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65" windowHeight="8835" activeTab="0"/>
  </bookViews>
  <sheets>
    <sheet name="Sheet1" sheetId="1" r:id="rId1"/>
  </sheets>
  <definedNames/>
  <calcPr fullCalcOnLoad="1"/>
</workbook>
</file>

<file path=xl/sharedStrings.xml><?xml version="1.0" encoding="utf-8"?>
<sst xmlns="http://schemas.openxmlformats.org/spreadsheetml/2006/main" count="1656" uniqueCount="581">
  <si>
    <t>The Channel Number field  shall be set equal to the channel number (as defined in clause 
17.3.8.3.3) to which the Basic Report applies. 
Better  to remove paranthesis text to the end of this sentence</t>
  </si>
  <si>
    <t>Editorial</t>
  </si>
  <si>
    <t>The Map subfield is coded as a bit field, as shown in Figure 15 and shall contain a:
• BSS bit shall be set equal to 1 when …
Improve english</t>
  </si>
  <si>
    <t>The IBSS DFS element contains information useful for DFS operation in an IBSS.</t>
  </si>
  <si>
    <t>Delete 'useful' - information is essential!</t>
  </si>
  <si>
    <t>There are still enumerations duplicated in the text of 7.4 and in table 6</t>
  </si>
  <si>
    <t>There are still enumerations duplicated in the text and in table 3</t>
  </si>
  <si>
    <t>Jon Rosdahl</t>
  </si>
  <si>
    <t>If the  idea is that a TPC request is always to be in the Beacon or Prob Response, then the use of "Shall" should be used in the following sentence.  "A TPC Report element is always included in a Beacon or Probe Response without a corresponding request."  Reading this section does not provide a sense of what the qualifier is to determine when it is or is not to be included.  It may be that the use of "without" is the confusing point, and simple removeal of that word would make more sense.  Note: This comment was said to have been resolved in the March Minutes, and the July report also, but the "SHALL" is still not there.</t>
  </si>
  <si>
    <t>Change the sentence to be: "A TPC Report element shall be included in every Beacon or Probe Response."</t>
  </si>
  <si>
    <t>Amjad Soomro</t>
  </si>
  <si>
    <t>The definition, usage and meaning of these terms is not clear: 1) The start of a measurement; 2) The completion of a measurement; 3) To enable/disable a measurement request; 4) To enable/disable a measurement report. Furthermore, what is their interpretation vis a vis mandatory and optional measurements.</t>
  </si>
  <si>
    <t>Add text to explain the significance and usage of these</t>
  </si>
  <si>
    <t>Add a definition to the field 'New Channel Number' to indicate an unspecified channel. This may be necessary if: 1) AP just wants to simply go off the channel; or 2) Would announce the new channel number later before the channel switch time.</t>
  </si>
  <si>
    <t>Add a definition to the field 'New Channel Number' to indicate an unspecified channel.</t>
  </si>
  <si>
    <t>The quiet element as defined currently can only be transmitted in beacons or probe responses. Add capability in the draft to transmit this element in management action frame. This may be necessary when needing to do unscheduled quietening since radar bursts are unpredictable.</t>
  </si>
  <si>
    <t>Add capability in the draft to transmit this element in management action frame. This may be necessary when needing to do unscheduled quietening since radar bursts are unpredictable.</t>
  </si>
  <si>
    <t>Albert Garrett</t>
  </si>
  <si>
    <t>Lines 1227 - 1232 describe a method for meeting regulatory requirements without implementing TPC.  Previously, the draft states specifically that TPC is required.  There seems to be either a clear flaw in logic or a poor choice of words.</t>
  </si>
  <si>
    <t>Lines 1236 - 1239 describe the provisional operation for legacy devices operating in Europe.  In addition, it provides for non-TGh devices that meet regulatory approval.  This approach renders the future of TGh as a broken standard.  Devices are allowed to play freely on the network without implementing protocol to allow for clean system control.  I disagree with arguments that "no one would do that","it wouldn't be wise".  Implementation is a business and companies will implement any system that will sell in the short term regardless of future impact.  It is the job of a standards body to lay a framework that allows business to play without jeopordizing customer satisfaction and market success.</t>
  </si>
  <si>
    <t xml:space="preserve">Clause </t>
  </si>
  <si>
    <t>Comment Type (E or T)</t>
  </si>
  <si>
    <t>Part of No Vote? (Y or N)</t>
  </si>
  <si>
    <t>Comment / Explaination</t>
  </si>
  <si>
    <t>Recommended Change</t>
  </si>
  <si>
    <t>Suggested Remedy</t>
  </si>
  <si>
    <t>LB42 Resolution</t>
  </si>
  <si>
    <t>Name</t>
  </si>
  <si>
    <t>Vote</t>
  </si>
  <si>
    <t>Seq No</t>
  </si>
  <si>
    <t>Gary Spiess</t>
  </si>
  <si>
    <t>N</t>
  </si>
  <si>
    <t>7.3.2.15</t>
  </si>
  <si>
    <t>T</t>
  </si>
  <si>
    <t>Line 546: There is no explanation of why there is an "Enable bit" in the measurement mode of the measurement request element.  I can find no beneficial reason for the bit.</t>
  </si>
  <si>
    <t>Remove the enable bit from the measurement mode field.  Always have the "request" and "report" bits be valid.  Alternatively, explain why the enable bit would be false.</t>
  </si>
  <si>
    <t>Y</t>
  </si>
  <si>
    <t>line 561: I can't determine why the presence of the measurement request field depends on the "enable" bit; especially why the request field is null when enable is true.</t>
  </si>
  <si>
    <t>Change the paragraph so the measurement request field is present when the "Request Bit" in the measurement mode field is 1.</t>
  </si>
  <si>
    <t>E</t>
  </si>
  <si>
    <t>line 561: The paragraph is one sentence.  It would benefit in clarity if the was broken into two sentences.</t>
  </si>
  <si>
    <t>Change "…is set equal to 1 and shall contain…" to  "…is set equal to 1.  It shall contain…"</t>
  </si>
  <si>
    <t>7.3.2.16</t>
  </si>
  <si>
    <t>line 656: Why is measurement report field null when the measurement mode field declares that the station is NOT incapable and NOT refusing the request?</t>
  </si>
  <si>
    <t>Change the '0's in the sentence to '1's.</t>
  </si>
  <si>
    <t>7.3.2.16.1</t>
  </si>
  <si>
    <t>line 668: The name has been changed from "map subfield" to "map field" elsewhere in the document.</t>
  </si>
  <si>
    <t>Change the figure title to "Map field format"</t>
  </si>
  <si>
    <t>7.3.2.16.3</t>
  </si>
  <si>
    <t>line 730: It appears that the intent is the sum of RP values 1-7 will be equal to 255.  An explicit statement will help understanding.</t>
  </si>
  <si>
    <t>Add a clarifying statement that the sum of the RPI values should be approximately 255, but may be as high as 255+7 due to rounding errors.</t>
  </si>
  <si>
    <t>7.3.2.17</t>
  </si>
  <si>
    <t>line 764: The value of zero for quiet count has been reserved.  This provides no way for a beacon to say the quiet period begins 'now'.  When combined with the quiet offset, 'now' is a perfectly reasonable thing to say.</t>
  </si>
  <si>
    <t>Do not reserve a quiet count of zero.  Permit it to mean the quiet interval will be offset from the last TBTT.</t>
  </si>
  <si>
    <t>7.3.2.18</t>
  </si>
  <si>
    <t>line 787:  The channel map should be specifically broken down into fields right here in the document.  Referring to the format of the 'basic report' is bad because the "measurement duration" was stuffed between the channel number and map fields.</t>
  </si>
  <si>
    <t>All things considered, remove the "Measurement Duration" field from 7.3.2.16 Basic Report description.  It nicely fixes this clause.  Alternatively, refer to the channel and map fields in the measurement report as the contents of the channel map.</t>
  </si>
  <si>
    <t>line 824: It is unclear if the measurement offset is in relation to the previous TBTT when the activation delay is zero.</t>
  </si>
  <si>
    <t>Change "… the time after the activation delay …" to "… the time after the TBTT indicated by the activation delay …".  Add "If there is no activation delay, the measurement offset is from the previous TBTT."</t>
  </si>
  <si>
    <t>10.3.10.1</t>
  </si>
  <si>
    <t>There is no provision to establish the "power constraint" element in the beacon.</t>
  </si>
  <si>
    <t>Add the "power contraint" information as a parameter to a start.request.  It also needs to be added to the scan.confirm in 10.3.2.2</t>
  </si>
  <si>
    <t>10.3.13.3.2</t>
  </si>
  <si>
    <t>The status field for the measurement report frame has been eliminated.  References to values of 0-3 no longer makes sense.</t>
  </si>
  <si>
    <t>Rewrite the parameter descriptions without referring to the non-existant status field.</t>
  </si>
  <si>
    <t>10.3.14.2.3</t>
  </si>
  <si>
    <t>It is not clear if this primitive is generated when the channel switch has been scheduled, or when it is complete.</t>
  </si>
  <si>
    <t>Specify that the primitive is generated upon completion of the "channel switch" (not the "channel switch request"), or failure.  Add clarification that the SME will know the channel has switched upon success.</t>
  </si>
  <si>
    <t>Annex A-SM3</t>
  </si>
  <si>
    <t>This should not be dependent on CF1 (an AP only)</t>
  </si>
  <si>
    <t>remove CF1 from the status for SM3 since it takes two to associate, or add another line to indicate the generation of these elements on the STA side is mandatory for CF6 and CF2.</t>
  </si>
  <si>
    <t>3.51</t>
  </si>
  <si>
    <t xml:space="preserve">Definitions, by definition, should be broad. DFS is not only for radar detection. I think it is more appropriate to say interference detection and mitigation. In addition, it is not only for the 5 GHz band. If DFS is used in a different band, say the 2.4 GHz band, the definition should not change.  </t>
  </si>
  <si>
    <t xml:space="preserve">Facilities mandated to satisfy requirements in some regulatory domains for interference detection and mitigation, as well as uniform channel spreading. DFS facilities may also be used for other purposes, such as automatic frequency planning. </t>
  </si>
  <si>
    <t>3.52</t>
  </si>
  <si>
    <t xml:space="preserve">Again, I believe the definition should not change if TPC is used in a different band. </t>
  </si>
  <si>
    <t xml:space="preserve">Omit the words "in the 5 GHz band". </t>
  </si>
  <si>
    <t>3.56</t>
  </si>
  <si>
    <t xml:space="preserve">DFS may be performed even when a radar is not present. Also I believe allowing more than one DFS owner would be confusing. Allowing more than one DFS owner contradicts the first sentence of the definition, since this means that more than one station would select the next channel. </t>
  </si>
  <si>
    <t xml:space="preserve">The DFS owner is the AP or a STA in an IBSS that takes the responsibility for selecting the next channel. </t>
  </si>
  <si>
    <t>3.58</t>
  </si>
  <si>
    <t xml:space="preserve">Uniform spreading per se has nothing to do with radars. </t>
  </si>
  <si>
    <t>use the old definition</t>
  </si>
  <si>
    <t xml:space="preserve">7.3.2.10 </t>
  </si>
  <si>
    <t>Tolerance of +/- 5 dB seems high for the minimum and maximum transmit power capability. What is the justification to have a tolerance here?</t>
  </si>
  <si>
    <t xml:space="preserve">Omit the words "with a tolerance of +/- 5 dB". </t>
  </si>
  <si>
    <t>7.3.2.11</t>
  </si>
  <si>
    <t>Do we have to have a tolerance between the reported value and the actual EIRP?</t>
  </si>
  <si>
    <t xml:space="preserve">Omit the text about the tolerance. </t>
  </si>
  <si>
    <t>11.6</t>
  </si>
  <si>
    <t>Why change "primary users" to radars?</t>
  </si>
  <si>
    <t xml:space="preserve">Keep it the way it was. </t>
  </si>
  <si>
    <t>Todor Cooklev</t>
  </si>
  <si>
    <t>Last sentence is out of context. It is not part of the definition</t>
  </si>
  <si>
    <t>Delete "DFS facilities may also be used for …". It is already covered off in clause 5.4.4.2</t>
  </si>
  <si>
    <t>Delete "TPC facilities may also  be used for …". It is already covered off in clause 5.4.4.1</t>
  </si>
  <si>
    <t>7.4.1.1</t>
  </si>
  <si>
    <t>Incorrect reference</t>
  </si>
  <si>
    <t>Change reference from 7.3.2.14 to appropriate one (7.3.2.15?)</t>
  </si>
  <si>
    <t>7.4.3</t>
  </si>
  <si>
    <t>Incorrect heading</t>
  </si>
  <si>
    <t>Change from 7.4.3 to 7.4.1.3</t>
  </si>
  <si>
    <t>Change reference from 7.3.2.10 to 7.3.2.11</t>
  </si>
  <si>
    <t>7.4.4</t>
  </si>
  <si>
    <t>Change from 7.4.4 to 7.4.1.4</t>
  </si>
  <si>
    <t>7.4.1.5</t>
  </si>
  <si>
    <t>Change reference from 7.3.2.13 to 7.3.2.14</t>
  </si>
  <si>
    <t>10.3.11.1.2</t>
  </si>
  <si>
    <t>Mismatched correction</t>
  </si>
  <si>
    <t>In MLME-REQUEST.request parameter list, change "Channel Measurement Request Set" to "Measurement Request Set"</t>
  </si>
  <si>
    <t>10.3</t>
  </si>
  <si>
    <t>Mismatched spelling</t>
  </si>
  <si>
    <t xml:space="preserve">Multiple instances of spelling "Dialogue" vs "Dialog". Use a spell checker and consistently use one or the other. </t>
  </si>
  <si>
    <t>10.3.11.3.2</t>
  </si>
  <si>
    <t>In MLME-REQUEST.indication parameter list, change "Channel Measurement Request Set" to "Measurement Request Set"</t>
  </si>
  <si>
    <t>10.3.14.2.4</t>
  </si>
  <si>
    <t>Inconsistent style</t>
  </si>
  <si>
    <t>Delete superfluous text "and act accordingly" to be consistent with the rest of the section</t>
  </si>
  <si>
    <t>Jung Yee</t>
  </si>
  <si>
    <t>John Kowalski</t>
  </si>
  <si>
    <t>Please provide explanation of how this works with respect to Quality of Service Mechanisms. In particular, I'm worried that use of this feature, agnostic to 802.11e QoS mechanisms, might degrade service.</t>
  </si>
  <si>
    <t>Include a section on providing information as to how this is used, in particular, prohibit usage during the time that a QoS "session" (I.e., use of paramterized QoS) is on the air.</t>
  </si>
  <si>
    <t>7.3.2.15.3</t>
  </si>
  <si>
    <t>NO information is provided on how this historgram request is used or generated. Since it's optional, and its function is undefined, either define its functions and provide and example of its use or delete it.</t>
  </si>
  <si>
    <t>As suggested in the comment.</t>
  </si>
  <si>
    <t>11.6.2</t>
  </si>
  <si>
    <t>Mike Moreton</t>
  </si>
  <si>
    <t>General</t>
  </si>
  <si>
    <t>When channel numbers are used, there is often a reference to section 17.3.8.3.3. This section defines the legal channels in certain regulatory regimes, so by refering to it we are limiting the channels that can be signalled in IEs to those that are currently legal in the US or Europe.  Which defeats a lot of the purpose of signalling them.</t>
  </si>
  <si>
    <t>Change references to correct section - 17.3.8.3.2.  This gives  a proper definition of 11a channel numbering independent of current regulatory requirements.</t>
  </si>
  <si>
    <t>11.5.1</t>
  </si>
  <si>
    <t xml:space="preserve">This section is an interoperability problem waiting to happen as specified. </t>
  </si>
  <si>
    <t>Given that the STA is declaring a range of powers at which it can transmit, it should only be rejected if the entire range is unacceptable.  For example, just because you can transmit above the regulatory maximum isn't reason to reject you if you can also transmit at legal powers.  The practical effect of the current draft is that such STAs will not actually report their maximum power, but will just return the value from the Country IE, which makes it all a bit pointless.</t>
  </si>
  <si>
    <t>7.3.2.11 and following sections</t>
  </si>
  <si>
    <t>IE Element IDs are a scarse resource, especially as some are (illegally) used for passing proprietary information.  The more that TGh use, the more the chance that users will come across interoperability problems.</t>
  </si>
  <si>
    <t>Many of these IEs are only used in one frame and hence could (and should) be replaced by fixed fields.</t>
  </si>
  <si>
    <t>10.3.11</t>
  </si>
  <si>
    <t>The placing of control of channel switching in the SME means that a much larger interface is required (especially as the current interface is incomplete, as it does not provide all the required services).  Placing control of channel switching in the MLME would greatly reduce the size of this interface, and would fit more closely with the model adopted by operating systems such as XP, where the BSSID is significant, but the channel is never mentioned.</t>
  </si>
  <si>
    <t>Move control of channel switching into the MLME.  Remove the current multiple associated interfaces, and replace with a single MLME-CHANNELSWITCH.indication interface.  Add a ReasonCode to MLME-DISASSOCIATE.indication "Disassociated due to channel switch failure".  Remove the new "IBSS DFS Recovery Interval" from the MLME-SCAN.confirm primitive.  Remove the new MLME primitives added for specification and receipt of measurement requests and reports.</t>
  </si>
  <si>
    <t>7.3.1.11</t>
  </si>
  <si>
    <t xml:space="preserve">There is no point in having a section just for the description of the action field when it is only ever used in one frame (the action frame). </t>
  </si>
  <si>
    <t>Move this field to the frame description, which would make it MUCH easier to understand what is going on.</t>
  </si>
  <si>
    <t>This IE can only be used in a TPC request frame.  Hence it should not be an IE, but a fixed field of theTPC request frame.</t>
  </si>
  <si>
    <t>See comment</t>
  </si>
  <si>
    <t>7.3.2.12</t>
  </si>
  <si>
    <t>I haven't a clue what the sentence starting on line 471 ("The difference in output power actually transmitted…") actually means.</t>
  </si>
  <si>
    <t>Can you find some way of rephrasing it to make the meaning clear?</t>
  </si>
  <si>
    <t>It took me ages to understand what "enable and disable measurement requests and measurement reports" means.</t>
  </si>
  <si>
    <t>Can you rephrase line 546 to make it clear that the request bit is used to request the recipiant not to send measurement requests, and that the report bit is used to request the recipient not to send autonomus reports.</t>
  </si>
  <si>
    <t>7.3.2.15.1 Basic Request</t>
  </si>
  <si>
    <t>It shouldn't be mandatory for a STA to produce a basic report if the requested channel is not one that it can monitor.</t>
  </si>
  <si>
    <t>7.3.2.16 Measurement Report Element</t>
  </si>
  <si>
    <t>The description of the Refused bit keeps on referring to the Incapable bit, which is presumably incorrect.</t>
  </si>
  <si>
    <t>Change all "Incapable" to "Refused" in this paragraph.</t>
  </si>
  <si>
    <t>7.3.2.16 Measurement Report ELement</t>
  </si>
  <si>
    <t>The paragraph starting on line 656 seems to have inverted the logic of the Refused and Incapable bits.  It doesn't say whether the "or" is exclusive or inclusive - the use of the word otherwise at the end of the paragraph implies exclusive, which is probably incorrect.</t>
  </si>
  <si>
    <t>"If both the Incapable bit and the Refused bit are set to zero, the Measurement Report field shall contain the specification of the measurement report, as described in the following clauses.  If either or both bits are set to one, the Measurement Report field shall be null."</t>
  </si>
  <si>
    <t>7.3.2.16.1 Basic Report</t>
  </si>
  <si>
    <t>The normal meaning of receiving an MPDU includes that it was addressed to you, and that the FCS was correct.  A different meaning is probably assumed here.</t>
  </si>
  <si>
    <t>Define what is mean by "received".  Add a note that it is possible that certain stations may be unable to report unicast frames that are not sent to them.</t>
  </si>
  <si>
    <t>The "Unmeasured" bit would now appear to be a duplicate of the "Refused" bit.</t>
  </si>
  <si>
    <t>Remove "Unmeasured"?</t>
  </si>
  <si>
    <t>7.3.2.15.4 Organization Specific Report</t>
  </si>
  <si>
    <t>Removing this element will make the user experience worse.  Should a manufacturer want to send a proprietary report, their only way now is to make illegal use of a reserved report type, hence causing interoperability problems.</t>
  </si>
  <si>
    <t>Reinstate this removed feature.</t>
  </si>
  <si>
    <t>There is a requirement for the beacon sender to send a basic report for every channel it supports in every beacon.  Without any requirement for the freshness of the information in these reports, including them is useless.</t>
  </si>
  <si>
    <t>I don't believe it is possible to define any useful freshness requirement that is also implementatble.  So I'd strongly recommend getting rid of them.</t>
  </si>
  <si>
    <t>10.3.2.2.2</t>
  </si>
  <si>
    <t xml:space="preserve">The description of the IBSS DFS Recovery Field would appear to be incorrect. </t>
  </si>
  <si>
    <t>Correct it in line with the later description.</t>
  </si>
  <si>
    <t>The Status parameter is said to be a copy of the equivalent field in the Measurement Report frame.  However, there isn't such a field.</t>
  </si>
  <si>
    <t>Delete it???</t>
  </si>
  <si>
    <t>10.3.14.3</t>
  </si>
  <si>
    <t>In this interface it is the MLME that decides whether to accept a channel switch, and when to do it.  This is different from the model used in previous interfaces where it is the SME that has control.  Inconsistant models lead to bad designs…</t>
  </si>
  <si>
    <t>Change other interfaces to use the model used in this section (that the MLME has control of channel switching).</t>
  </si>
  <si>
    <t>10.3.15</t>
  </si>
  <si>
    <t>The later textual description of TPC (in section 11) places the control of transmit power firmly in the MAC.  This interface contradicts it because it is only useful if control is in the SME.</t>
  </si>
  <si>
    <t>Remove this interface (and all the other TPC related ones) which would bring it in to line with the model in the text.</t>
  </si>
  <si>
    <t>10.3.13.1.1 (The MLME-TPCREPORT.request one)</t>
  </si>
  <si>
    <t>The description appears to be completely wrong - it is describing a set of primitives when the section in question only refers to one.</t>
  </si>
  <si>
    <t>Supply a correct description.</t>
  </si>
  <si>
    <t>10.3.13.1.1</t>
  </si>
  <si>
    <t>There are two of them…</t>
  </si>
  <si>
    <t>Redo the numbering.</t>
  </si>
  <si>
    <t>10.3.13.1.2 (The MLME-TPCREPORT.request one)</t>
  </si>
  <si>
    <t>This is the only interface that specifies the transmit power, which is inconsistant to say the least.</t>
  </si>
  <si>
    <t>Either remove this parameter (which will bring it into line with section 11), or define how the value specified in this field interacts with the requirements of section 11, and rewrite section 11.</t>
  </si>
  <si>
    <t>The link margin field is useless without a knowledge of the power used to send the original request.  As the MAC has control over this (according to section 11), it is not reliably knowable by the SME.</t>
  </si>
  <si>
    <t>Move to the model in section 11, where the MAC has control of TX power, by deleting all the TPC related interfaces.</t>
  </si>
  <si>
    <t>11.5.2</t>
  </si>
  <si>
    <t>It's not clear whether it is the responsibility of each individual STA in an ESS to achieve the mitigation requirement, or whether they can rely on the AP.</t>
  </si>
  <si>
    <t>As this probably depends on the regulations, it's probably worth making clear why this section can not be definitive.</t>
  </si>
  <si>
    <t>Decoding the regulatory information from every single beacon in an active BSS may cause certain implementations a problem.  As the regulations should never change, it should be acceptable for a station to cache this information on associating.  The only reason to change the information is due to a misconfiguration of the BSS, which can simply be fixed by restarting the BSS.</t>
  </si>
  <si>
    <t>Remove this change, and make it explicit that a station can cache the country information on association.</t>
  </si>
  <si>
    <t>The bulleted list is an exact duplicate of a list in 5.4.4.2.  Duplicating information makes the standard longer, and hence more difficult to understand.</t>
  </si>
  <si>
    <t>Restructure the information so that it does not need to be duplicated.</t>
  </si>
  <si>
    <t>11.6.3</t>
  </si>
  <si>
    <t>If a BSS moves away from a channel due to radar detection, there should then be an extended period in which it can not move back (to prevent thrashing).  This should be reflected by a MIB variable.</t>
  </si>
  <si>
    <t>See comment.</t>
  </si>
  <si>
    <t>It's not really clear in what circumstances the default parameter values would be used.  Take "dot11StartupTestTime" - if there was a regulatory requirement, then presumably that value would be used.  If there was no regulatory requirement then a period of 0s would be more appropriate.</t>
  </si>
  <si>
    <t>Clarify under what circumstances the default values are to be used.</t>
  </si>
  <si>
    <t>11.6.4</t>
  </si>
  <si>
    <t>The explanation of dot11MaxManagementOperationsTime and dot11MaxMove time are very unclear.  "Aggregate" and "total" are used as if they mean two completely different things.</t>
  </si>
  <si>
    <t>Improve the description.</t>
  </si>
  <si>
    <t>11.6.6</t>
  </si>
  <si>
    <t>What if the requesting station can not do the measurements in parallel (e.g. basic reports for two different channels)?</t>
  </si>
  <si>
    <t>Add description of action in this case.</t>
  </si>
  <si>
    <t>If a station is requested not to send autonomous reports of an indicated kind can it still send those reports to other stations?  Can it still send them with broadcast destinations?</t>
  </si>
  <si>
    <t>Provide a clarification.</t>
  </si>
  <si>
    <t>Enabling of requests and reports does not require a report element in the response frame.  What if the response frame contains no elements at all?  Is it still sent.</t>
  </si>
  <si>
    <t>11.6.7</t>
  </si>
  <si>
    <t>The text has been modified to make it clear that there is no regulatory requirement for a BSS to be able to move to a new channel - it merely needs to cease operation on the current channel.  Given this it is not obvious how the PAR justifies the channel switch mechanism.</t>
  </si>
  <si>
    <t>Include a note that the channel switch mechanism is included because of the possibility of false positives from the radar detection mechanism, in which case a rapid restart mechanism is required.</t>
  </si>
  <si>
    <t>11.6.7.2</t>
  </si>
  <si>
    <t>Rajugopal Gubbi</t>
  </si>
  <si>
    <t>IBSS is a comparitively rare case, and the case where the station that started the IBSS is no longer present is even rarer.  The construction of  a protocol as complicated as DFS owner is not justified by the small possibility of it ever being used.  Removing the DFS Owner protocol would simply mean that in this comparitively rare case the IBSS would have to be manually restarted, which is in any case arguably preferable to chosing a channel based on the regulatory regime specified by a station that is no longer around.</t>
  </si>
  <si>
    <t>The section (and the protocol it describes) should be deleted.</t>
  </si>
  <si>
    <t>A.4.11</t>
  </si>
  <si>
    <t>Generation of basic requests is always optional.  Receipt of basic requests is optional in an AP.</t>
  </si>
  <si>
    <t>Distinguish between the different cases.</t>
  </si>
  <si>
    <t>D</t>
  </si>
  <si>
    <t>A dot11SpectrumManagementEntry applies to a range of channels.  However, 11a channel numbers are non-contiguous (e.g. the first channel is 36, the second is 40, and the third 44 etc).  It isn't clear whether unusable channel numbers (e.g. 37, 38, 39) can be included in the range and if so whether the NumberofChannels field includes these channels or not.  If you want to specify a range including 36 and 40 then you should probably signal (first=36, num=2) as the intervening channel numbers do not represent legal channels.  But some might signal the same range as (first=36, num=5) because there are five channel numbers in the range.</t>
  </si>
  <si>
    <t>I would add a new section to 7.1.1 (Frame Format conventions) making it clear which of these is the approved way of signalling ranges of 11a channels.  I'd prefer the "num=2" case in the example I gave.   While 7.1.1 doesn't directly apply to the MIB, it is where most of the conventions live, and the MIB can then refer to it.  Placing it there would also have the pleasant side effect of fixing the same problem in a couple of IEs.  [Terry Cole may have added this as an editorial clarification during the merging of 11d into the base standard.]</t>
  </si>
  <si>
    <t>dot11StartupTestValidTime, dot11OperatingTestCycleTime, dot11MaxDataOperationsTime, dot11MaxManagementOperationsTime, and dot11MaxMoveTime all need a predefined value that indicates "infinity" - i.e. disabling the facility in question.</t>
  </si>
  <si>
    <t>In each case specify that a value of 0 means"infinity".</t>
  </si>
  <si>
    <t>Throughout the mib the valid range of Integer32 objects is not defined.  Specifically, many of the objects are unsigned, but this is not mentioned.</t>
  </si>
  <si>
    <t>In general, replacing "Integer32" with "Unsigned32" would fix most of the problems.</t>
  </si>
  <si>
    <t>Throughout the MIB, the units of objects (especially times) are not in general specified.  It's not enough to put a unit on the default value.</t>
  </si>
  <si>
    <t>Specify them.</t>
  </si>
  <si>
    <t>With one exception the 802.11 MIB uses TUs as the unit for time periods.  While it wouldn't be my first choice of unit, consistancy is very important in achieving interoperability.</t>
  </si>
  <si>
    <t>Convert all time periods to use units of TUs.</t>
  </si>
  <si>
    <t>There is no explanation of what "moving a BSS" actually means.  Does it include maintaining authentication and association information?  Has it been reviewed by TGi for security implications.</t>
  </si>
  <si>
    <t>Add a description of what is actually meant, and forward to TGi for their review.</t>
  </si>
  <si>
    <t>11.6.3 Testing Channels for Radars</t>
  </si>
  <si>
    <t>The first bullet point says that the start-up testing need only be done "if the new channel has not been tested for radars for at least dot11StartupTestTime during the last dot11StartupTestValidTime".  However it is not clear whether this dot11StartupTestTime need be contiguous or not.</t>
  </si>
  <si>
    <t>Given that the period must be contiguous during a normal start-up, it should be contiguous in this case, for consistancy and statistical validity.</t>
  </si>
  <si>
    <t>Yasuhiko Inoue</t>
  </si>
  <si>
    <t>7.2.3.12</t>
  </si>
  <si>
    <t>TR</t>
  </si>
  <si>
    <t>Y</t>
  </si>
  <si>
    <t xml:space="preserve">The frame type and subtype of Action frame are consistent with the definition of TGe, but the frame format is not. </t>
  </si>
  <si>
    <t xml:space="preserve">Frame format should be consistent.
</t>
  </si>
  <si>
    <t>7.3.1.11</t>
  </si>
  <si>
    <t>TR</t>
  </si>
  <si>
    <t>Y</t>
  </si>
  <si>
    <t>The condition and corresponding action "... and the MSB of the Category field set to 0 then the STA shall return the entire frame to the source with the MSB of the Category field set equal to 1" is not specified in the TGe draft.</t>
  </si>
  <si>
    <t>It would be better to define another procedure which is consistent with TGe draft. Another remedy is to remove this sentence.</t>
  </si>
  <si>
    <t>7.3.2.9</t>
  </si>
  <si>
    <t>E</t>
  </si>
  <si>
    <t>N</t>
  </si>
  <si>
    <t>Is the support of IEEE 802.11D mandatory for the TPC?</t>
  </si>
  <si>
    <t>It would be better to state that 802.11D is mandatory for TPC explicitly.
Although Table 5 of 7.2.3.1 indicates that Country element is not always in the beacon, following sentence indicates 802.11D is necessary.
"The local maximum transmit power for a channel is thus defined as the Maximun Transmit Power Level specified for the channel in the Country element minus the Local Power Constraint specified for the channel in the  Power Constraint element."</t>
  </si>
  <si>
    <t>7.3.2.11</t>
  </si>
  <si>
    <t>E</t>
  </si>
  <si>
    <t>N</t>
  </si>
  <si>
    <t>Clause "7.4.1.3" refferred in the last sentence seems to be "7.4.3"</t>
  </si>
  <si>
    <t>Correct either one.</t>
  </si>
  <si>
    <t>7.3.2.12</t>
  </si>
  <si>
    <t>E</t>
  </si>
  <si>
    <t>N</t>
  </si>
  <si>
    <t>Clause "7.4.1.4" refferred in the last sentence seems to be "7.4.4"</t>
  </si>
  <si>
    <t>Correct either one.</t>
  </si>
  <si>
    <t>7.3.2.15.1, 7.3.2.16.1
7.3.2.15.2, 7.3.2.16.2
7.3.2.15.3, 7.3.2.16.3</t>
  </si>
  <si>
    <t>E</t>
  </si>
  <si>
    <t>N</t>
  </si>
  <si>
    <t>"Measurement ID" seems to be "Measurement type"</t>
  </si>
  <si>
    <t>7.4.1.5</t>
  </si>
  <si>
    <t>E</t>
  </si>
  <si>
    <t>N</t>
  </si>
  <si>
    <t>Channel Switch Announcement element is described in 7.3.2.14</t>
  </si>
  <si>
    <t>Modify, please.</t>
  </si>
  <si>
    <t>10.3.11.1.2
10.3.11.3.2</t>
  </si>
  <si>
    <t>E</t>
  </si>
  <si>
    <t>N</t>
  </si>
  <si>
    <t>Valid range of the Peer MAC address is defined as "Any valid individual or Multicast MAC address". Does the "Multicast address" include broadcast adress?</t>
  </si>
  <si>
    <t>If broadcast address is included in the Multicast address,  the term "Multicast MAC address" should be changed to "group MAC address."
Table 10 in clause 11.6.6 shows that the use of broadcast address is possible.</t>
  </si>
  <si>
    <t>11.5</t>
  </si>
  <si>
    <t>TR</t>
  </si>
  <si>
    <t>N</t>
  </si>
  <si>
    <t>Does TGh allow the active scanning procedure? At the time a STA sends a Probe Request frame, the STA may not have enough information about power constraint.</t>
  </si>
  <si>
    <t>Clarify, please.</t>
  </si>
  <si>
    <t>11.6.1</t>
  </si>
  <si>
    <t>T</t>
  </si>
  <si>
    <t>N</t>
  </si>
  <si>
    <t>Do we have to define MIB for the list of supported channels?</t>
  </si>
  <si>
    <t>Charles Wright</t>
  </si>
  <si>
    <t>Line 383-384 states MSB of Category field shall be set equal to 1 and no reference to the remaining bits, while Table 1 (Line 398) seems to say Category field is 1 with remaining bits set to 0.  The text and table are not self consistent</t>
  </si>
  <si>
    <t>Clarify action to be taken on error.</t>
  </si>
  <si>
    <t>10.3.14.1.4</t>
  </si>
  <si>
    <t>dot11CurrentFrequency does not appear to be an existing 802.11 MIB variable.  However, dot11CurrentChannelNumber is.</t>
  </si>
  <si>
    <t>Does TGh intend to add dot11CurrentFrequency as a new MIB variable or is this an error and dot11CurrentChannelNumber was actually intended?  If the former, please justify addition and explain how it is different from dot11CurrentChannelNumber.  Otherwise, correct the mistake.</t>
  </si>
  <si>
    <t>10.3.14.3.3</t>
  </si>
  <si>
    <t>7.3.2.14</t>
  </si>
  <si>
    <t>Sentence beginning line 512, ending 514 is a bit confusing.  Does it mean that the transmitter of such an element will stop transmitting?  Or does it mean all STAs receiving the element will stop transmitting?</t>
  </si>
  <si>
    <t>Perhaps we could say "… means that the receiving STAs in a BSS shall…" - without "receiving" it sounds like you're announcing that the transmitting STA is going to transmit no further frames.  Alternate long-winded version of text: "On receipt of a Channel Switch Announcement element with the Channel Switch Mode set equal to 1, an STA in a BSS shall transmit no further frames within the BSS nutil the scheduled channel switch."</t>
  </si>
  <si>
    <t>Misspelled "requirement"</t>
  </si>
  <si>
    <t>Search for "requirrement", line 515, and correct</t>
  </si>
  <si>
    <t>line 532 "The Measurement Request element contains a request" - ok - "that the receiving STA undertake the specified measurement request" - huh?</t>
  </si>
  <si>
    <t>Perhaps delete "request" from end of sentence?  It appears to be redundant.</t>
  </si>
  <si>
    <t>line 547 - I still find this language difficult to understand.</t>
  </si>
  <si>
    <t>Suggest changing "… equal to 1 when the…" to "… equal to 1 to indicate that the …"  Similarly in line 548 for the enable bit = 0 case.</t>
  </si>
  <si>
    <t>Line 656 - incorrect sense</t>
  </si>
  <si>
    <t>I believe you want to say that the Measurement Report field shall be null when the Incapable bit is set equal to 1, not zero.  Likewise for the Refused bit.</t>
  </si>
  <si>
    <t>Line 787 - incorrect clause reference</t>
  </si>
  <si>
    <t>Should be 7.3.2.16.1</t>
  </si>
  <si>
    <t>Line 787 - channel map field shall contain a Basic Report subfield?  What's that?  A 4 byte quantity for a 2-byte space?</t>
  </si>
  <si>
    <t>I'm not sure what the right thing to do is here.  The Channel Map field of the IBSS DFS element is 4 bytes, but Figure 20 seems to allocate 2 bytes per element.  What was the intent?  What is the correct format of the channel map?</t>
  </si>
  <si>
    <t>7.4.1.2</t>
  </si>
  <si>
    <t>Line 834 - "show" should be "shown"</t>
  </si>
  <si>
    <t>Correct spelling</t>
  </si>
  <si>
    <t>Line 867 - "show" should be "shown"</t>
  </si>
  <si>
    <t>10.3.13.1.2</t>
  </si>
  <si>
    <t>Line 1015 (table) Status parameter refers to the Measurement Report frame format, which I assume is Table 11, but Table 11 has been deleted</t>
  </si>
  <si>
    <t>Please add Table 11 back or add a reference to the Table where the result codes are defined.  I could not find such an alternate table.</t>
  </si>
  <si>
    <t>Line 1049 (table) Status parameter refers to the Measurement Report frame format, which I assume is Table 11, but Table 11 has been deleted</t>
  </si>
  <si>
    <t>It is not clear from the text of this clause what entity is responsible for actually making the channel switch. Also, by symmetry with 10.3.14.1.4, it would seem that the second sentence of this clause should be in 10.3.14.3.4, Effect of Receipt.</t>
  </si>
  <si>
    <t>Perhaps this is really a comment about a deficiency in Figure 26 - Layer Mgt Module.  It appears from the diagram that the Channel Switch Decision occurs in the SME for all situations.  But on receipt of a Channel Switch Announcement (from the air), it's the MLME that decides to accept and schedule the channel switch.  I don't really know how to improve this.</t>
  </si>
  <si>
    <t>Line 1208 - that sentence ends rather clunkily</t>
  </si>
  <si>
    <t>I know it's a nit, but it would sound a whole lot better if it were worded as "reduction of power consumption" rather than as it is.</t>
  </si>
  <si>
    <t>Line 1262 - extraneous semicolon: "The STA shall use; the …"</t>
  </si>
  <si>
    <t>Delete it.</t>
  </si>
  <si>
    <t>Line 1265 - incorrect use of semicolon at end of phrase</t>
  </si>
  <si>
    <t>Replace with comma</t>
  </si>
  <si>
    <t>11.6.7.1</t>
  </si>
  <si>
    <t>Line 1529 - Putting on my really picky hat now - an AP shall not attempt to "move associated STAs" to a new channel.  Instead, it attempts to inform the associated STAs that they must no longer operate on the current channel.</t>
  </si>
  <si>
    <t>Correct the idiomatic usage of "move".  Suggest some rewording is in order.  For example, "An AP shall notify associated STAs that they can no longer operate on the current channel.  It does this by advertising an acceptable new channel using Channel Switch Announcement elements..." (etc.)  For example, see 11.6.7.2, line 1581.</t>
  </si>
  <si>
    <t>Line 1592 - misplaced comma</t>
  </si>
  <si>
    <t>Change from "transmitted, or received then…" to 'transmitted or received, then…"</t>
  </si>
  <si>
    <t>Line 1590 - this sentence is a bit obtuse.</t>
  </si>
  <si>
    <t>Add "by the STA" after "transmitted or received", or consider alternate text: "Any STA that transmitted or received a radar notification and does not receive a valid Channel Switch Announcement element within the DFS Recovery Time as measured from the end of the frame within which the radar notification was first transmitted or received shall enter a DFS Owner recovery mode."</t>
  </si>
  <si>
    <t>Jie Liang</t>
  </si>
  <si>
    <t>7.2.3.9</t>
  </si>
  <si>
    <t>In table 12, last row, "18-n" what is n?</t>
  </si>
  <si>
    <t>7.3.1.4</t>
  </si>
  <si>
    <t>"if dot11SpectrumManagementRequired is true, otherwise…"</t>
  </si>
  <si>
    <t>Change to: "if dot11SpectrumManagementRequired is true in the transmitting STA, otherwise…"</t>
  </si>
  <si>
    <t>In the second paragraph, "If a STA receives a unicast Action frame with an unrecognized Category field or some other syntactic error and the most significant bit of the Category field set to 0 then the STA shall return the entire frame to the source with the most significant bit of the Category field set equal to 1" what about the other bits? stay the same?</t>
  </si>
  <si>
    <t>Clarify</t>
  </si>
  <si>
    <t>Table 1, third row, third column, where is this category defined?</t>
  </si>
  <si>
    <t>The tolerance of +/-5dB and differential tolerance of +/-3dB is unnecessarily large. This limits the TPC mechanism when used for power sensitive devices</t>
  </si>
  <si>
    <t>Define tighter tolerance bounds</t>
  </si>
  <si>
    <t xml:space="preserve">The differential tolerance is not well defined. See for example the case of N=(-5)dB. </t>
  </si>
  <si>
    <t>define the differential tolerance accurately</t>
  </si>
  <si>
    <t>7.3.2.13</t>
  </si>
  <si>
    <t>The current format of the supported channels element is not forward compatible for future extensions of TGh work</t>
  </si>
  <si>
    <t>Add a "Band field" (1 octet, after the length field). Use this field to specify what frequency band the channel numbers refer to.</t>
  </si>
  <si>
    <t xml:space="preserve">The channel switch mechanism is unreliable. It will easily result in loss of STA's when migrating to another channel </t>
  </si>
  <si>
    <t>Define a reliable channel switch mechanism, at least for BSS</t>
  </si>
  <si>
    <t>Line 515 - "requirrement" should be "requirement"</t>
  </si>
  <si>
    <t>correct</t>
  </si>
  <si>
    <t>In line 528 - Probe request should be probe response</t>
  </si>
  <si>
    <t>line 533, first instance of "request" should be "requested"</t>
  </si>
  <si>
    <t>Table 3, third row, first column should be "RPI Histogram Request"</t>
  </si>
  <si>
    <t>7.3.2.15.1</t>
  </si>
  <si>
    <t>"It is mandatory for a STA in a BSS to generate a Basic Report in response to a Basic Request if the request is received from its AP" what about other Basic requests? What about IBSS? 11.6.6 is more strict (line 1479-1484) which is right?</t>
  </si>
  <si>
    <t>correct the ambiguity</t>
  </si>
  <si>
    <t>A figure showing the Measurement mode field would be very helpful, and consistent with other parts of the draft</t>
  </si>
  <si>
    <t>Add figure</t>
  </si>
  <si>
    <t>The definition of the parallel bit in the first measurement report element (no previous element) is missing</t>
  </si>
  <si>
    <t>Add definition</t>
  </si>
  <si>
    <t>Line 651 - 2 instances of "Incapable" should be changed to "Refused"</t>
  </si>
  <si>
    <t>line 656 and 657 - 2 instances of "0" should be "1"</t>
  </si>
  <si>
    <t xml:space="preserve">BSS bit - my understanding is that this is turned on if at least one MPDU is received from "another" BSS or IBSS - hence having a different SSID than the BSS/IBSS. I think this should be clarified in the text. </t>
  </si>
  <si>
    <t>Add that "another BSS or IBSS" means a different SSID than the current BSS/IBSS</t>
  </si>
  <si>
    <t>OFDM Preamble bit - needs a better definition of what an "OFDM Preamble" is.</t>
  </si>
  <si>
    <t>Define</t>
  </si>
  <si>
    <t>Isn't the Unmeasured bit in contrast with the requirement to perform the measurement (see 11.6.6)?</t>
  </si>
  <si>
    <t>Isn't the Incapable and Refused bits in contrast with the requirement to perform a requested measurement (see 11.6.6)?</t>
  </si>
  <si>
    <t>7.3.2.16.2</t>
  </si>
  <si>
    <t>Duration Quantization and tolerance are not defined. E.g. if the CCA Busy duration is 2mS, there is no indication that the STA cannot "quantize" this to 10mS.</t>
  </si>
  <si>
    <t>It would be useful to define this, or the CCA report will become obsolete</t>
  </si>
  <si>
    <t xml:space="preserve">Duration Quantization and tolerance are not defined. </t>
  </si>
  <si>
    <t>It would be useful to define this, or the RPI Histogram report will become obsolete</t>
  </si>
  <si>
    <t>Figure 20 and Line 787 onwards - Basic report now has 4 octets, so the Channel Map should have 4*n octets. Furthermore it is defined in 7.3.2.16.1 and not as stated. Furthermore it is called basic report and not basic report subfield.</t>
  </si>
  <si>
    <t>line 1374 - "ASTA" should be "A STA"</t>
  </si>
  <si>
    <t>The possibility to schedule multiple independent quiet intervals is unnecessary and may harm QoS mechanisms.</t>
  </si>
  <si>
    <t>Define a maximum of one quiet intrval per TBD mS to be schedued.</t>
  </si>
  <si>
    <t>Might there be a security problem, when a melicious attacker uses quiet elements to deny service???</t>
  </si>
  <si>
    <t>The response to a measurement request is ambigous. In lines 1479-1487 it is stated that STA SHALL execute and report the measurement. But in l.1487-1488 refused/incapable measurements are mentioned. Furthermore the refused/incapable bits are defined in the frame format. Can they be used? When? In l.1488 it is stated that a "mandatory measurement request shall not be declined in this way", aren't all measurement requests mandatory?</t>
  </si>
  <si>
    <t>Clarify and fix</t>
  </si>
  <si>
    <t xml:space="preserve">l.1509-1510: The autonomous reports definition in an IBSS is unclear. Does the "shall" here mean that every measurement performed autonomously must be reported? </t>
  </si>
  <si>
    <t xml:space="preserve">The idea of enabling/disabling measurement requests and autonomous reports is unclear. It also seems to give a mechanism to make the requirement to execute and reply to a measurement request obsolete. </t>
  </si>
  <si>
    <t>Clarify and/or fix</t>
  </si>
  <si>
    <t>It is unclear whether channel switching means that all STAs in the BSS disassociate and then reassociate, or stay associated while moving to the new channel</t>
  </si>
  <si>
    <t>Specify</t>
  </si>
  <si>
    <t>Channel switching mechanism as currently defined is not reliable enough, and may easily result in loss of STAs when moving to a different channel</t>
  </si>
  <si>
    <t>Enhance reliability, especially in BSS.</t>
  </si>
  <si>
    <t>According to l.1573-1580, a DFS owner receiving an indication of a radar from another STA SHALL perform channel switching. This looks like it should have been a MAY rather then a SHALL. Especially since this is not the case for a local radar indication.</t>
  </si>
  <si>
    <t>Keith Amann</t>
  </si>
  <si>
    <t>7.4</t>
  </si>
  <si>
    <t>TGh and TGe both define an action frame mechanism.  Unfortunately they have each decided on a different frame format for this mechanism.</t>
  </si>
  <si>
    <t>Work with 802.11e to resolve the definition of the frame format in such a way as it is acceptable to both groups, thus eliminating the two different frame formats.  I would be willing to change my vote to a "yes" if this can be resolved.</t>
  </si>
  <si>
    <t>Steve Halford</t>
  </si>
  <si>
    <t xml:space="preserve">Lines 1377 -1380 imply that stations that do not implement DFS will be allowed to associate.  This seems to circumvent the idea of TGh.  If this becomes part of the standard, it removes the motivation for equipment designers to implement DFS.    </t>
  </si>
  <si>
    <t>Remove these lines and require that all associated devices implement DFS.</t>
  </si>
  <si>
    <t>Naoki Urano</t>
  </si>
  <si>
    <t xml:space="preserve">Need to clarify how this works with respect to Quality of Service Mechanisms. </t>
  </si>
  <si>
    <t>Provide information as to how this is used, in particular, prohibit usage during the time that a QoS "session" (I.e., use of paramterized QoS) is on the air.</t>
  </si>
  <si>
    <t>Mika Kasslin</t>
  </si>
  <si>
    <t>This is just one way to meet the (famously vague) uniform spreading requirement from the ERC decision. I think we shouldn't force any specific implementations if there are no good reasons. Why to exclude such an implementation where one first chooses a channel from uniform distribution and only after that checks whether the channel is free from radars? In real life this should provide equally good uniform spreading. This definition can be also interpreted in such a way that one has to first go through all the possible channels and run channel availibility check on them, and only after that select a channel for operation. That should not be required.</t>
  </si>
  <si>
    <t>Replace the current definition with "Uniform spreading is a regulatory concept associated with channel selection mechanism which is to provide a uniform spread of the loading of the equipment across a set of channels specified in the regulatory domain." (Regulatory text, don't blame me :)</t>
  </si>
  <si>
    <t>Klaus Meyer</t>
  </si>
  <si>
    <t>Page 3, line 255: reference to the DFS owner clause recommended</t>
  </si>
  <si>
    <t>Change to: ‘… at any particular time, cf. clause 11.6.7.2.’</t>
  </si>
  <si>
    <t>7.4.</t>
  </si>
  <si>
    <t>Page 40/41: header numbering of 7.4.3 &amp; 7.4.4 does not fit</t>
  </si>
  <si>
    <t>Change to: 7.4.1.3 (page 40) and 7.4.1.4 (page 41) à check of cross-references might be required after change</t>
  </si>
  <si>
    <t>page 21, line 515: typo, 'requirrement'</t>
  </si>
  <si>
    <t>Change to: 'requirement'</t>
  </si>
  <si>
    <t>Page 22, line 561-563: It is stated that the Measurement Request field of figure 8 ‘shall be set to null when the Enable bit is set to 1’. That seems to be contrary to the procedure mentioned in the paragraphs above. If Measurement Reports &amp; Requests are enabled by bit 1 of the Measurement Mode octet and after the definition of the Measurement Type according table 3 the Measurement Request field should not ‘be null’ but should contain the required measurement information identified Measurement Type.</t>
  </si>
  <si>
    <t>Clarification required.</t>
  </si>
  <si>
    <t>Page 24, line 570: typo, Use of ‘ID’</t>
  </si>
  <si>
    <t>Change to: 'Type'</t>
  </si>
  <si>
    <t>7.3.2.15.2</t>
  </si>
  <si>
    <t>Page 25, line 584: typo, Use of ‘ID’</t>
  </si>
  <si>
    <t>Page 26, line 595: typo, Use of ‘ID’</t>
  </si>
  <si>
    <t>Page 28, line 649: typo, ‘Refused bit (bit 1)’</t>
  </si>
  <si>
    <t>Change to: ‘Refused bit (bit 2)’</t>
  </si>
  <si>
    <t>Page 28, line 651: typos, Use of ‘Incapable bit’ instead of ‘Refused bit’</t>
  </si>
  <si>
    <t>Change to: ‘Refused bit’</t>
  </si>
  <si>
    <t>Page 28, line 656-658: ‘The Measurement Report field shall be null’ when the requested Measurement Type is reported to be neither incapable nor refused. That seems to specify exact the opposite of whished procedure.</t>
  </si>
  <si>
    <t>Page 30, line 663: typo, Use of ‘ID’</t>
  </si>
  <si>
    <t>Page 32, line 699: typo, Use of ‘ID’</t>
  </si>
  <si>
    <t>Page 33, line 712: typo, Use of ‘ID’</t>
  </si>
  <si>
    <t>page 36, line 787: wrong reference no ‘7.3.2.15.1’</t>
  </si>
  <si>
    <t>Change to ‘7.3.2.16.1’</t>
  </si>
  <si>
    <t>page 38, line 828: wrong reference no ‘7.3.2.14’</t>
  </si>
  <si>
    <t>Change to ‘7.3.2.15’</t>
  </si>
  <si>
    <t>page 42, line 888: wrong reference no ‘7.3.2.13’</t>
  </si>
  <si>
    <t>Change to ‘7.3.2.14’</t>
  </si>
  <si>
    <t>page 40, line 852: wrong header no ‘7.4.3’</t>
  </si>
  <si>
    <t>Change to ‘7.4.1.3’</t>
  </si>
  <si>
    <t>page 40, line 863: wrong reference no ‘7.3.2.10’</t>
  </si>
  <si>
    <t>Change to ‘7.3.2.11’</t>
  </si>
  <si>
    <t>page 41, line 865: wrong header no ‘7.4.4’</t>
  </si>
  <si>
    <t>Change to ‘7.4.1.4’</t>
  </si>
  <si>
    <t>page 41, line 875: wrong reference no ‘7.3.2.11’</t>
  </si>
  <si>
    <t>Change to ‘7.3.2.12’</t>
  </si>
  <si>
    <t>Page 74, line 1374: typo, A space character is missing in ‘ASTA …’.</t>
  </si>
  <si>
    <t>Change to ‘A STA …’</t>
  </si>
  <si>
    <t>Page 83, line 1557: the expression ‘Channel Switch element’ is not defined</t>
  </si>
  <si>
    <t>Change to ‘Channel Switch Announcement element’</t>
  </si>
  <si>
    <t>PICS</t>
  </si>
  <si>
    <t>Page 90, SM12: The mandatory protocol capability ‘adaptation of transmit power’ is not required to fulfill the TPC requirements according the PAR and regulations.</t>
  </si>
  <si>
    <t>Change the status back to ‘O’ (optional).</t>
  </si>
  <si>
    <t>Daryl Keiser</t>
  </si>
  <si>
    <t>Explain when Basic measurement becomes mandatory. At association? At authentication? Both?</t>
  </si>
  <si>
    <t>Add text stating that Basic measurement becomes mandatory at the receiving STA as soon at the STA is both associated and authenticated. If Tgi eventually protects measurement request frames with a MIC, this allows the STA to verify integrity of the request before performing the measurement.</t>
  </si>
  <si>
    <t>Line 673 is gramatically incorrect with the following bullets</t>
  </si>
  <si>
    <t>EDITORIAL COMMENTS</t>
  </si>
  <si>
    <t>INFORMATION ELEMENTS WITH ID 32-37</t>
  </si>
  <si>
    <t>MEASUREMENT REQUEST ELEMENT</t>
  </si>
  <si>
    <t>MEASUREMENT REPORT ELEMENT</t>
  </si>
  <si>
    <t>QUIET ELEMENT &amp; IBSS DFS ELEMENT</t>
  </si>
  <si>
    <t>ACTION FRAME FORMAT DETAILS</t>
  </si>
  <si>
    <t>MLME SAP</t>
  </si>
  <si>
    <t>TPC PROCEDURES</t>
  </si>
  <si>
    <t>DFS PROCEDURES</t>
  </si>
  <si>
    <t>ANNEX A &amp; D</t>
  </si>
  <si>
    <t>See first comment (comment #87).  Same concept applied to DFS.</t>
  </si>
  <si>
    <t>See Second comment (comment #88). Same reason applied to DFS.</t>
  </si>
  <si>
    <t>Allow CCA and RPI Histogram measurements to be performed in parallel on a STA's serving channel, concurrent with normal operation. To facilitate this, allow the requesting STA to transmit frames to the measuring STA during a measurement on the serving channel (unless a Quiet element dictates otherwise). Prohibit transmission only if the measurement is on a non-serving channel.</t>
  </si>
  <si>
    <t>Reword first sentence of 4th paragraph: "A STA that successfully requests another STA to perform a measurement on a non-serving channel should not transmit…"</t>
  </si>
  <si>
    <t>CCA and RPI Histogram reports would be simpler and clearer if they were complementary measurements -- i.e., CCA measures 802.11 busy fraction, while RPI Histogram measures only non-802.11-decodable energy. Performed in parallel, CCA would characterize contention due to other 802.11 STAs (carrier-detected) while RPI Histogram would characterize the remaining RF energy. This definition may be easier to implement since it accumulates energy for the RPI Histogram when the STA is not busy with time-critical packet processing -- even allowing measurement concurrent with normal traffic on the serving channel, if desired.</t>
  </si>
  <si>
    <t>Reword first sentence of 4th paragraph: "The RPI Histogram report shall contain the RPI densities of non-802.11-decodable energy observed in the channel…"</t>
  </si>
  <si>
    <t>James Tomcik</t>
  </si>
  <si>
    <t>Change to:  …shall contain the BSS bit, the OFDM Preamble Bit, the Unidentified bit, the Radar Bit, and the Unmeasured Bit, set as follows:…</t>
  </si>
  <si>
    <t>In Line 634, the Acronym "RPI"  seems to be undefined.</t>
  </si>
  <si>
    <t>Add RPI to the definitions and to the acronym table.</t>
  </si>
  <si>
    <t>In the 4th bullet, the sentence regarding algorithm is stated to be outside the scope of the standard, yet it contains a requirement.</t>
  </si>
  <si>
    <t>Remove the sentence starting on line 616.</t>
  </si>
  <si>
    <t>In Table 5, should the last entry be "&gt;" rather than "&lt;".  If not, this bit will always be set, unless the power is very strong.</t>
  </si>
  <si>
    <t>Replace &gt; with &lt;.</t>
  </si>
  <si>
    <t>Typo in line 725</t>
  </si>
  <si>
    <t>replace …show… with …shown…</t>
  </si>
  <si>
    <t>Gramattical Error in Title</t>
  </si>
  <si>
    <t>Remove the word …a…</t>
  </si>
  <si>
    <t>11.5.4</t>
  </si>
  <si>
    <t>The sentence starting on line 1156 appears to refer to an IBSS only.</t>
  </si>
  <si>
    <t>If this is the intent, clarify the sentence to read as follows:  In an IBSS, a STA may use…</t>
  </si>
  <si>
    <t>The sentence on lines 1218 and 1219 states that the AP may stop scheduling Quiet intervals, etc.  It is probably appropriate to require (or recommend) STA's to continuously monitor and update these parameters.</t>
  </si>
  <si>
    <t>Add the sentence:  STAs shall continuously monitor and update parameters of the Quiet Interval to remain in synchronization with the controlling AP.</t>
  </si>
  <si>
    <t>In lines 1322 and 1323 the text states that STAs need not perform a channel switch, but take alternative actions. It would be useful to offer guidance that moving to another BSS (for example) should be done in an orderly way, by disassiciating, and following association procedures for the new BSS.</t>
  </si>
  <si>
    <t>Add the sentence:  STAs taking alternative action in response to a channel switch announcement should do so in an orderly way, for example by disassociating from the current AP, and then following association procedures for a new BSS.</t>
  </si>
  <si>
    <t>Kit Yong</t>
  </si>
  <si>
    <r>
      <t xml:space="preserve">On line 684-686, "Unidentified bit shall be set equal to 1 when significant power is detected in the channel during the measurement period that cannot be characterized as radar, a </t>
    </r>
    <r>
      <rPr>
        <b/>
        <sz val="10"/>
        <rFont val="Tahoma"/>
        <family val="2"/>
      </rPr>
      <t>foreign OFDM preamble…"</t>
    </r>
  </si>
  <si>
    <t>Please delete the word "foreign" in front of OFDM in line 686 to be consistent with the terminology in line 681 and in figure 14.</t>
  </si>
  <si>
    <t>Garth Hillman</t>
  </si>
  <si>
    <t>Table of Contents</t>
  </si>
  <si>
    <t>5.7.8 needs renumbering</t>
  </si>
  <si>
    <t>renumber</t>
  </si>
  <si>
    <t>5.4.4.1</t>
  </si>
  <si>
    <t>average mitigation needs some informative explanation if not a formal definition</t>
  </si>
  <si>
    <t>add informative text over and above simply pointing to yet another spec.</t>
  </si>
  <si>
    <t>whose rules?</t>
  </si>
  <si>
    <t>add short informative phrase</t>
  </si>
  <si>
    <t>5.4.4.2</t>
  </si>
  <si>
    <t>receive margin not defined</t>
  </si>
  <si>
    <t>define in section 3 instead of 7.3.2.12</t>
  </si>
  <si>
    <t xml:space="preserve">7.3.2.12 </t>
  </si>
  <si>
    <t>line 488; 7.4.1.4 -&gt;</t>
  </si>
  <si>
    <t xml:space="preserve">7.3.2.15 </t>
  </si>
  <si>
    <t>line 561-563; I have read these more than once and I an still confused. If I were a betting person I would bet that you had it correct the first time. Also, not totally sure the Enable bit is not redundant the way it is defined; should it simply state that it is used to enable the measurement  request field</t>
  </si>
  <si>
    <t>rework</t>
  </si>
  <si>
    <t>7.3.2.15.1 line 572; 7.3.2.15.2 line 585; 7.3.2.15.3 line 596; 7.3.2.16.1 line 665; 7.3.2.16.2 line 700; 7.3.2.16.3 line 713;</t>
  </si>
  <si>
    <t>a STA</t>
  </si>
  <si>
    <t>a Spectrum Management capable STA</t>
  </si>
  <si>
    <t>7.3.2.15.4;</t>
  </si>
  <si>
    <t>By eliminating this OUI the last hope if using this for some bands other than 5 GHz in Europe is dashed</t>
  </si>
  <si>
    <t>keep OUI or some similar general spectrum management enabling mechanism</t>
  </si>
  <si>
    <t xml:space="preserve">7.3.2.16 </t>
  </si>
  <si>
    <t>line 651; Incapable -&gt;</t>
  </si>
  <si>
    <t>Refused</t>
  </si>
  <si>
    <t xml:space="preserve">T </t>
  </si>
  <si>
    <t>line 656,7; 0 -&gt;</t>
  </si>
  <si>
    <t xml:space="preserve">7.3.2.18 </t>
  </si>
  <si>
    <t>line 787; 7.3.2.15.1 -&gt;</t>
  </si>
  <si>
    <t>Figure 20; 2*n -&gt;</t>
  </si>
  <si>
    <t>4*n</t>
  </si>
  <si>
    <t xml:space="preserve">7.4.1.1 </t>
  </si>
  <si>
    <t>line 828; 7.3.2.14 -&gt;</t>
  </si>
  <si>
    <t xml:space="preserve">7.4.3 </t>
  </si>
  <si>
    <t>line 863; 7.3.2.10 -&gt;</t>
  </si>
  <si>
    <t xml:space="preserve">7.4.1.5 </t>
  </si>
  <si>
    <t>line 888; 7.3.2.11 -&gt;</t>
  </si>
  <si>
    <t xml:space="preserve">7.4.4 </t>
  </si>
  <si>
    <t>line 875; 7.3.2.13 -&gt;</t>
  </si>
  <si>
    <t xml:space="preserve">10.3.15 </t>
  </si>
  <si>
    <t>pages 60, 61, 62; 10.3.11.x.x -&gt;</t>
  </si>
  <si>
    <t>10.3.15.x.x</t>
  </si>
  <si>
    <t xml:space="preserve">10.3.16 </t>
  </si>
  <si>
    <t>pages 63, 64, 65; 10.3.13.x.x -&gt;</t>
  </si>
  <si>
    <t>10.3.16.x.x</t>
  </si>
  <si>
    <t xml:space="preserve">11.6.4 </t>
  </si>
  <si>
    <t>line 1452; primary user  -&gt;</t>
  </si>
  <si>
    <t>radar</t>
  </si>
  <si>
    <t xml:space="preserve">11.6.7.1 </t>
  </si>
  <si>
    <t>line 1530; Channel Announcement -&gt;</t>
  </si>
  <si>
    <t>Channel Switch Announcement</t>
  </si>
  <si>
    <t>Bobby Jose</t>
  </si>
  <si>
    <t>Perhaps it makes sense to measure energy detect and actual preamble/frame detect separately.</t>
  </si>
  <si>
    <t>Toru Ueda</t>
  </si>
  <si>
    <t>Y</t>
  </si>
  <si>
    <t>If this is used in QBSS(QoS), it will use bandwidth and break QBSS's bandwidth management scheme.</t>
  </si>
  <si>
    <t>Add the text to use it under QoS environment.</t>
  </si>
  <si>
    <t>Frank Ciotti</t>
  </si>
  <si>
    <t>11.6.7.1 Selecting and advertising a new channel in an infrastructure BSS</t>
  </si>
  <si>
    <t>On line 1535, The AP may send the Channel Switch Announcement frame in a BSS without performing a back off, after determining the WM is idle for one PIFS period.</t>
  </si>
  <si>
    <t xml:space="preserve"> 9.2.3.2 PCF IFS (PIFS) of the 802.11 spec, should be updated to show that it is valid to use PCFIFS for channel switch announcement messages during the DCF period</t>
  </si>
  <si>
    <t>Ambiguous description. Need clarification.</t>
  </si>
  <si>
    <t xml:space="preserve"> replace the last two sentences in line 547,548 with 'The measurement Request field shall be null when the Enable bit is set equal to 1, and shall contain the specification of the measurement request, as described in the following clauses, when the Enable bit is set equal to 0. The Request  bit and Report bit are valid only if the Enable bit is set eqaul to 1.' and delete line 561-564
</t>
  </si>
  <si>
    <t>Need more clarification on Request/Report bit in line 549-556.</t>
  </si>
  <si>
    <t>line 1397: Quiet intervals do not need to be limited to be used for radar detection only. Generalize this.</t>
  </si>
  <si>
    <t>Queiting intervals are used in a BSS or IBSS to measure the channel occupation from outside of the BSS or IBSS, such as radars, more easily without interference from other STAs in the same BSS or IBSS.</t>
  </si>
  <si>
    <t>Henry Ptasinski</t>
  </si>
  <si>
    <t>line 473, N+3 can be negative.</t>
  </si>
  <si>
    <t>change 'N+3' to 'max(N+3,0)'</t>
  </si>
  <si>
    <t>line 515</t>
  </si>
  <si>
    <t xml:space="preserve">change 'requirrement' to 'requirement' </t>
  </si>
  <si>
    <t xml:space="preserve">7.3.2.16.1 </t>
  </si>
  <si>
    <t>line 685: 'significant' can give a wrong impression that it should be set only when the unidentified signal is huge, even though it describes " 'significant' is implementation dependent".</t>
  </si>
  <si>
    <t xml:space="preserve">replace line 684-688 with "Unidentified bit shall be set equal to 1 when the measuring STA detects a signal that cannot be chraterized as a radar, a foreign OFDM preamble or a valid MPDU. Otherwise, the Unidentified bit shall be set equal to 0." Or, change "significant" to "considerable".
</t>
  </si>
  <si>
    <t>line 1397: Quiet intervals do not need to be limited to be used for radar detection only.</t>
  </si>
  <si>
    <t>Joonsuk Kim</t>
  </si>
  <si>
    <t>Simon Black</t>
  </si>
  <si>
    <t xml:space="preserve">The definition of DFS owner says that 'There may be more than one
DFS Owner at any particular time.' 
This sounds like it is 'by design' though that is not the case. </t>
  </si>
  <si>
    <t xml:space="preserve">Say 'Due to the nature of IBSSs it cannot be gauranteed that there will be a single DFS owner at any particular time' </t>
  </si>
  <si>
    <t>The New Channel Number field shall be set equal to the number of the channel (as defined in clause
17.3.8.3.3) to which the STA is moving. Would be better as...</t>
  </si>
  <si>
    <t>The New Channel Number field shall be set equal to the number of the channel to which the STA is moving (as defined in clause
17.3.8.3.3).</t>
  </si>
  <si>
    <t xml:space="preserve">The measurement mode field is a bit field but it is not clear whether 'bit 0' is lsb or msb. It is conventional to include a drawing and at that point the conventions of 7.1.1 in the base standard apply …
Each figure in Clause 7 depicts the fields/subfields as they appear in the MAC frame and in
the order in which they are passed to the physical layer convergence protocol (PLCP), from left to right. </t>
  </si>
  <si>
    <t>Include a figure.</t>
  </si>
  <si>
    <t>It is mandatory … from its AP.
It's AP would be more precisely said as the AP with which the STA is associated'</t>
  </si>
  <si>
    <t>Parallel bit - presumably this can only be set to 0 in the first element of a frame? What if it set to 1?</t>
  </si>
  <si>
    <t>This disable request/response is not clear. What happens at an STA when I receve a disable request - I assume that it means that I do not generate requests of that type. What aout report - does it mean I don't generate autonomous reports, or that I don't respond to requests of that type?</t>
  </si>
  <si>
    <t>There are still enumerations duplicated in the text and in table 3.</t>
  </si>
  <si>
    <t>Remove enumerations in text as previously described.</t>
  </si>
  <si>
    <t>4</t>
  </si>
  <si>
    <t>There is no acronym definition for RPI</t>
  </si>
  <si>
    <t>Add</t>
  </si>
  <si>
    <t>Why set the Incapable bit equal to 1 when the STA is refusing - this means that a STA cannot refuse but indicate it is capable.</t>
  </si>
  <si>
    <t>Remove this restriction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</si>
</sst>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
    <font>
      <sz val="11"/>
      <name val="Arial"/>
      <family val="0"/>
    </font>
    <font>
      <b/>
      <sz val="10"/>
      <name val="Arial"/>
      <family val="2"/>
    </font>
    <font>
      <sz val="10"/>
      <name val="Arial"/>
      <family val="2"/>
    </font>
    <font>
      <b/>
      <sz val="10"/>
      <color indexed="10"/>
      <name val="Arial"/>
      <family val="2"/>
    </font>
    <font>
      <sz val="10"/>
      <name val="Tahoma"/>
      <family val="2"/>
    </font>
    <font>
      <sz val="12"/>
      <color indexed="8"/>
      <name val="Times New Roman"/>
      <family val="1"/>
    </font>
    <font>
      <b/>
      <sz val="10"/>
      <name val="Tahoma"/>
      <family val="2"/>
    </font>
    <font>
      <b/>
      <u val="single"/>
      <sz val="14"/>
      <color indexed="10"/>
      <name val="Arial"/>
      <family val="2"/>
    </font>
  </fonts>
  <fills count="2">
    <fill>
      <patternFill/>
    </fill>
    <fill>
      <patternFill patternType="gray125"/>
    </fill>
  </fills>
  <borders count="12">
    <border>
      <left/>
      <right/>
      <top/>
      <bottom/>
      <diagonal/>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vertical="top" wrapText="1"/>
    </xf>
    <xf numFmtId="0" fontId="0" fillId="0" borderId="2" xfId="0" applyBorder="1" applyAlignment="1">
      <alignment/>
    </xf>
    <xf numFmtId="49" fontId="1" fillId="0" borderId="4" xfId="0" applyNumberFormat="1" applyFont="1" applyFill="1" applyBorder="1" applyAlignment="1" applyProtection="1">
      <alignment horizontal="center" wrapText="1"/>
      <protection/>
    </xf>
    <xf numFmtId="0" fontId="1" fillId="0" borderId="4" xfId="0" applyFont="1" applyFill="1" applyBorder="1" applyAlignment="1" applyProtection="1">
      <alignment horizontal="center" wrapText="1"/>
      <protection/>
    </xf>
    <xf numFmtId="0" fontId="0" fillId="0" borderId="1" xfId="0" applyBorder="1" applyAlignment="1">
      <alignment/>
    </xf>
    <xf numFmtId="0" fontId="0" fillId="0" borderId="5" xfId="0" applyBorder="1" applyAlignment="1">
      <alignment/>
    </xf>
    <xf numFmtId="0" fontId="0" fillId="0" borderId="0" xfId="0" applyAlignment="1">
      <alignment/>
    </xf>
    <xf numFmtId="0" fontId="0" fillId="0" borderId="6" xfId="0" applyBorder="1" applyAlignment="1">
      <alignment/>
    </xf>
    <xf numFmtId="0" fontId="0" fillId="0" borderId="6" xfId="0" applyBorder="1" applyAlignment="1">
      <alignment horizontal="center"/>
    </xf>
    <xf numFmtId="0" fontId="0" fillId="0" borderId="2" xfId="0" applyBorder="1" applyAlignment="1">
      <alignment horizontal="center"/>
    </xf>
    <xf numFmtId="49" fontId="4" fillId="0" borderId="7" xfId="0" applyNumberFormat="1" applyFont="1" applyFill="1" applyBorder="1" applyAlignment="1" applyProtection="1">
      <alignment horizontal="left" vertical="top" wrapText="1"/>
      <protection locked="0"/>
    </xf>
    <xf numFmtId="0" fontId="4" fillId="0" borderId="7" xfId="0" applyFont="1" applyFill="1" applyBorder="1" applyAlignment="1" applyProtection="1">
      <alignment horizontal="center" vertical="top" wrapText="1"/>
      <protection locked="0"/>
    </xf>
    <xf numFmtId="0" fontId="4" fillId="0" borderId="7" xfId="0" applyFont="1" applyFill="1" applyBorder="1" applyAlignment="1" applyProtection="1">
      <alignment horizontal="justify" vertical="top" wrapText="1"/>
      <protection locked="0"/>
    </xf>
    <xf numFmtId="0" fontId="4" fillId="0" borderId="8" xfId="0" applyFont="1" applyFill="1" applyBorder="1" applyAlignment="1" applyProtection="1">
      <alignment horizontal="justify" vertical="top" wrapText="1"/>
      <protection locked="0"/>
    </xf>
    <xf numFmtId="0" fontId="5" fillId="0" borderId="7" xfId="0" applyFont="1" applyBorder="1" applyAlignment="1">
      <alignment/>
    </xf>
    <xf numFmtId="0" fontId="7" fillId="0" borderId="2" xfId="0" applyFont="1" applyBorder="1" applyAlignment="1">
      <alignment/>
    </xf>
    <xf numFmtId="49" fontId="4" fillId="0" borderId="9"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protection locked="0"/>
    </xf>
    <xf numFmtId="0" fontId="1" fillId="0" borderId="4" xfId="0" applyFont="1" applyBorder="1" applyAlignment="1">
      <alignment horizontal="center" wrapText="1"/>
    </xf>
    <xf numFmtId="0" fontId="3" fillId="0" borderId="11" xfId="0" applyNumberFormat="1" applyFont="1" applyBorder="1" applyAlignment="1">
      <alignment horizontal="left" vertical="top" wrapText="1"/>
    </xf>
    <xf numFmtId="0" fontId="3" fillId="0" borderId="3" xfId="0" applyNumberFormat="1"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dxfs count="3">
    <dxf>
      <font>
        <color rgb="FF008000"/>
      </font>
      <border/>
    </dxf>
    <dxf>
      <font>
        <color rgb="FFFF0000"/>
      </font>
      <border/>
    </dxf>
    <dxf>
      <font>
        <color rgb="FF008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4"/>
  <sheetViews>
    <sheetView tabSelected="1" zoomScale="75" zoomScaleNormal="75" workbookViewId="0" topLeftCell="A26">
      <selection activeCell="B31" sqref="B31"/>
    </sheetView>
  </sheetViews>
  <sheetFormatPr defaultColWidth="9.00390625" defaultRowHeight="14.25"/>
  <cols>
    <col min="1" max="1" width="5.625" style="5" customWidth="1"/>
    <col min="2" max="2" width="13.00390625" style="5" customWidth="1"/>
    <col min="3" max="3" width="4.875" style="13" customWidth="1"/>
    <col min="4" max="6" width="9.00390625" style="5" customWidth="1"/>
    <col min="7" max="7" width="26.625" style="5" customWidth="1"/>
    <col min="8" max="8" width="27.25390625" style="5" customWidth="1"/>
    <col min="9" max="9" width="32.50390625" style="5" customWidth="1"/>
    <col min="10" max="10" width="9.00390625" style="5" customWidth="1"/>
    <col min="11" max="11" width="33.125" style="5" customWidth="1"/>
  </cols>
  <sheetData>
    <row r="1" spans="1:11" s="10" customFormat="1" ht="38.25">
      <c r="A1" s="7" t="s">
        <v>29</v>
      </c>
      <c r="B1" s="6" t="s">
        <v>27</v>
      </c>
      <c r="C1" s="7" t="s">
        <v>28</v>
      </c>
      <c r="D1" s="6" t="s">
        <v>20</v>
      </c>
      <c r="E1" s="7" t="s">
        <v>21</v>
      </c>
      <c r="F1" s="7" t="s">
        <v>22</v>
      </c>
      <c r="G1" s="7" t="s">
        <v>23</v>
      </c>
      <c r="H1" s="7" t="s">
        <v>24</v>
      </c>
      <c r="I1" s="7" t="s">
        <v>25</v>
      </c>
      <c r="J1" s="23" t="s">
        <v>26</v>
      </c>
      <c r="K1" s="23"/>
    </row>
    <row r="2" spans="1:11" ht="14.25">
      <c r="A2" s="11"/>
      <c r="B2" s="11"/>
      <c r="C2" s="12"/>
      <c r="D2" s="11"/>
      <c r="E2" s="9"/>
      <c r="F2" s="9"/>
      <c r="G2" s="9"/>
      <c r="H2" s="8"/>
      <c r="I2" s="4"/>
      <c r="J2" s="24"/>
      <c r="K2" s="25"/>
    </row>
    <row r="3" spans="1:8" ht="140.25">
      <c r="A3" s="5">
        <f aca="true" t="shared" si="0" ref="A3:A15">ROW()-2</f>
        <v>1</v>
      </c>
      <c r="B3" s="5" t="s">
        <v>126</v>
      </c>
      <c r="C3" s="13" t="s">
        <v>31</v>
      </c>
      <c r="D3" s="18" t="s">
        <v>127</v>
      </c>
      <c r="E3" s="15" t="s">
        <v>33</v>
      </c>
      <c r="F3" s="15" t="s">
        <v>36</v>
      </c>
      <c r="G3" s="16" t="s">
        <v>128</v>
      </c>
      <c r="H3" s="16" t="s">
        <v>129</v>
      </c>
    </row>
    <row r="4" spans="1:8" ht="127.5">
      <c r="A4" s="5">
        <f t="shared" si="0"/>
        <v>2</v>
      </c>
      <c r="B4" s="5" t="s">
        <v>92</v>
      </c>
      <c r="C4" s="13" t="s">
        <v>36</v>
      </c>
      <c r="D4" s="14" t="s">
        <v>77</v>
      </c>
      <c r="E4" s="15" t="s">
        <v>33</v>
      </c>
      <c r="F4" s="15" t="s">
        <v>31</v>
      </c>
      <c r="G4" s="16" t="s">
        <v>78</v>
      </c>
      <c r="H4" s="16" t="s">
        <v>79</v>
      </c>
    </row>
    <row r="5" spans="1:8" ht="76.5">
      <c r="A5" s="5">
        <f t="shared" si="0"/>
        <v>3</v>
      </c>
      <c r="B5" s="5" t="s">
        <v>564</v>
      </c>
      <c r="C5" s="13" t="s">
        <v>36</v>
      </c>
      <c r="D5" s="14" t="s">
        <v>77</v>
      </c>
      <c r="E5" s="15" t="s">
        <v>33</v>
      </c>
      <c r="F5" s="15"/>
      <c r="G5" s="16" t="s">
        <v>565</v>
      </c>
      <c r="H5" s="16" t="s">
        <v>566</v>
      </c>
    </row>
    <row r="6" spans="1:8" ht="25.5">
      <c r="A6" s="5">
        <f t="shared" si="0"/>
        <v>4</v>
      </c>
      <c r="B6" s="5" t="s">
        <v>92</v>
      </c>
      <c r="C6" s="13" t="s">
        <v>36</v>
      </c>
      <c r="D6" s="14" t="s">
        <v>80</v>
      </c>
      <c r="E6" s="15" t="s">
        <v>39</v>
      </c>
      <c r="F6" s="15" t="s">
        <v>31</v>
      </c>
      <c r="G6" s="16" t="s">
        <v>81</v>
      </c>
      <c r="H6" s="16" t="s">
        <v>82</v>
      </c>
    </row>
    <row r="7" spans="1:8" ht="255">
      <c r="A7" s="5">
        <f t="shared" si="0"/>
        <v>5</v>
      </c>
      <c r="B7" s="5" t="s">
        <v>398</v>
      </c>
      <c r="C7" s="13" t="s">
        <v>36</v>
      </c>
      <c r="D7" s="14" t="s">
        <v>80</v>
      </c>
      <c r="E7" s="15" t="s">
        <v>33</v>
      </c>
      <c r="F7" s="15" t="s">
        <v>31</v>
      </c>
      <c r="G7" s="16" t="s">
        <v>399</v>
      </c>
      <c r="H7" s="16" t="s">
        <v>400</v>
      </c>
    </row>
    <row r="8" spans="1:8" ht="38.25">
      <c r="A8" s="5">
        <f t="shared" si="0"/>
        <v>6</v>
      </c>
      <c r="B8" s="5" t="s">
        <v>487</v>
      </c>
      <c r="C8" s="13" t="s">
        <v>31</v>
      </c>
      <c r="D8" s="14" t="s">
        <v>491</v>
      </c>
      <c r="E8" s="15" t="s">
        <v>33</v>
      </c>
      <c r="F8" s="15" t="s">
        <v>31</v>
      </c>
      <c r="G8" s="16" t="s">
        <v>492</v>
      </c>
      <c r="H8" s="16" t="s">
        <v>493</v>
      </c>
    </row>
    <row r="9" spans="1:8" ht="14.25">
      <c r="A9" s="5">
        <f t="shared" si="0"/>
        <v>7</v>
      </c>
      <c r="B9" s="5" t="s">
        <v>487</v>
      </c>
      <c r="C9" s="13" t="s">
        <v>31</v>
      </c>
      <c r="D9" s="14" t="s">
        <v>491</v>
      </c>
      <c r="E9" s="15" t="s">
        <v>33</v>
      </c>
      <c r="F9" s="15" t="s">
        <v>31</v>
      </c>
      <c r="G9" s="16" t="s">
        <v>494</v>
      </c>
      <c r="H9" s="16" t="s">
        <v>495</v>
      </c>
    </row>
    <row r="10" spans="1:8" ht="25.5">
      <c r="A10" s="5">
        <f t="shared" si="0"/>
        <v>8</v>
      </c>
      <c r="B10" s="5" t="s">
        <v>487</v>
      </c>
      <c r="C10" s="13" t="s">
        <v>31</v>
      </c>
      <c r="D10" s="14" t="s">
        <v>496</v>
      </c>
      <c r="E10" s="15" t="s">
        <v>39</v>
      </c>
      <c r="F10" s="15" t="s">
        <v>31</v>
      </c>
      <c r="G10" s="16" t="s">
        <v>497</v>
      </c>
      <c r="H10" s="16" t="s">
        <v>498</v>
      </c>
    </row>
    <row r="11" spans="1:8" ht="51">
      <c r="A11" s="5">
        <f t="shared" si="0"/>
        <v>9</v>
      </c>
      <c r="B11" s="5" t="s">
        <v>236</v>
      </c>
      <c r="C11" s="13" t="s">
        <v>31</v>
      </c>
      <c r="D11" s="14" t="s">
        <v>237</v>
      </c>
      <c r="E11" s="15" t="s">
        <v>238</v>
      </c>
      <c r="F11" s="15" t="s">
        <v>239</v>
      </c>
      <c r="G11" s="16" t="s">
        <v>240</v>
      </c>
      <c r="H11" s="16" t="s">
        <v>241</v>
      </c>
    </row>
    <row r="12" spans="1:8" ht="89.25">
      <c r="A12" s="5">
        <f t="shared" si="0"/>
        <v>10</v>
      </c>
      <c r="B12" s="5" t="s">
        <v>388</v>
      </c>
      <c r="C12" s="13" t="s">
        <v>31</v>
      </c>
      <c r="D12" s="14" t="s">
        <v>389</v>
      </c>
      <c r="E12" s="15" t="s">
        <v>33</v>
      </c>
      <c r="F12" s="15" t="s">
        <v>36</v>
      </c>
      <c r="G12" s="16" t="s">
        <v>390</v>
      </c>
      <c r="H12" s="16" t="s">
        <v>391</v>
      </c>
    </row>
    <row r="13" spans="1:8" ht="89.25">
      <c r="A13" s="5">
        <f t="shared" si="0"/>
        <v>11</v>
      </c>
      <c r="B13" s="5" t="s">
        <v>236</v>
      </c>
      <c r="C13" s="13" t="s">
        <v>31</v>
      </c>
      <c r="D13" s="14" t="s">
        <v>242</v>
      </c>
      <c r="E13" s="15" t="s">
        <v>243</v>
      </c>
      <c r="F13" s="15" t="s">
        <v>244</v>
      </c>
      <c r="G13" s="16" t="s">
        <v>245</v>
      </c>
      <c r="H13" s="16" t="s">
        <v>246</v>
      </c>
    </row>
    <row r="14" spans="1:8" ht="63.75">
      <c r="A14" s="5">
        <f t="shared" si="0"/>
        <v>12</v>
      </c>
      <c r="B14" s="5" t="s">
        <v>126</v>
      </c>
      <c r="C14" s="13" t="s">
        <v>31</v>
      </c>
      <c r="D14" s="14" t="s">
        <v>139</v>
      </c>
      <c r="E14" s="15" t="s">
        <v>33</v>
      </c>
      <c r="F14" s="15" t="s">
        <v>31</v>
      </c>
      <c r="G14" s="16" t="s">
        <v>140</v>
      </c>
      <c r="H14" s="16" t="s">
        <v>141</v>
      </c>
    </row>
    <row r="15" spans="1:8" ht="140.25">
      <c r="A15" s="5">
        <f t="shared" si="0"/>
        <v>13</v>
      </c>
      <c r="B15" s="5" t="s">
        <v>330</v>
      </c>
      <c r="C15" s="13" t="s">
        <v>31</v>
      </c>
      <c r="D15" s="14" t="s">
        <v>139</v>
      </c>
      <c r="E15" s="15" t="s">
        <v>33</v>
      </c>
      <c r="F15" s="15" t="s">
        <v>36</v>
      </c>
      <c r="G15" s="16" t="s">
        <v>336</v>
      </c>
      <c r="H15" s="16" t="s">
        <v>337</v>
      </c>
    </row>
    <row r="16" spans="4:8" ht="14.25">
      <c r="D16" s="14"/>
      <c r="E16" s="15"/>
      <c r="F16" s="15"/>
      <c r="G16" s="16"/>
      <c r="H16" s="16"/>
    </row>
    <row r="17" spans="1:8" ht="18">
      <c r="A17" s="19" t="s">
        <v>450</v>
      </c>
      <c r="D17" s="14"/>
      <c r="E17" s="15"/>
      <c r="F17" s="15"/>
      <c r="G17" s="16"/>
      <c r="H17" s="16"/>
    </row>
    <row r="18" spans="1:8" ht="63.75">
      <c r="A18" s="5">
        <f aca="true" t="shared" si="1" ref="A18:A27">ROW()-4</f>
        <v>14</v>
      </c>
      <c r="B18" s="5" t="s">
        <v>92</v>
      </c>
      <c r="C18" s="13" t="s">
        <v>36</v>
      </c>
      <c r="D18" s="14" t="s">
        <v>83</v>
      </c>
      <c r="E18" s="15" t="s">
        <v>33</v>
      </c>
      <c r="F18" s="15" t="s">
        <v>31</v>
      </c>
      <c r="G18" s="16" t="s">
        <v>84</v>
      </c>
      <c r="H18" s="16" t="s">
        <v>85</v>
      </c>
    </row>
    <row r="19" spans="1:8" ht="38.25">
      <c r="A19" s="5">
        <f t="shared" si="1"/>
        <v>15</v>
      </c>
      <c r="B19" s="5" t="s">
        <v>92</v>
      </c>
      <c r="C19" s="13" t="s">
        <v>36</v>
      </c>
      <c r="D19" s="14" t="s">
        <v>86</v>
      </c>
      <c r="E19" s="15" t="s">
        <v>33</v>
      </c>
      <c r="F19" s="15" t="s">
        <v>31</v>
      </c>
      <c r="G19" s="16" t="s">
        <v>87</v>
      </c>
      <c r="H19" s="16" t="s">
        <v>88</v>
      </c>
    </row>
    <row r="20" spans="1:8" ht="51">
      <c r="A20" s="5">
        <f t="shared" si="1"/>
        <v>16</v>
      </c>
      <c r="B20" s="5" t="s">
        <v>126</v>
      </c>
      <c r="C20" s="13" t="s">
        <v>31</v>
      </c>
      <c r="D20" s="14" t="s">
        <v>86</v>
      </c>
      <c r="E20" s="15" t="s">
        <v>33</v>
      </c>
      <c r="F20" s="15" t="s">
        <v>36</v>
      </c>
      <c r="G20" s="16" t="s">
        <v>142</v>
      </c>
      <c r="H20" s="16" t="s">
        <v>143</v>
      </c>
    </row>
    <row r="21" spans="1:8" ht="89.25">
      <c r="A21" s="5">
        <f t="shared" si="1"/>
        <v>17</v>
      </c>
      <c r="B21" s="5" t="s">
        <v>126</v>
      </c>
      <c r="C21" s="13" t="s">
        <v>31</v>
      </c>
      <c r="D21" s="14" t="s">
        <v>133</v>
      </c>
      <c r="E21" s="15" t="s">
        <v>33</v>
      </c>
      <c r="F21" s="15" t="s">
        <v>36</v>
      </c>
      <c r="G21" s="16" t="s">
        <v>134</v>
      </c>
      <c r="H21" s="16" t="s">
        <v>135</v>
      </c>
    </row>
    <row r="22" spans="1:8" ht="242.25">
      <c r="A22" s="5">
        <f t="shared" si="1"/>
        <v>18</v>
      </c>
      <c r="B22" s="5" t="s">
        <v>7</v>
      </c>
      <c r="C22" s="13" t="s">
        <v>36</v>
      </c>
      <c r="D22" s="14" t="s">
        <v>144</v>
      </c>
      <c r="E22" s="15" t="s">
        <v>33</v>
      </c>
      <c r="F22" s="15" t="s">
        <v>36</v>
      </c>
      <c r="G22" s="16" t="s">
        <v>8</v>
      </c>
      <c r="H22" s="16" t="s">
        <v>9</v>
      </c>
    </row>
    <row r="23" spans="1:8" ht="51">
      <c r="A23" s="5">
        <f t="shared" si="1"/>
        <v>19</v>
      </c>
      <c r="B23" s="5" t="s">
        <v>126</v>
      </c>
      <c r="C23" s="13" t="s">
        <v>31</v>
      </c>
      <c r="D23" s="14" t="s">
        <v>144</v>
      </c>
      <c r="E23" s="15" t="s">
        <v>33</v>
      </c>
      <c r="F23" s="15" t="s">
        <v>36</v>
      </c>
      <c r="G23" s="16" t="s">
        <v>145</v>
      </c>
      <c r="H23" s="16" t="s">
        <v>146</v>
      </c>
    </row>
    <row r="24" spans="1:8" ht="63.75">
      <c r="A24" s="5">
        <f t="shared" si="1"/>
        <v>20</v>
      </c>
      <c r="B24" s="5" t="s">
        <v>330</v>
      </c>
      <c r="C24" s="13" t="s">
        <v>31</v>
      </c>
      <c r="D24" s="14" t="s">
        <v>144</v>
      </c>
      <c r="E24" s="15" t="s">
        <v>33</v>
      </c>
      <c r="F24" s="15" t="s">
        <v>36</v>
      </c>
      <c r="G24" s="16" t="s">
        <v>339</v>
      </c>
      <c r="H24" s="16" t="s">
        <v>340</v>
      </c>
    </row>
    <row r="25" spans="1:8" ht="51">
      <c r="A25" s="5">
        <f t="shared" si="1"/>
        <v>21</v>
      </c>
      <c r="B25" s="5" t="s">
        <v>330</v>
      </c>
      <c r="C25" s="13" t="s">
        <v>31</v>
      </c>
      <c r="D25" s="14" t="s">
        <v>343</v>
      </c>
      <c r="E25" s="15" t="s">
        <v>33</v>
      </c>
      <c r="F25" s="15" t="s">
        <v>36</v>
      </c>
      <c r="G25" s="16" t="s">
        <v>344</v>
      </c>
      <c r="H25" s="16" t="s">
        <v>345</v>
      </c>
    </row>
    <row r="26" spans="1:8" ht="51">
      <c r="A26" s="5">
        <f t="shared" si="1"/>
        <v>22</v>
      </c>
      <c r="B26" s="5" t="s">
        <v>330</v>
      </c>
      <c r="C26" s="13" t="s">
        <v>31</v>
      </c>
      <c r="D26" s="14" t="s">
        <v>292</v>
      </c>
      <c r="E26" s="15" t="s">
        <v>33</v>
      </c>
      <c r="F26" s="15" t="s">
        <v>36</v>
      </c>
      <c r="G26" s="16" t="s">
        <v>346</v>
      </c>
      <c r="H26" s="16" t="s">
        <v>347</v>
      </c>
    </row>
    <row r="27" spans="1:8" ht="102">
      <c r="A27" s="5">
        <f t="shared" si="1"/>
        <v>23</v>
      </c>
      <c r="B27" s="5" t="s">
        <v>10</v>
      </c>
      <c r="C27" s="13" t="s">
        <v>31</v>
      </c>
      <c r="D27" s="14" t="s">
        <v>292</v>
      </c>
      <c r="E27" s="15" t="s">
        <v>33</v>
      </c>
      <c r="F27" s="15" t="s">
        <v>36</v>
      </c>
      <c r="G27" s="16" t="s">
        <v>13</v>
      </c>
      <c r="H27" s="16" t="s">
        <v>14</v>
      </c>
    </row>
    <row r="28" spans="4:8" ht="14.25">
      <c r="D28" s="14"/>
      <c r="E28" s="15"/>
      <c r="F28" s="15"/>
      <c r="G28" s="16"/>
      <c r="H28" s="16"/>
    </row>
    <row r="29" spans="1:8" ht="18">
      <c r="A29" s="19" t="s">
        <v>451</v>
      </c>
      <c r="D29" s="14"/>
      <c r="E29" s="15"/>
      <c r="F29" s="15"/>
      <c r="G29" s="16"/>
      <c r="H29" s="16"/>
    </row>
    <row r="30" spans="1:8" ht="76.5">
      <c r="A30" s="5">
        <f>ROW()-6</f>
        <v>24</v>
      </c>
      <c r="B30" s="5" t="s">
        <v>30</v>
      </c>
      <c r="C30" s="13" t="s">
        <v>31</v>
      </c>
      <c r="D30" s="14" t="s">
        <v>32</v>
      </c>
      <c r="E30" s="15" t="s">
        <v>33</v>
      </c>
      <c r="F30" s="15" t="s">
        <v>31</v>
      </c>
      <c r="G30" s="16" t="s">
        <v>34</v>
      </c>
      <c r="H30" s="16" t="s">
        <v>35</v>
      </c>
    </row>
    <row r="31" spans="1:8" ht="165.75">
      <c r="A31" s="5">
        <f aca="true" t="shared" si="2" ref="A31:A49">ROW()-6</f>
        <v>25</v>
      </c>
      <c r="B31" s="5" t="s">
        <v>214</v>
      </c>
      <c r="C31" s="13" t="s">
        <v>36</v>
      </c>
      <c r="D31" s="14" t="s">
        <v>32</v>
      </c>
      <c r="E31" s="15" t="s">
        <v>33</v>
      </c>
      <c r="F31" s="15" t="s">
        <v>31</v>
      </c>
      <c r="G31" s="16" t="s">
        <v>549</v>
      </c>
      <c r="H31" s="16" t="s">
        <v>550</v>
      </c>
    </row>
    <row r="32" spans="1:8" ht="165.75">
      <c r="A32" s="5">
        <f t="shared" si="2"/>
        <v>26</v>
      </c>
      <c r="B32" s="5" t="s">
        <v>554</v>
      </c>
      <c r="C32" s="13" t="s">
        <v>36</v>
      </c>
      <c r="D32" s="14" t="s">
        <v>32</v>
      </c>
      <c r="E32" s="15" t="s">
        <v>33</v>
      </c>
      <c r="F32" s="15"/>
      <c r="G32" s="16" t="s">
        <v>549</v>
      </c>
      <c r="H32" s="16" t="s">
        <v>550</v>
      </c>
    </row>
    <row r="33" spans="1:8" ht="165.75">
      <c r="A33" s="5">
        <f t="shared" si="2"/>
        <v>27</v>
      </c>
      <c r="B33" s="5" t="s">
        <v>563</v>
      </c>
      <c r="C33" s="13" t="s">
        <v>36</v>
      </c>
      <c r="D33" s="14" t="s">
        <v>32</v>
      </c>
      <c r="E33" s="15" t="s">
        <v>33</v>
      </c>
      <c r="F33" s="15"/>
      <c r="G33" s="16" t="s">
        <v>549</v>
      </c>
      <c r="H33" s="16" t="s">
        <v>550</v>
      </c>
    </row>
    <row r="34" spans="1:8" ht="25.5">
      <c r="A34" s="5">
        <f t="shared" si="2"/>
        <v>28</v>
      </c>
      <c r="B34" s="5" t="s">
        <v>554</v>
      </c>
      <c r="C34" s="13" t="s">
        <v>36</v>
      </c>
      <c r="D34" s="14" t="s">
        <v>32</v>
      </c>
      <c r="E34" s="15" t="s">
        <v>33</v>
      </c>
      <c r="F34" s="15"/>
      <c r="G34" s="16" t="s">
        <v>551</v>
      </c>
      <c r="H34" s="16"/>
    </row>
    <row r="35" spans="1:8" ht="25.5">
      <c r="A35" s="5">
        <f t="shared" si="2"/>
        <v>29</v>
      </c>
      <c r="B35" s="5" t="s">
        <v>214</v>
      </c>
      <c r="C35" s="13" t="s">
        <v>36</v>
      </c>
      <c r="D35" s="14" t="s">
        <v>32</v>
      </c>
      <c r="E35" s="15" t="s">
        <v>33</v>
      </c>
      <c r="F35" s="15" t="s">
        <v>31</v>
      </c>
      <c r="G35" s="16" t="s">
        <v>551</v>
      </c>
      <c r="H35" s="16"/>
    </row>
    <row r="36" spans="1:8" ht="25.5">
      <c r="A36" s="5">
        <f t="shared" si="2"/>
        <v>30</v>
      </c>
      <c r="B36" s="5" t="s">
        <v>563</v>
      </c>
      <c r="C36" s="13" t="s">
        <v>36</v>
      </c>
      <c r="D36" s="14" t="s">
        <v>32</v>
      </c>
      <c r="E36" s="15" t="s">
        <v>33</v>
      </c>
      <c r="F36" s="15"/>
      <c r="G36" s="16" t="s">
        <v>551</v>
      </c>
      <c r="H36" s="16"/>
    </row>
    <row r="37" spans="1:8" ht="165.75">
      <c r="A37" s="5">
        <f t="shared" si="2"/>
        <v>31</v>
      </c>
      <c r="B37" s="5" t="s">
        <v>564</v>
      </c>
      <c r="C37" s="13" t="s">
        <v>36</v>
      </c>
      <c r="D37" s="14" t="s">
        <v>32</v>
      </c>
      <c r="E37" s="15" t="s">
        <v>33</v>
      </c>
      <c r="F37" s="15"/>
      <c r="G37" s="16" t="s">
        <v>569</v>
      </c>
      <c r="H37" s="16" t="s">
        <v>570</v>
      </c>
    </row>
    <row r="38" spans="1:8" ht="38.25">
      <c r="A38" s="5">
        <f t="shared" si="2"/>
        <v>32</v>
      </c>
      <c r="B38" s="5" t="s">
        <v>564</v>
      </c>
      <c r="C38" s="13" t="s">
        <v>36</v>
      </c>
      <c r="D38" s="14" t="s">
        <v>32</v>
      </c>
      <c r="E38" s="15" t="s">
        <v>33</v>
      </c>
      <c r="F38" s="15"/>
      <c r="G38" s="16" t="s">
        <v>572</v>
      </c>
      <c r="H38" s="16" t="s">
        <v>337</v>
      </c>
    </row>
    <row r="39" spans="1:8" ht="114.75">
      <c r="A39" s="5">
        <f t="shared" si="2"/>
        <v>33</v>
      </c>
      <c r="B39" s="5" t="s">
        <v>564</v>
      </c>
      <c r="C39" s="13" t="s">
        <v>36</v>
      </c>
      <c r="D39" s="14" t="s">
        <v>32</v>
      </c>
      <c r="E39" s="15" t="s">
        <v>33</v>
      </c>
      <c r="F39" s="15"/>
      <c r="G39" s="16" t="s">
        <v>573</v>
      </c>
      <c r="H39" s="16" t="s">
        <v>337</v>
      </c>
    </row>
    <row r="40" spans="1:8" ht="127.5">
      <c r="A40" s="5">
        <f t="shared" si="2"/>
        <v>34</v>
      </c>
      <c r="B40" s="5" t="s">
        <v>10</v>
      </c>
      <c r="C40" s="13" t="s">
        <v>31</v>
      </c>
      <c r="D40" s="14" t="s">
        <v>32</v>
      </c>
      <c r="E40" s="15" t="s">
        <v>33</v>
      </c>
      <c r="F40" s="15" t="s">
        <v>36</v>
      </c>
      <c r="G40" s="16" t="s">
        <v>11</v>
      </c>
      <c r="H40" s="16" t="s">
        <v>12</v>
      </c>
    </row>
    <row r="41" spans="1:8" ht="127.5">
      <c r="A41" s="5">
        <f t="shared" si="2"/>
        <v>35</v>
      </c>
      <c r="B41" s="5" t="s">
        <v>487</v>
      </c>
      <c r="C41" s="13" t="s">
        <v>31</v>
      </c>
      <c r="D41" s="14" t="s">
        <v>501</v>
      </c>
      <c r="E41" s="15" t="s">
        <v>238</v>
      </c>
      <c r="F41" s="15" t="s">
        <v>36</v>
      </c>
      <c r="G41" s="16" t="s">
        <v>502</v>
      </c>
      <c r="H41" s="16" t="s">
        <v>503</v>
      </c>
    </row>
    <row r="42" spans="1:8" ht="204">
      <c r="A42" s="5">
        <f t="shared" si="2"/>
        <v>36</v>
      </c>
      <c r="B42" s="5" t="s">
        <v>401</v>
      </c>
      <c r="C42" s="13" t="s">
        <v>31</v>
      </c>
      <c r="D42" s="14" t="s">
        <v>32</v>
      </c>
      <c r="E42" s="15" t="s">
        <v>33</v>
      </c>
      <c r="F42" s="15" t="s">
        <v>36</v>
      </c>
      <c r="G42" s="16" t="s">
        <v>409</v>
      </c>
      <c r="H42" s="16" t="s">
        <v>410</v>
      </c>
    </row>
    <row r="43" spans="1:8" ht="76.5">
      <c r="A43" s="5">
        <f t="shared" si="2"/>
        <v>37</v>
      </c>
      <c r="B43" s="5" t="s">
        <v>30</v>
      </c>
      <c r="C43" s="13" t="s">
        <v>31</v>
      </c>
      <c r="D43" s="14" t="s">
        <v>32</v>
      </c>
      <c r="E43" s="15" t="s">
        <v>33</v>
      </c>
      <c r="F43" s="15" t="s">
        <v>36</v>
      </c>
      <c r="G43" s="16" t="s">
        <v>37</v>
      </c>
      <c r="H43" s="16" t="s">
        <v>38</v>
      </c>
    </row>
    <row r="44" spans="1:8" ht="102">
      <c r="A44" s="5">
        <f t="shared" si="2"/>
        <v>38</v>
      </c>
      <c r="B44" s="5" t="s">
        <v>330</v>
      </c>
      <c r="C44" s="13" t="s">
        <v>31</v>
      </c>
      <c r="D44" s="14" t="s">
        <v>353</v>
      </c>
      <c r="E44" s="15" t="s">
        <v>33</v>
      </c>
      <c r="F44" s="15" t="s">
        <v>36</v>
      </c>
      <c r="G44" s="16" t="s">
        <v>354</v>
      </c>
      <c r="H44" s="16" t="s">
        <v>355</v>
      </c>
    </row>
    <row r="45" spans="1:8" ht="51">
      <c r="A45" s="5">
        <f t="shared" si="2"/>
        <v>39</v>
      </c>
      <c r="B45" s="5" t="s">
        <v>126</v>
      </c>
      <c r="C45" s="13" t="s">
        <v>31</v>
      </c>
      <c r="D45" s="14" t="s">
        <v>149</v>
      </c>
      <c r="E45" s="15" t="s">
        <v>33</v>
      </c>
      <c r="F45" s="15" t="s">
        <v>36</v>
      </c>
      <c r="G45" s="16" t="s">
        <v>150</v>
      </c>
      <c r="H45" s="16" t="s">
        <v>143</v>
      </c>
    </row>
    <row r="46" spans="1:8" ht="38.25">
      <c r="A46" s="5">
        <f t="shared" si="2"/>
        <v>40</v>
      </c>
      <c r="B46" s="5" t="s">
        <v>539</v>
      </c>
      <c r="C46" s="13" t="s">
        <v>36</v>
      </c>
      <c r="D46" s="14" t="s">
        <v>413</v>
      </c>
      <c r="E46" s="15" t="s">
        <v>33</v>
      </c>
      <c r="F46" s="15" t="s">
        <v>31</v>
      </c>
      <c r="G46" s="16" t="s">
        <v>540</v>
      </c>
      <c r="H46" s="16"/>
    </row>
    <row r="47" spans="1:8" ht="76.5">
      <c r="A47" s="5">
        <f t="shared" si="2"/>
        <v>41</v>
      </c>
      <c r="B47" s="5" t="s">
        <v>119</v>
      </c>
      <c r="C47" s="13" t="s">
        <v>31</v>
      </c>
      <c r="D47" s="14" t="s">
        <v>122</v>
      </c>
      <c r="E47" s="15" t="s">
        <v>33</v>
      </c>
      <c r="F47" s="15" t="s">
        <v>36</v>
      </c>
      <c r="G47" s="16" t="s">
        <v>123</v>
      </c>
      <c r="H47" s="16" t="s">
        <v>124</v>
      </c>
    </row>
    <row r="48" spans="1:8" ht="89.25">
      <c r="A48" s="5">
        <f t="shared" si="2"/>
        <v>42</v>
      </c>
      <c r="B48" s="5" t="s">
        <v>126</v>
      </c>
      <c r="C48" s="13" t="s">
        <v>31</v>
      </c>
      <c r="D48" s="14" t="s">
        <v>162</v>
      </c>
      <c r="E48" s="15" t="s">
        <v>33</v>
      </c>
      <c r="F48" s="15" t="s">
        <v>36</v>
      </c>
      <c r="G48" s="16" t="s">
        <v>163</v>
      </c>
      <c r="H48" s="16" t="s">
        <v>164</v>
      </c>
    </row>
    <row r="49" spans="1:8" ht="51">
      <c r="A49" s="5">
        <f t="shared" si="2"/>
        <v>43</v>
      </c>
      <c r="B49" s="5" t="s">
        <v>487</v>
      </c>
      <c r="C49" s="13" t="s">
        <v>31</v>
      </c>
      <c r="D49" s="14" t="s">
        <v>507</v>
      </c>
      <c r="E49" s="15" t="s">
        <v>238</v>
      </c>
      <c r="F49" s="15" t="s">
        <v>36</v>
      </c>
      <c r="G49" s="16" t="s">
        <v>508</v>
      </c>
      <c r="H49" s="16" t="s">
        <v>509</v>
      </c>
    </row>
    <row r="50" spans="4:8" ht="14.25">
      <c r="D50" s="14"/>
      <c r="E50" s="15"/>
      <c r="F50" s="15"/>
      <c r="G50" s="16"/>
      <c r="H50" s="16"/>
    </row>
    <row r="51" spans="1:8" ht="18">
      <c r="A51" s="19" t="s">
        <v>452</v>
      </c>
      <c r="D51" s="14"/>
      <c r="E51" s="15"/>
      <c r="F51" s="15"/>
      <c r="G51" s="16"/>
      <c r="H51" s="16"/>
    </row>
    <row r="52" spans="1:8" ht="165.75">
      <c r="A52" s="5">
        <f>ROW()-8</f>
        <v>44</v>
      </c>
      <c r="B52" s="5" t="s">
        <v>564</v>
      </c>
      <c r="C52" s="13" t="s">
        <v>36</v>
      </c>
      <c r="D52" s="14" t="s">
        <v>42</v>
      </c>
      <c r="E52" s="15" t="s">
        <v>33</v>
      </c>
      <c r="F52" s="15"/>
      <c r="G52" s="16" t="s">
        <v>569</v>
      </c>
      <c r="H52" s="16" t="s">
        <v>570</v>
      </c>
    </row>
    <row r="53" spans="1:8" ht="38.25">
      <c r="A53" s="5">
        <f aca="true" t="shared" si="3" ref="A53:A69">ROW()-8</f>
        <v>45</v>
      </c>
      <c r="B53" s="5" t="s">
        <v>564</v>
      </c>
      <c r="C53" s="13" t="s">
        <v>36</v>
      </c>
      <c r="D53" s="14" t="s">
        <v>42</v>
      </c>
      <c r="E53" s="15" t="s">
        <v>33</v>
      </c>
      <c r="F53" s="15"/>
      <c r="G53" s="16" t="s">
        <v>572</v>
      </c>
      <c r="H53" s="16" t="s">
        <v>337</v>
      </c>
    </row>
    <row r="54" spans="1:8" ht="51">
      <c r="A54" s="5">
        <f t="shared" si="3"/>
        <v>46</v>
      </c>
      <c r="B54" s="5" t="s">
        <v>564</v>
      </c>
      <c r="C54" s="13" t="s">
        <v>36</v>
      </c>
      <c r="D54" s="14" t="s">
        <v>42</v>
      </c>
      <c r="E54" s="15" t="s">
        <v>33</v>
      </c>
      <c r="F54" s="15"/>
      <c r="G54" s="16" t="s">
        <v>579</v>
      </c>
      <c r="H54" s="16" t="s">
        <v>580</v>
      </c>
    </row>
    <row r="55" spans="1:8" ht="63.75">
      <c r="A55" s="5">
        <f t="shared" si="3"/>
        <v>47</v>
      </c>
      <c r="B55" s="5" t="s">
        <v>330</v>
      </c>
      <c r="C55" s="13" t="s">
        <v>31</v>
      </c>
      <c r="D55" s="14" t="s">
        <v>42</v>
      </c>
      <c r="E55" s="15" t="s">
        <v>33</v>
      </c>
      <c r="F55" s="15" t="s">
        <v>36</v>
      </c>
      <c r="G55" s="16" t="s">
        <v>367</v>
      </c>
      <c r="H55" s="16" t="s">
        <v>337</v>
      </c>
    </row>
    <row r="56" spans="1:8" ht="89.25">
      <c r="A56" s="5">
        <f t="shared" si="3"/>
        <v>48</v>
      </c>
      <c r="B56" s="5" t="s">
        <v>401</v>
      </c>
      <c r="C56" s="13" t="s">
        <v>31</v>
      </c>
      <c r="D56" s="14" t="s">
        <v>42</v>
      </c>
      <c r="E56" s="15" t="s">
        <v>33</v>
      </c>
      <c r="F56" s="15" t="s">
        <v>36</v>
      </c>
      <c r="G56" s="16" t="s">
        <v>420</v>
      </c>
      <c r="H56" s="16" t="s">
        <v>410</v>
      </c>
    </row>
    <row r="57" spans="1:8" ht="114.75">
      <c r="A57" s="5">
        <f t="shared" si="3"/>
        <v>49</v>
      </c>
      <c r="B57" s="5" t="s">
        <v>126</v>
      </c>
      <c r="C57" s="13" t="s">
        <v>31</v>
      </c>
      <c r="D57" s="14" t="s">
        <v>154</v>
      </c>
      <c r="E57" s="15" t="s">
        <v>33</v>
      </c>
      <c r="F57" s="15" t="s">
        <v>36</v>
      </c>
      <c r="G57" s="16" t="s">
        <v>155</v>
      </c>
      <c r="H57" s="16" t="s">
        <v>156</v>
      </c>
    </row>
    <row r="58" spans="1:8" ht="63.75">
      <c r="A58" s="5">
        <f t="shared" si="3"/>
        <v>50</v>
      </c>
      <c r="B58" s="5" t="s">
        <v>30</v>
      </c>
      <c r="C58" s="13" t="s">
        <v>31</v>
      </c>
      <c r="D58" s="14" t="s">
        <v>42</v>
      </c>
      <c r="E58" s="15" t="s">
        <v>33</v>
      </c>
      <c r="F58" s="15" t="s">
        <v>36</v>
      </c>
      <c r="G58" s="16" t="s">
        <v>43</v>
      </c>
      <c r="H58" s="16" t="s">
        <v>44</v>
      </c>
    </row>
    <row r="59" spans="1:8" ht="63.75">
      <c r="A59" s="5">
        <f t="shared" si="3"/>
        <v>51</v>
      </c>
      <c r="B59" s="5" t="s">
        <v>126</v>
      </c>
      <c r="C59" s="13" t="s">
        <v>31</v>
      </c>
      <c r="D59" s="14" t="s">
        <v>157</v>
      </c>
      <c r="E59" s="15" t="s">
        <v>33</v>
      </c>
      <c r="F59" s="15" t="s">
        <v>36</v>
      </c>
      <c r="G59" s="16" t="s">
        <v>158</v>
      </c>
      <c r="H59" s="16" t="s">
        <v>159</v>
      </c>
    </row>
    <row r="60" spans="1:8" ht="38.25">
      <c r="A60" s="5">
        <f t="shared" si="3"/>
        <v>52</v>
      </c>
      <c r="B60" s="5" t="s">
        <v>330</v>
      </c>
      <c r="C60" s="13" t="s">
        <v>31</v>
      </c>
      <c r="D60" s="14" t="s">
        <v>45</v>
      </c>
      <c r="E60" s="15" t="s">
        <v>33</v>
      </c>
      <c r="F60" s="15" t="s">
        <v>36</v>
      </c>
      <c r="G60" s="16" t="s">
        <v>364</v>
      </c>
      <c r="H60" s="16" t="s">
        <v>365</v>
      </c>
    </row>
    <row r="61" spans="1:8" ht="127.5">
      <c r="A61" s="5">
        <f t="shared" si="3"/>
        <v>53</v>
      </c>
      <c r="B61" s="5" t="s">
        <v>554</v>
      </c>
      <c r="C61" s="13" t="s">
        <v>36</v>
      </c>
      <c r="D61" s="14" t="s">
        <v>559</v>
      </c>
      <c r="E61" s="15" t="s">
        <v>33</v>
      </c>
      <c r="F61" s="15"/>
      <c r="G61" s="16" t="s">
        <v>560</v>
      </c>
      <c r="H61" s="16" t="s">
        <v>561</v>
      </c>
    </row>
    <row r="62" spans="1:8" ht="127.5">
      <c r="A62" s="5">
        <f t="shared" si="3"/>
        <v>54</v>
      </c>
      <c r="B62" s="5" t="s">
        <v>563</v>
      </c>
      <c r="C62" s="13" t="s">
        <v>36</v>
      </c>
      <c r="D62" s="14" t="s">
        <v>559</v>
      </c>
      <c r="E62" s="15" t="s">
        <v>33</v>
      </c>
      <c r="F62" s="15"/>
      <c r="G62" s="16" t="s">
        <v>560</v>
      </c>
      <c r="H62" s="16" t="s">
        <v>561</v>
      </c>
    </row>
    <row r="63" spans="1:8" ht="38.25">
      <c r="A63" s="5">
        <f t="shared" si="3"/>
        <v>55</v>
      </c>
      <c r="B63" s="5" t="s">
        <v>126</v>
      </c>
      <c r="C63" s="13" t="s">
        <v>31</v>
      </c>
      <c r="D63" s="14" t="s">
        <v>157</v>
      </c>
      <c r="E63" s="15" t="s">
        <v>33</v>
      </c>
      <c r="F63" s="15" t="s">
        <v>36</v>
      </c>
      <c r="G63" s="16" t="s">
        <v>160</v>
      </c>
      <c r="H63" s="16" t="s">
        <v>161</v>
      </c>
    </row>
    <row r="64" spans="1:8" ht="51">
      <c r="A64" s="5">
        <f t="shared" si="3"/>
        <v>56</v>
      </c>
      <c r="B64" s="5" t="s">
        <v>330</v>
      </c>
      <c r="C64" s="13" t="s">
        <v>31</v>
      </c>
      <c r="D64" s="14" t="s">
        <v>45</v>
      </c>
      <c r="E64" s="15" t="s">
        <v>33</v>
      </c>
      <c r="F64" s="15" t="s">
        <v>36</v>
      </c>
      <c r="G64" s="16" t="s">
        <v>366</v>
      </c>
      <c r="H64" s="16" t="s">
        <v>337</v>
      </c>
    </row>
    <row r="65" spans="1:8" ht="63.75">
      <c r="A65" s="5">
        <f t="shared" si="3"/>
        <v>57</v>
      </c>
      <c r="B65" s="5" t="s">
        <v>330</v>
      </c>
      <c r="C65" s="13" t="s">
        <v>31</v>
      </c>
      <c r="D65" s="14" t="s">
        <v>368</v>
      </c>
      <c r="E65" s="15" t="s">
        <v>33</v>
      </c>
      <c r="F65" s="15" t="s">
        <v>36</v>
      </c>
      <c r="G65" s="16" t="s">
        <v>369</v>
      </c>
      <c r="H65" s="16" t="s">
        <v>370</v>
      </c>
    </row>
    <row r="66" spans="1:8" ht="38.25">
      <c r="A66" s="5">
        <f t="shared" si="3"/>
        <v>58</v>
      </c>
      <c r="B66" s="5" t="s">
        <v>330</v>
      </c>
      <c r="C66" s="13" t="s">
        <v>31</v>
      </c>
      <c r="D66" s="14" t="s">
        <v>48</v>
      </c>
      <c r="E66" s="15" t="s">
        <v>33</v>
      </c>
      <c r="F66" s="15" t="s">
        <v>36</v>
      </c>
      <c r="G66" s="16" t="s">
        <v>371</v>
      </c>
      <c r="H66" s="16" t="s">
        <v>372</v>
      </c>
    </row>
    <row r="67" spans="1:8" ht="267.75">
      <c r="A67" s="5">
        <f t="shared" si="3"/>
        <v>59</v>
      </c>
      <c r="B67" s="5" t="s">
        <v>445</v>
      </c>
      <c r="D67" s="14" t="s">
        <v>48</v>
      </c>
      <c r="E67" s="15" t="s">
        <v>33</v>
      </c>
      <c r="F67" s="15" t="s">
        <v>31</v>
      </c>
      <c r="G67" s="16" t="s">
        <v>463</v>
      </c>
      <c r="H67" s="16" t="s">
        <v>464</v>
      </c>
    </row>
    <row r="68" spans="1:8" ht="63.75">
      <c r="A68" s="5">
        <f t="shared" si="3"/>
        <v>60</v>
      </c>
      <c r="B68" s="5" t="s">
        <v>30</v>
      </c>
      <c r="C68" s="13" t="s">
        <v>31</v>
      </c>
      <c r="D68" s="14" t="s">
        <v>48</v>
      </c>
      <c r="E68" s="15" t="s">
        <v>33</v>
      </c>
      <c r="F68" s="15" t="s">
        <v>31</v>
      </c>
      <c r="G68" s="16" t="s">
        <v>49</v>
      </c>
      <c r="H68" s="16" t="s">
        <v>50</v>
      </c>
    </row>
    <row r="69" spans="1:8" ht="51">
      <c r="A69" s="5">
        <f t="shared" si="3"/>
        <v>61</v>
      </c>
      <c r="B69" s="5" t="s">
        <v>465</v>
      </c>
      <c r="C69" s="13" t="s">
        <v>36</v>
      </c>
      <c r="D69" s="14" t="s">
        <v>48</v>
      </c>
      <c r="E69" s="15" t="s">
        <v>33</v>
      </c>
      <c r="F69" s="15"/>
      <c r="G69" s="16" t="s">
        <v>471</v>
      </c>
      <c r="H69" s="16" t="s">
        <v>472</v>
      </c>
    </row>
    <row r="70" spans="4:8" ht="14.25">
      <c r="D70" s="14"/>
      <c r="E70" s="15"/>
      <c r="F70" s="15"/>
      <c r="G70" s="16"/>
      <c r="H70" s="16"/>
    </row>
    <row r="71" spans="1:8" ht="18">
      <c r="A71" s="19" t="s">
        <v>453</v>
      </c>
      <c r="D71" s="14"/>
      <c r="E71" s="15"/>
      <c r="F71" s="15"/>
      <c r="G71" s="16"/>
      <c r="H71" s="16"/>
    </row>
    <row r="72" spans="1:8" ht="89.25">
      <c r="A72" s="5">
        <f>ROW()-10</f>
        <v>62</v>
      </c>
      <c r="B72" s="5" t="s">
        <v>119</v>
      </c>
      <c r="C72" s="13" t="s">
        <v>31</v>
      </c>
      <c r="D72" s="14" t="s">
        <v>51</v>
      </c>
      <c r="E72" s="15" t="s">
        <v>33</v>
      </c>
      <c r="F72" s="15" t="s">
        <v>36</v>
      </c>
      <c r="G72" s="16" t="s">
        <v>120</v>
      </c>
      <c r="H72" s="16" t="s">
        <v>121</v>
      </c>
    </row>
    <row r="73" spans="1:8" ht="89.25">
      <c r="A73" s="5">
        <f aca="true" t="shared" si="4" ref="A73:A79">ROW()-10</f>
        <v>63</v>
      </c>
      <c r="B73" s="5" t="s">
        <v>119</v>
      </c>
      <c r="C73" s="13" t="s">
        <v>31</v>
      </c>
      <c r="D73" s="14" t="s">
        <v>125</v>
      </c>
      <c r="E73" s="15" t="s">
        <v>33</v>
      </c>
      <c r="F73" s="15" t="s">
        <v>36</v>
      </c>
      <c r="G73" s="16" t="s">
        <v>120</v>
      </c>
      <c r="H73" s="16" t="s">
        <v>121</v>
      </c>
    </row>
    <row r="74" spans="1:8" ht="63.75">
      <c r="A74" s="5">
        <f t="shared" si="4"/>
        <v>64</v>
      </c>
      <c r="B74" s="5" t="s">
        <v>395</v>
      </c>
      <c r="C74" s="13" t="s">
        <v>31</v>
      </c>
      <c r="D74" s="14" t="s">
        <v>125</v>
      </c>
      <c r="E74" s="15" t="s">
        <v>33</v>
      </c>
      <c r="F74" s="15" t="s">
        <v>36</v>
      </c>
      <c r="G74" s="16" t="s">
        <v>396</v>
      </c>
      <c r="H74" s="16" t="s">
        <v>397</v>
      </c>
    </row>
    <row r="75" spans="1:8" ht="38.25">
      <c r="A75" s="5">
        <f t="shared" si="4"/>
        <v>65</v>
      </c>
      <c r="B75" s="5" t="s">
        <v>541</v>
      </c>
      <c r="C75" s="13" t="s">
        <v>31</v>
      </c>
      <c r="D75" s="14" t="s">
        <v>51</v>
      </c>
      <c r="E75" s="15" t="s">
        <v>33</v>
      </c>
      <c r="F75" s="15" t="s">
        <v>542</v>
      </c>
      <c r="G75" s="16" t="s">
        <v>543</v>
      </c>
      <c r="H75" s="16" t="s">
        <v>544</v>
      </c>
    </row>
    <row r="76" spans="1:8" ht="114.75">
      <c r="A76" s="5">
        <f t="shared" si="4"/>
        <v>66</v>
      </c>
      <c r="B76" s="5" t="s">
        <v>10</v>
      </c>
      <c r="C76" s="13" t="s">
        <v>31</v>
      </c>
      <c r="D76" s="14" t="s">
        <v>51</v>
      </c>
      <c r="E76" s="15" t="s">
        <v>33</v>
      </c>
      <c r="F76" s="15" t="s">
        <v>36</v>
      </c>
      <c r="G76" s="16" t="s">
        <v>15</v>
      </c>
      <c r="H76" s="16" t="s">
        <v>16</v>
      </c>
    </row>
    <row r="77" spans="1:8" ht="89.25">
      <c r="A77" s="5">
        <f t="shared" si="4"/>
        <v>67</v>
      </c>
      <c r="B77" s="5" t="s">
        <v>30</v>
      </c>
      <c r="C77" s="13" t="s">
        <v>31</v>
      </c>
      <c r="D77" s="14" t="s">
        <v>51</v>
      </c>
      <c r="E77" s="15" t="s">
        <v>33</v>
      </c>
      <c r="F77" s="15" t="s">
        <v>31</v>
      </c>
      <c r="G77" s="16" t="s">
        <v>52</v>
      </c>
      <c r="H77" s="16" t="s">
        <v>53</v>
      </c>
    </row>
    <row r="78" spans="1:8" ht="102">
      <c r="A78" s="5">
        <f t="shared" si="4"/>
        <v>68</v>
      </c>
      <c r="B78" s="5" t="s">
        <v>30</v>
      </c>
      <c r="C78" s="13" t="s">
        <v>31</v>
      </c>
      <c r="D78" s="14" t="s">
        <v>54</v>
      </c>
      <c r="E78" s="15" t="s">
        <v>33</v>
      </c>
      <c r="F78" s="15" t="s">
        <v>36</v>
      </c>
      <c r="G78" s="16" t="s">
        <v>55</v>
      </c>
      <c r="H78" s="16" t="s">
        <v>56</v>
      </c>
    </row>
    <row r="79" spans="1:8" ht="89.25">
      <c r="A79" s="5">
        <f t="shared" si="4"/>
        <v>69</v>
      </c>
      <c r="B79" s="5" t="s">
        <v>126</v>
      </c>
      <c r="C79" s="13" t="s">
        <v>31</v>
      </c>
      <c r="D79" s="14" t="s">
        <v>54</v>
      </c>
      <c r="E79" s="15" t="s">
        <v>33</v>
      </c>
      <c r="F79" s="15" t="s">
        <v>36</v>
      </c>
      <c r="G79" s="16" t="s">
        <v>165</v>
      </c>
      <c r="H79" s="16" t="s">
        <v>166</v>
      </c>
    </row>
    <row r="80" spans="4:8" ht="14.25">
      <c r="D80" s="14"/>
      <c r="E80" s="15"/>
      <c r="F80" s="15"/>
      <c r="G80" s="16"/>
      <c r="H80" s="16"/>
    </row>
    <row r="81" spans="1:8" ht="18">
      <c r="A81" s="19" t="s">
        <v>454</v>
      </c>
      <c r="D81" s="14"/>
      <c r="E81" s="15"/>
      <c r="F81" s="15"/>
      <c r="G81" s="16"/>
      <c r="H81" s="16"/>
    </row>
    <row r="82" spans="1:8" ht="89.25">
      <c r="A82" s="5">
        <f>ROW()-12</f>
        <v>70</v>
      </c>
      <c r="B82" s="5" t="s">
        <v>30</v>
      </c>
      <c r="C82" s="13" t="s">
        <v>31</v>
      </c>
      <c r="D82" s="14" t="s">
        <v>96</v>
      </c>
      <c r="E82" s="15" t="s">
        <v>33</v>
      </c>
      <c r="F82" s="15" t="s">
        <v>31</v>
      </c>
      <c r="G82" s="16" t="s">
        <v>57</v>
      </c>
      <c r="H82" s="16" t="s">
        <v>58</v>
      </c>
    </row>
    <row r="83" spans="4:8" ht="14.25">
      <c r="D83" s="14"/>
      <c r="E83" s="15"/>
      <c r="F83" s="15"/>
      <c r="G83" s="16"/>
      <c r="H83" s="16"/>
    </row>
    <row r="84" spans="1:8" ht="18">
      <c r="A84" s="19" t="s">
        <v>455</v>
      </c>
      <c r="D84" s="14"/>
      <c r="E84" s="15"/>
      <c r="F84" s="15"/>
      <c r="G84" s="16"/>
      <c r="H84" s="16"/>
    </row>
    <row r="85" spans="1:8" ht="38.25">
      <c r="A85" s="5">
        <f>ROW()-14</f>
        <v>71</v>
      </c>
      <c r="B85" s="5" t="s">
        <v>126</v>
      </c>
      <c r="C85" s="13" t="s">
        <v>31</v>
      </c>
      <c r="D85" s="14" t="s">
        <v>167</v>
      </c>
      <c r="E85" s="15" t="s">
        <v>33</v>
      </c>
      <c r="F85" s="15" t="s">
        <v>36</v>
      </c>
      <c r="G85" s="16" t="s">
        <v>168</v>
      </c>
      <c r="H85" s="16" t="s">
        <v>169</v>
      </c>
    </row>
    <row r="86" spans="1:11" ht="63.75">
      <c r="A86" s="5">
        <f aca="true" t="shared" si="5" ref="A86:A99">ROW()-14</f>
        <v>72</v>
      </c>
      <c r="B86" s="5" t="s">
        <v>30</v>
      </c>
      <c r="C86" s="13" t="s">
        <v>31</v>
      </c>
      <c r="D86" s="14" t="s">
        <v>59</v>
      </c>
      <c r="E86" s="15" t="s">
        <v>33</v>
      </c>
      <c r="F86" s="15" t="s">
        <v>36</v>
      </c>
      <c r="G86" s="16" t="s">
        <v>60</v>
      </c>
      <c r="H86" s="16" t="s">
        <v>61</v>
      </c>
      <c r="I86" s="1"/>
      <c r="J86" s="3"/>
      <c r="K86" s="2"/>
    </row>
    <row r="87" spans="1:8" ht="191.25">
      <c r="A87" s="5">
        <f t="shared" si="5"/>
        <v>73</v>
      </c>
      <c r="B87" s="5" t="s">
        <v>126</v>
      </c>
      <c r="C87" s="13" t="s">
        <v>31</v>
      </c>
      <c r="D87" s="14" t="s">
        <v>136</v>
      </c>
      <c r="E87" s="15" t="s">
        <v>33</v>
      </c>
      <c r="F87" s="15" t="s">
        <v>36</v>
      </c>
      <c r="G87" s="16" t="s">
        <v>137</v>
      </c>
      <c r="H87" s="16" t="s">
        <v>138</v>
      </c>
    </row>
    <row r="88" spans="1:8" ht="63.75">
      <c r="A88" s="5">
        <f t="shared" si="5"/>
        <v>74</v>
      </c>
      <c r="B88" s="5" t="s">
        <v>285</v>
      </c>
      <c r="C88" s="13" t="s">
        <v>31</v>
      </c>
      <c r="D88" s="14" t="s">
        <v>311</v>
      </c>
      <c r="E88" s="15" t="s">
        <v>33</v>
      </c>
      <c r="F88" s="15" t="s">
        <v>36</v>
      </c>
      <c r="G88" s="16" t="s">
        <v>312</v>
      </c>
      <c r="H88" s="16" t="s">
        <v>313</v>
      </c>
    </row>
    <row r="89" spans="1:8" ht="63.75">
      <c r="A89" s="5">
        <f t="shared" si="5"/>
        <v>75</v>
      </c>
      <c r="B89" s="5" t="s">
        <v>285</v>
      </c>
      <c r="C89" s="13" t="s">
        <v>31</v>
      </c>
      <c r="D89" s="14" t="s">
        <v>62</v>
      </c>
      <c r="E89" s="15" t="s">
        <v>33</v>
      </c>
      <c r="F89" s="15" t="s">
        <v>36</v>
      </c>
      <c r="G89" s="16" t="s">
        <v>314</v>
      </c>
      <c r="H89" s="16" t="s">
        <v>313</v>
      </c>
    </row>
    <row r="90" spans="1:8" ht="63.75">
      <c r="A90" s="5">
        <f t="shared" si="5"/>
        <v>76</v>
      </c>
      <c r="B90" s="5" t="s">
        <v>30</v>
      </c>
      <c r="C90" s="13" t="s">
        <v>31</v>
      </c>
      <c r="D90" s="14" t="s">
        <v>62</v>
      </c>
      <c r="E90" s="15" t="s">
        <v>33</v>
      </c>
      <c r="F90" s="15" t="s">
        <v>31</v>
      </c>
      <c r="G90" s="16" t="s">
        <v>63</v>
      </c>
      <c r="H90" s="16" t="s">
        <v>64</v>
      </c>
    </row>
    <row r="91" spans="1:8" ht="51">
      <c r="A91" s="5">
        <f t="shared" si="5"/>
        <v>77</v>
      </c>
      <c r="B91" s="5" t="s">
        <v>126</v>
      </c>
      <c r="C91" s="13" t="s">
        <v>31</v>
      </c>
      <c r="D91" s="14" t="s">
        <v>62</v>
      </c>
      <c r="E91" s="15" t="s">
        <v>33</v>
      </c>
      <c r="F91" s="15" t="s">
        <v>36</v>
      </c>
      <c r="G91" s="16" t="s">
        <v>170</v>
      </c>
      <c r="H91" s="16" t="s">
        <v>171</v>
      </c>
    </row>
    <row r="92" spans="1:8" ht="114.75">
      <c r="A92" s="5">
        <f t="shared" si="5"/>
        <v>78</v>
      </c>
      <c r="B92" s="5" t="s">
        <v>285</v>
      </c>
      <c r="C92" s="13" t="s">
        <v>31</v>
      </c>
      <c r="D92" s="14" t="s">
        <v>288</v>
      </c>
      <c r="E92" s="15" t="s">
        <v>33</v>
      </c>
      <c r="F92" s="15" t="s">
        <v>36</v>
      </c>
      <c r="G92" s="16" t="s">
        <v>289</v>
      </c>
      <c r="H92" s="16" t="s">
        <v>290</v>
      </c>
    </row>
    <row r="93" spans="1:8" ht="89.25">
      <c r="A93" s="5">
        <f t="shared" si="5"/>
        <v>79</v>
      </c>
      <c r="B93" s="5" t="s">
        <v>30</v>
      </c>
      <c r="C93" s="13" t="s">
        <v>31</v>
      </c>
      <c r="D93" s="14" t="s">
        <v>65</v>
      </c>
      <c r="E93" s="15" t="s">
        <v>33</v>
      </c>
      <c r="F93" s="15" t="s">
        <v>31</v>
      </c>
      <c r="G93" s="16" t="s">
        <v>66</v>
      </c>
      <c r="H93" s="16" t="s">
        <v>67</v>
      </c>
    </row>
    <row r="94" spans="1:8" ht="102">
      <c r="A94" s="5">
        <f t="shared" si="5"/>
        <v>80</v>
      </c>
      <c r="B94" s="5" t="s">
        <v>126</v>
      </c>
      <c r="C94" s="13" t="s">
        <v>31</v>
      </c>
      <c r="D94" s="14" t="s">
        <v>172</v>
      </c>
      <c r="E94" s="15" t="s">
        <v>33</v>
      </c>
      <c r="F94" s="15" t="s">
        <v>36</v>
      </c>
      <c r="G94" s="16" t="s">
        <v>173</v>
      </c>
      <c r="H94" s="16" t="s">
        <v>174</v>
      </c>
    </row>
    <row r="95" spans="1:8" ht="114.75">
      <c r="A95" s="5">
        <f t="shared" si="5"/>
        <v>81</v>
      </c>
      <c r="B95" s="5" t="s">
        <v>285</v>
      </c>
      <c r="C95" s="13" t="s">
        <v>31</v>
      </c>
      <c r="D95" s="14" t="s">
        <v>291</v>
      </c>
      <c r="E95" s="15" t="s">
        <v>33</v>
      </c>
      <c r="F95" s="15" t="s">
        <v>36</v>
      </c>
      <c r="G95" s="16" t="s">
        <v>289</v>
      </c>
      <c r="H95" s="16" t="s">
        <v>290</v>
      </c>
    </row>
    <row r="96" spans="1:8" ht="76.5">
      <c r="A96" s="5">
        <f t="shared" si="5"/>
        <v>82</v>
      </c>
      <c r="B96" s="5" t="s">
        <v>126</v>
      </c>
      <c r="C96" s="13" t="s">
        <v>31</v>
      </c>
      <c r="D96" s="14" t="s">
        <v>175</v>
      </c>
      <c r="E96" s="15" t="s">
        <v>33</v>
      </c>
      <c r="F96" s="15" t="s">
        <v>36</v>
      </c>
      <c r="G96" s="16" t="s">
        <v>176</v>
      </c>
      <c r="H96" s="16" t="s">
        <v>177</v>
      </c>
    </row>
    <row r="97" spans="1:8" ht="63.75">
      <c r="A97" s="5">
        <f t="shared" si="5"/>
        <v>83</v>
      </c>
      <c r="B97" s="5" t="s">
        <v>126</v>
      </c>
      <c r="C97" s="13" t="s">
        <v>31</v>
      </c>
      <c r="D97" s="14" t="s">
        <v>178</v>
      </c>
      <c r="E97" s="15" t="s">
        <v>33</v>
      </c>
      <c r="F97" s="15" t="s">
        <v>36</v>
      </c>
      <c r="G97" s="16" t="s">
        <v>179</v>
      </c>
      <c r="H97" s="16" t="s">
        <v>180</v>
      </c>
    </row>
    <row r="98" spans="1:8" ht="76.5">
      <c r="A98" s="5">
        <f t="shared" si="5"/>
        <v>84</v>
      </c>
      <c r="B98" s="5" t="s">
        <v>126</v>
      </c>
      <c r="C98" s="13" t="s">
        <v>31</v>
      </c>
      <c r="D98" s="14" t="s">
        <v>184</v>
      </c>
      <c r="E98" s="15" t="s">
        <v>33</v>
      </c>
      <c r="F98" s="15" t="s">
        <v>36</v>
      </c>
      <c r="G98" s="16" t="s">
        <v>185</v>
      </c>
      <c r="H98" s="16" t="s">
        <v>186</v>
      </c>
    </row>
    <row r="99" spans="1:8" ht="76.5">
      <c r="A99" s="5">
        <f t="shared" si="5"/>
        <v>85</v>
      </c>
      <c r="B99" s="5" t="s">
        <v>126</v>
      </c>
      <c r="C99" s="13" t="s">
        <v>31</v>
      </c>
      <c r="D99" s="14" t="s">
        <v>62</v>
      </c>
      <c r="E99" s="15" t="s">
        <v>33</v>
      </c>
      <c r="F99" s="15" t="s">
        <v>36</v>
      </c>
      <c r="G99" s="16" t="s">
        <v>187</v>
      </c>
      <c r="H99" s="16" t="s">
        <v>188</v>
      </c>
    </row>
    <row r="100" spans="4:8" ht="14.25">
      <c r="D100" s="14"/>
      <c r="E100" s="15"/>
      <c r="F100" s="15"/>
      <c r="G100" s="16"/>
      <c r="H100" s="16"/>
    </row>
    <row r="101" spans="1:8" ht="18">
      <c r="A101" s="19" t="s">
        <v>456</v>
      </c>
      <c r="D101" s="14"/>
      <c r="E101" s="15"/>
      <c r="F101" s="15"/>
      <c r="G101" s="16"/>
      <c r="H101" s="16"/>
    </row>
    <row r="102" spans="1:8" ht="76.5">
      <c r="A102" s="5">
        <f>ROW()-16</f>
        <v>86</v>
      </c>
      <c r="B102" s="5" t="s">
        <v>236</v>
      </c>
      <c r="C102" s="13" t="s">
        <v>31</v>
      </c>
      <c r="D102" s="14" t="s">
        <v>276</v>
      </c>
      <c r="E102" s="15" t="s">
        <v>277</v>
      </c>
      <c r="F102" s="15" t="s">
        <v>278</v>
      </c>
      <c r="G102" s="16" t="s">
        <v>279</v>
      </c>
      <c r="H102" s="16" t="s">
        <v>280</v>
      </c>
    </row>
    <row r="103" spans="1:8" ht="102">
      <c r="A103" s="5">
        <f aca="true" t="shared" si="6" ref="A103:A108">ROW()-16</f>
        <v>87</v>
      </c>
      <c r="B103" s="5" t="s">
        <v>17</v>
      </c>
      <c r="C103" s="13" t="s">
        <v>31</v>
      </c>
      <c r="D103" s="14" t="s">
        <v>276</v>
      </c>
      <c r="E103" s="15" t="s">
        <v>33</v>
      </c>
      <c r="F103" s="15" t="s">
        <v>36</v>
      </c>
      <c r="G103" s="16" t="s">
        <v>18</v>
      </c>
      <c r="H103" s="16"/>
    </row>
    <row r="104" spans="1:8" ht="280.5">
      <c r="A104" s="5">
        <f t="shared" si="6"/>
        <v>88</v>
      </c>
      <c r="B104" s="5" t="s">
        <v>17</v>
      </c>
      <c r="C104" s="13" t="s">
        <v>31</v>
      </c>
      <c r="D104" s="14" t="s">
        <v>276</v>
      </c>
      <c r="E104" s="15" t="s">
        <v>33</v>
      </c>
      <c r="F104" s="15" t="s">
        <v>36</v>
      </c>
      <c r="G104" s="16" t="s">
        <v>19</v>
      </c>
      <c r="H104" s="16"/>
    </row>
    <row r="105" spans="1:8" ht="178.5">
      <c r="A105" s="5">
        <f t="shared" si="6"/>
        <v>89</v>
      </c>
      <c r="B105" s="5" t="s">
        <v>126</v>
      </c>
      <c r="C105" s="13" t="s">
        <v>31</v>
      </c>
      <c r="D105" s="14" t="s">
        <v>130</v>
      </c>
      <c r="E105" s="15" t="s">
        <v>33</v>
      </c>
      <c r="F105" s="15" t="s">
        <v>36</v>
      </c>
      <c r="G105" s="16" t="s">
        <v>131</v>
      </c>
      <c r="H105" s="16" t="s">
        <v>132</v>
      </c>
    </row>
    <row r="106" spans="1:8" ht="63.75">
      <c r="A106" s="5">
        <f t="shared" si="6"/>
        <v>90</v>
      </c>
      <c r="B106" s="5" t="s">
        <v>126</v>
      </c>
      <c r="C106" s="13" t="s">
        <v>31</v>
      </c>
      <c r="D106" s="14" t="s">
        <v>189</v>
      </c>
      <c r="E106" s="15" t="s">
        <v>33</v>
      </c>
      <c r="F106" s="15" t="s">
        <v>31</v>
      </c>
      <c r="G106" s="16" t="s">
        <v>190</v>
      </c>
      <c r="H106" s="16" t="s">
        <v>191</v>
      </c>
    </row>
    <row r="107" spans="1:8" ht="165.75">
      <c r="A107" s="5">
        <f t="shared" si="6"/>
        <v>91</v>
      </c>
      <c r="B107" s="5" t="s">
        <v>126</v>
      </c>
      <c r="C107" s="13" t="s">
        <v>31</v>
      </c>
      <c r="D107" s="14" t="s">
        <v>189</v>
      </c>
      <c r="E107" s="15" t="s">
        <v>33</v>
      </c>
      <c r="F107" s="15" t="s">
        <v>36</v>
      </c>
      <c r="G107" s="16" t="s">
        <v>192</v>
      </c>
      <c r="H107" s="16" t="s">
        <v>193</v>
      </c>
    </row>
    <row r="108" spans="1:8" ht="38.25">
      <c r="A108" s="5">
        <f t="shared" si="6"/>
        <v>92</v>
      </c>
      <c r="B108" s="5" t="s">
        <v>465</v>
      </c>
      <c r="C108" s="13" t="s">
        <v>36</v>
      </c>
      <c r="D108" s="22" t="s">
        <v>477</v>
      </c>
      <c r="E108" s="15" t="s">
        <v>33</v>
      </c>
      <c r="F108" s="15"/>
      <c r="G108" s="16" t="s">
        <v>478</v>
      </c>
      <c r="H108" s="16" t="s">
        <v>479</v>
      </c>
    </row>
    <row r="109" spans="4:8" ht="14.25">
      <c r="D109" s="14"/>
      <c r="E109" s="15"/>
      <c r="F109" s="15"/>
      <c r="G109" s="16"/>
      <c r="H109" s="16"/>
    </row>
    <row r="110" spans="1:8" ht="18">
      <c r="A110" s="19" t="s">
        <v>457</v>
      </c>
      <c r="D110" s="14"/>
      <c r="E110" s="15"/>
      <c r="F110" s="15"/>
      <c r="G110" s="16"/>
      <c r="H110" s="16"/>
    </row>
    <row r="111" spans="1:8" ht="102">
      <c r="A111" s="5">
        <f>ROW()-18</f>
        <v>93</v>
      </c>
      <c r="B111" s="5" t="s">
        <v>392</v>
      </c>
      <c r="C111" s="13" t="s">
        <v>31</v>
      </c>
      <c r="D111" s="14" t="s">
        <v>89</v>
      </c>
      <c r="E111" s="15" t="s">
        <v>33</v>
      </c>
      <c r="F111" s="15" t="s">
        <v>36</v>
      </c>
      <c r="G111" s="16" t="s">
        <v>393</v>
      </c>
      <c r="H111" s="16" t="s">
        <v>394</v>
      </c>
    </row>
    <row r="112" spans="1:8" ht="38.25">
      <c r="A112" s="5">
        <f aca="true" t="shared" si="7" ref="A112:A139">ROW()-18</f>
        <v>94</v>
      </c>
      <c r="B112" s="5" t="s">
        <v>17</v>
      </c>
      <c r="C112" s="13" t="s">
        <v>31</v>
      </c>
      <c r="D112" s="14" t="s">
        <v>89</v>
      </c>
      <c r="E112" s="15" t="s">
        <v>33</v>
      </c>
      <c r="F112" s="15" t="s">
        <v>36</v>
      </c>
      <c r="G112" s="16" t="s">
        <v>459</v>
      </c>
      <c r="H112" s="16"/>
    </row>
    <row r="113" spans="1:8" ht="38.25">
      <c r="A113" s="5">
        <f t="shared" si="7"/>
        <v>95</v>
      </c>
      <c r="B113" s="5" t="s">
        <v>17</v>
      </c>
      <c r="C113" s="13" t="s">
        <v>31</v>
      </c>
      <c r="D113" s="14" t="s">
        <v>89</v>
      </c>
      <c r="E113" s="15" t="s">
        <v>33</v>
      </c>
      <c r="F113" s="15" t="s">
        <v>36</v>
      </c>
      <c r="G113" s="16" t="s">
        <v>460</v>
      </c>
      <c r="H113" s="16"/>
    </row>
    <row r="114" spans="1:8" ht="25.5">
      <c r="A114" s="5">
        <f t="shared" si="7"/>
        <v>96</v>
      </c>
      <c r="B114" s="5" t="s">
        <v>236</v>
      </c>
      <c r="C114" s="13" t="s">
        <v>31</v>
      </c>
      <c r="D114" s="14" t="s">
        <v>281</v>
      </c>
      <c r="E114" s="15" t="s">
        <v>282</v>
      </c>
      <c r="F114" s="15" t="s">
        <v>283</v>
      </c>
      <c r="G114" s="16" t="s">
        <v>284</v>
      </c>
      <c r="H114" s="16"/>
    </row>
    <row r="115" spans="1:8" ht="51">
      <c r="A115" s="5">
        <f t="shared" si="7"/>
        <v>97</v>
      </c>
      <c r="B115" s="5" t="s">
        <v>330</v>
      </c>
      <c r="C115" s="13" t="s">
        <v>31</v>
      </c>
      <c r="D115" s="14" t="s">
        <v>125</v>
      </c>
      <c r="E115" s="15" t="s">
        <v>33</v>
      </c>
      <c r="F115" s="15" t="s">
        <v>36</v>
      </c>
      <c r="G115" s="16" t="s">
        <v>375</v>
      </c>
      <c r="H115" s="16" t="s">
        <v>376</v>
      </c>
    </row>
    <row r="116" spans="1:8" ht="38.25">
      <c r="A116" s="5">
        <f t="shared" si="7"/>
        <v>98</v>
      </c>
      <c r="B116" s="5" t="s">
        <v>330</v>
      </c>
      <c r="C116" s="13" t="s">
        <v>31</v>
      </c>
      <c r="D116" s="14" t="s">
        <v>125</v>
      </c>
      <c r="E116" s="15" t="s">
        <v>33</v>
      </c>
      <c r="F116" s="15" t="s">
        <v>36</v>
      </c>
      <c r="G116" s="16" t="s">
        <v>377</v>
      </c>
      <c r="H116" s="16"/>
    </row>
    <row r="117" spans="1:8" ht="89.25">
      <c r="A117" s="5">
        <f t="shared" si="7"/>
        <v>99</v>
      </c>
      <c r="B117" s="5" t="s">
        <v>214</v>
      </c>
      <c r="C117" s="13" t="s">
        <v>36</v>
      </c>
      <c r="D117" s="14" t="s">
        <v>125</v>
      </c>
      <c r="E117" s="15" t="s">
        <v>33</v>
      </c>
      <c r="F117" s="15" t="s">
        <v>31</v>
      </c>
      <c r="G117" s="16" t="s">
        <v>552</v>
      </c>
      <c r="H117" s="16" t="s">
        <v>553</v>
      </c>
    </row>
    <row r="118" spans="1:8" ht="89.25">
      <c r="A118" s="5">
        <f t="shared" si="7"/>
        <v>100</v>
      </c>
      <c r="B118" s="5" t="s">
        <v>554</v>
      </c>
      <c r="C118" s="13" t="s">
        <v>36</v>
      </c>
      <c r="D118" s="14" t="s">
        <v>125</v>
      </c>
      <c r="E118" s="15" t="s">
        <v>33</v>
      </c>
      <c r="F118" s="15"/>
      <c r="G118" s="16" t="s">
        <v>562</v>
      </c>
      <c r="H118" s="16" t="s">
        <v>553</v>
      </c>
    </row>
    <row r="119" spans="1:8" ht="89.25">
      <c r="A119" s="5">
        <f t="shared" si="7"/>
        <v>101</v>
      </c>
      <c r="B119" s="5" t="s">
        <v>563</v>
      </c>
      <c r="C119" s="13" t="s">
        <v>36</v>
      </c>
      <c r="D119" s="14" t="s">
        <v>125</v>
      </c>
      <c r="E119" s="15" t="s">
        <v>33</v>
      </c>
      <c r="F119" s="15"/>
      <c r="G119" s="16" t="s">
        <v>562</v>
      </c>
      <c r="H119" s="16" t="s">
        <v>553</v>
      </c>
    </row>
    <row r="120" spans="1:8" ht="89.25">
      <c r="A120" s="5">
        <f t="shared" si="7"/>
        <v>102</v>
      </c>
      <c r="B120" s="5" t="s">
        <v>465</v>
      </c>
      <c r="C120" s="13" t="s">
        <v>36</v>
      </c>
      <c r="D120" s="14" t="s">
        <v>125</v>
      </c>
      <c r="E120" s="15" t="s">
        <v>33</v>
      </c>
      <c r="F120" s="15"/>
      <c r="G120" s="16" t="s">
        <v>480</v>
      </c>
      <c r="H120" s="16" t="s">
        <v>481</v>
      </c>
    </row>
    <row r="121" spans="1:8" ht="89.25">
      <c r="A121" s="5">
        <f t="shared" si="7"/>
        <v>103</v>
      </c>
      <c r="B121" s="5" t="s">
        <v>126</v>
      </c>
      <c r="C121" s="13" t="s">
        <v>31</v>
      </c>
      <c r="D121" s="14" t="s">
        <v>196</v>
      </c>
      <c r="E121" s="15" t="s">
        <v>33</v>
      </c>
      <c r="F121" s="15" t="s">
        <v>31</v>
      </c>
      <c r="G121" s="16" t="s">
        <v>197</v>
      </c>
      <c r="H121" s="16" t="s">
        <v>198</v>
      </c>
    </row>
    <row r="122" spans="1:8" ht="127.5">
      <c r="A122" s="5">
        <f t="shared" si="7"/>
        <v>104</v>
      </c>
      <c r="B122" s="5" t="s">
        <v>126</v>
      </c>
      <c r="C122" s="13" t="s">
        <v>31</v>
      </c>
      <c r="D122" s="14" t="s">
        <v>196</v>
      </c>
      <c r="E122" s="15" t="s">
        <v>33</v>
      </c>
      <c r="F122" s="15" t="s">
        <v>36</v>
      </c>
      <c r="G122" s="16" t="s">
        <v>199</v>
      </c>
      <c r="H122" s="16" t="s">
        <v>200</v>
      </c>
    </row>
    <row r="123" spans="1:8" ht="114.75">
      <c r="A123" s="5">
        <f t="shared" si="7"/>
        <v>105</v>
      </c>
      <c r="B123" s="5" t="s">
        <v>126</v>
      </c>
      <c r="C123" s="13" t="s">
        <v>31</v>
      </c>
      <c r="D123" s="14" t="s">
        <v>233</v>
      </c>
      <c r="E123" s="15" t="s">
        <v>33</v>
      </c>
      <c r="F123" s="15" t="s">
        <v>36</v>
      </c>
      <c r="G123" s="16" t="s">
        <v>234</v>
      </c>
      <c r="H123" s="16" t="s">
        <v>235</v>
      </c>
    </row>
    <row r="124" spans="1:8" ht="76.5">
      <c r="A124" s="5">
        <f t="shared" si="7"/>
        <v>106</v>
      </c>
      <c r="B124" s="5" t="s">
        <v>126</v>
      </c>
      <c r="C124" s="13" t="s">
        <v>31</v>
      </c>
      <c r="D124" s="14" t="s">
        <v>201</v>
      </c>
      <c r="E124" s="15" t="s">
        <v>33</v>
      </c>
      <c r="F124" s="15" t="s">
        <v>36</v>
      </c>
      <c r="G124" s="16" t="s">
        <v>202</v>
      </c>
      <c r="H124" s="16" t="s">
        <v>203</v>
      </c>
    </row>
    <row r="125" spans="1:8" ht="127.5">
      <c r="A125" s="5">
        <f t="shared" si="7"/>
        <v>107</v>
      </c>
      <c r="B125" s="5" t="s">
        <v>445</v>
      </c>
      <c r="D125" s="14" t="s">
        <v>204</v>
      </c>
      <c r="E125" s="15" t="s">
        <v>33</v>
      </c>
      <c r="F125" s="15" t="s">
        <v>31</v>
      </c>
      <c r="G125" s="16" t="s">
        <v>446</v>
      </c>
      <c r="H125" s="16" t="s">
        <v>447</v>
      </c>
    </row>
    <row r="126" spans="1:8" ht="165.75">
      <c r="A126" s="5">
        <f t="shared" si="7"/>
        <v>108</v>
      </c>
      <c r="B126" s="5" t="s">
        <v>445</v>
      </c>
      <c r="D126" s="14" t="s">
        <v>204</v>
      </c>
      <c r="E126" s="15" t="s">
        <v>33</v>
      </c>
      <c r="F126" s="15" t="s">
        <v>31</v>
      </c>
      <c r="G126" s="16" t="s">
        <v>461</v>
      </c>
      <c r="H126" s="16" t="s">
        <v>462</v>
      </c>
    </row>
    <row r="127" spans="1:8" ht="51">
      <c r="A127" s="5">
        <f t="shared" si="7"/>
        <v>109</v>
      </c>
      <c r="B127" s="5" t="s">
        <v>126</v>
      </c>
      <c r="C127" s="13" t="s">
        <v>31</v>
      </c>
      <c r="D127" s="14" t="s">
        <v>204</v>
      </c>
      <c r="E127" s="15" t="s">
        <v>33</v>
      </c>
      <c r="F127" s="15" t="s">
        <v>36</v>
      </c>
      <c r="G127" s="16" t="s">
        <v>205</v>
      </c>
      <c r="H127" s="16" t="s">
        <v>206</v>
      </c>
    </row>
    <row r="128" spans="1:8" ht="178.5">
      <c r="A128" s="5">
        <f t="shared" si="7"/>
        <v>110</v>
      </c>
      <c r="B128" s="5" t="s">
        <v>330</v>
      </c>
      <c r="C128" s="13" t="s">
        <v>31</v>
      </c>
      <c r="D128" s="14" t="s">
        <v>204</v>
      </c>
      <c r="E128" s="15" t="s">
        <v>33</v>
      </c>
      <c r="F128" s="15" t="s">
        <v>36</v>
      </c>
      <c r="G128" s="16" t="s">
        <v>378</v>
      </c>
      <c r="H128" s="16" t="s">
        <v>379</v>
      </c>
    </row>
    <row r="129" spans="1:8" ht="76.5">
      <c r="A129" s="5">
        <f t="shared" si="7"/>
        <v>111</v>
      </c>
      <c r="B129" s="5" t="s">
        <v>330</v>
      </c>
      <c r="C129" s="13" t="s">
        <v>31</v>
      </c>
      <c r="D129" s="14" t="s">
        <v>204</v>
      </c>
      <c r="E129" s="15" t="s">
        <v>33</v>
      </c>
      <c r="F129" s="15" t="s">
        <v>36</v>
      </c>
      <c r="G129" s="16" t="s">
        <v>380</v>
      </c>
      <c r="H129" s="16" t="s">
        <v>337</v>
      </c>
    </row>
    <row r="130" spans="1:8" ht="76.5">
      <c r="A130" s="5">
        <f t="shared" si="7"/>
        <v>112</v>
      </c>
      <c r="B130" s="5" t="s">
        <v>126</v>
      </c>
      <c r="C130" s="13" t="s">
        <v>31</v>
      </c>
      <c r="D130" s="14" t="s">
        <v>204</v>
      </c>
      <c r="E130" s="15" t="s">
        <v>33</v>
      </c>
      <c r="F130" s="15" t="s">
        <v>36</v>
      </c>
      <c r="G130" s="16" t="s">
        <v>207</v>
      </c>
      <c r="H130" s="16" t="s">
        <v>208</v>
      </c>
    </row>
    <row r="131" spans="1:8" ht="63.75">
      <c r="A131" s="5">
        <f t="shared" si="7"/>
        <v>113</v>
      </c>
      <c r="B131" s="5" t="s">
        <v>126</v>
      </c>
      <c r="C131" s="13" t="s">
        <v>31</v>
      </c>
      <c r="D131" s="14" t="s">
        <v>204</v>
      </c>
      <c r="E131" s="15" t="s">
        <v>33</v>
      </c>
      <c r="F131" s="15" t="s">
        <v>36</v>
      </c>
      <c r="G131" s="16" t="s">
        <v>209</v>
      </c>
      <c r="H131" s="16" t="s">
        <v>208</v>
      </c>
    </row>
    <row r="132" spans="1:8" ht="89.25">
      <c r="A132" s="5">
        <f t="shared" si="7"/>
        <v>114</v>
      </c>
      <c r="B132" s="5" t="s">
        <v>330</v>
      </c>
      <c r="C132" s="13" t="s">
        <v>31</v>
      </c>
      <c r="D132" s="14" t="s">
        <v>204</v>
      </c>
      <c r="E132" s="15" t="s">
        <v>33</v>
      </c>
      <c r="F132" s="15" t="s">
        <v>36</v>
      </c>
      <c r="G132" s="16" t="s">
        <v>381</v>
      </c>
      <c r="H132" s="16" t="s">
        <v>382</v>
      </c>
    </row>
    <row r="133" spans="1:8" ht="114.75">
      <c r="A133" s="5">
        <f t="shared" si="7"/>
        <v>115</v>
      </c>
      <c r="B133" s="5" t="s">
        <v>126</v>
      </c>
      <c r="C133" s="13" t="s">
        <v>31</v>
      </c>
      <c r="D133" s="14" t="s">
        <v>210</v>
      </c>
      <c r="E133" s="15" t="s">
        <v>33</v>
      </c>
      <c r="F133" s="15" t="s">
        <v>36</v>
      </c>
      <c r="G133" s="16" t="s">
        <v>211</v>
      </c>
      <c r="H133" s="16" t="s">
        <v>212</v>
      </c>
    </row>
    <row r="134" spans="1:8" ht="76.5">
      <c r="A134" s="5">
        <f t="shared" si="7"/>
        <v>116</v>
      </c>
      <c r="B134" s="5" t="s">
        <v>126</v>
      </c>
      <c r="C134" s="13" t="s">
        <v>31</v>
      </c>
      <c r="D134" s="14" t="s">
        <v>210</v>
      </c>
      <c r="E134" s="15" t="s">
        <v>33</v>
      </c>
      <c r="F134" s="15" t="s">
        <v>36</v>
      </c>
      <c r="G134" s="16" t="s">
        <v>231</v>
      </c>
      <c r="H134" s="16" t="s">
        <v>232</v>
      </c>
    </row>
    <row r="135" spans="1:8" ht="63.75">
      <c r="A135" s="5">
        <f t="shared" si="7"/>
        <v>117</v>
      </c>
      <c r="B135" s="5" t="s">
        <v>330</v>
      </c>
      <c r="C135" s="13" t="s">
        <v>31</v>
      </c>
      <c r="D135" s="14" t="s">
        <v>210</v>
      </c>
      <c r="E135" s="15" t="s">
        <v>33</v>
      </c>
      <c r="F135" s="15" t="s">
        <v>36</v>
      </c>
      <c r="G135" s="16" t="s">
        <v>383</v>
      </c>
      <c r="H135" s="16" t="s">
        <v>384</v>
      </c>
    </row>
    <row r="136" spans="1:8" ht="63.75">
      <c r="A136" s="5">
        <f t="shared" si="7"/>
        <v>118</v>
      </c>
      <c r="B136" s="5" t="s">
        <v>330</v>
      </c>
      <c r="C136" s="13" t="s">
        <v>31</v>
      </c>
      <c r="D136" s="14" t="s">
        <v>323</v>
      </c>
      <c r="E136" s="15" t="s">
        <v>33</v>
      </c>
      <c r="F136" s="15" t="s">
        <v>36</v>
      </c>
      <c r="G136" s="16" t="s">
        <v>385</v>
      </c>
      <c r="H136" s="16" t="s">
        <v>386</v>
      </c>
    </row>
    <row r="137" spans="1:8" ht="127.5">
      <c r="A137" s="5">
        <f t="shared" si="7"/>
        <v>119</v>
      </c>
      <c r="B137" s="5" t="s">
        <v>465</v>
      </c>
      <c r="C137" s="13" t="s">
        <v>36</v>
      </c>
      <c r="D137" s="14" t="s">
        <v>323</v>
      </c>
      <c r="E137" s="15" t="s">
        <v>33</v>
      </c>
      <c r="F137" s="15"/>
      <c r="G137" s="16" t="s">
        <v>482</v>
      </c>
      <c r="H137" s="16" t="s">
        <v>483</v>
      </c>
    </row>
    <row r="138" spans="1:8" ht="204">
      <c r="A138" s="5">
        <f t="shared" si="7"/>
        <v>120</v>
      </c>
      <c r="B138" s="5" t="s">
        <v>126</v>
      </c>
      <c r="C138" s="13" t="s">
        <v>31</v>
      </c>
      <c r="D138" s="14" t="s">
        <v>213</v>
      </c>
      <c r="E138" s="15" t="s">
        <v>33</v>
      </c>
      <c r="F138" s="15" t="s">
        <v>36</v>
      </c>
      <c r="G138" s="16" t="s">
        <v>215</v>
      </c>
      <c r="H138" s="16" t="s">
        <v>216</v>
      </c>
    </row>
    <row r="139" spans="1:8" ht="102">
      <c r="A139" s="5">
        <f t="shared" si="7"/>
        <v>121</v>
      </c>
      <c r="B139" s="5" t="s">
        <v>330</v>
      </c>
      <c r="C139" s="13" t="s">
        <v>31</v>
      </c>
      <c r="D139" s="14" t="s">
        <v>213</v>
      </c>
      <c r="E139" s="15" t="s">
        <v>33</v>
      </c>
      <c r="F139" s="15" t="s">
        <v>36</v>
      </c>
      <c r="G139" s="16" t="s">
        <v>387</v>
      </c>
      <c r="H139" s="16" t="s">
        <v>349</v>
      </c>
    </row>
    <row r="140" spans="4:8" ht="14.25">
      <c r="D140" s="14"/>
      <c r="E140" s="15"/>
      <c r="F140" s="15"/>
      <c r="G140" s="16"/>
      <c r="H140" s="16"/>
    </row>
    <row r="141" spans="1:8" ht="18">
      <c r="A141" s="19" t="s">
        <v>458</v>
      </c>
      <c r="D141" s="14"/>
      <c r="E141" s="15"/>
      <c r="F141" s="15"/>
      <c r="G141" s="16"/>
      <c r="H141" s="16"/>
    </row>
    <row r="142" spans="1:8" ht="38.25">
      <c r="A142" s="5">
        <f>ROW()-20</f>
        <v>122</v>
      </c>
      <c r="B142" s="5" t="s">
        <v>126</v>
      </c>
      <c r="C142" s="13" t="s">
        <v>31</v>
      </c>
      <c r="D142" s="14" t="s">
        <v>217</v>
      </c>
      <c r="E142" s="15" t="s">
        <v>33</v>
      </c>
      <c r="F142" s="15" t="s">
        <v>36</v>
      </c>
      <c r="G142" s="16" t="s">
        <v>218</v>
      </c>
      <c r="H142" s="16" t="s">
        <v>219</v>
      </c>
    </row>
    <row r="143" spans="1:8" ht="76.5">
      <c r="A143" s="5">
        <f aca="true" t="shared" si="8" ref="A143:A149">ROW()-20</f>
        <v>123</v>
      </c>
      <c r="B143" s="5" t="s">
        <v>30</v>
      </c>
      <c r="C143" s="13" t="s">
        <v>31</v>
      </c>
      <c r="D143" s="14" t="s">
        <v>68</v>
      </c>
      <c r="E143" s="15" t="s">
        <v>39</v>
      </c>
      <c r="F143" s="15" t="s">
        <v>31</v>
      </c>
      <c r="G143" s="16" t="s">
        <v>69</v>
      </c>
      <c r="H143" s="16" t="s">
        <v>70</v>
      </c>
    </row>
    <row r="144" spans="1:8" ht="63.75">
      <c r="A144" s="5">
        <f t="shared" si="8"/>
        <v>124</v>
      </c>
      <c r="B144" s="5" t="s">
        <v>401</v>
      </c>
      <c r="C144" s="13" t="s">
        <v>31</v>
      </c>
      <c r="D144" s="14" t="s">
        <v>442</v>
      </c>
      <c r="E144" s="15" t="s">
        <v>33</v>
      </c>
      <c r="F144" s="15" t="s">
        <v>36</v>
      </c>
      <c r="G144" s="16" t="s">
        <v>443</v>
      </c>
      <c r="H144" s="16" t="s">
        <v>444</v>
      </c>
    </row>
    <row r="145" spans="1:8" ht="255">
      <c r="A145" s="5">
        <f t="shared" si="8"/>
        <v>125</v>
      </c>
      <c r="B145" s="5" t="s">
        <v>126</v>
      </c>
      <c r="C145" s="13" t="s">
        <v>31</v>
      </c>
      <c r="D145" s="14" t="s">
        <v>220</v>
      </c>
      <c r="E145" s="15" t="s">
        <v>33</v>
      </c>
      <c r="F145" s="15" t="s">
        <v>36</v>
      </c>
      <c r="G145" s="16" t="s">
        <v>221</v>
      </c>
      <c r="H145" s="16" t="s">
        <v>222</v>
      </c>
    </row>
    <row r="146" spans="1:8" ht="102">
      <c r="A146" s="5">
        <f t="shared" si="8"/>
        <v>126</v>
      </c>
      <c r="B146" s="5" t="s">
        <v>126</v>
      </c>
      <c r="C146" s="13" t="s">
        <v>31</v>
      </c>
      <c r="D146" s="14" t="s">
        <v>220</v>
      </c>
      <c r="E146" s="15" t="s">
        <v>33</v>
      </c>
      <c r="F146" s="15" t="s">
        <v>36</v>
      </c>
      <c r="G146" s="16" t="s">
        <v>223</v>
      </c>
      <c r="H146" s="16" t="s">
        <v>224</v>
      </c>
    </row>
    <row r="147" spans="1:8" ht="63.75">
      <c r="A147" s="5">
        <f t="shared" si="8"/>
        <v>127</v>
      </c>
      <c r="B147" s="5" t="s">
        <v>126</v>
      </c>
      <c r="C147" s="13" t="s">
        <v>31</v>
      </c>
      <c r="D147" s="14" t="s">
        <v>220</v>
      </c>
      <c r="E147" s="15" t="s">
        <v>33</v>
      </c>
      <c r="F147" s="15" t="s">
        <v>36</v>
      </c>
      <c r="G147" s="16" t="s">
        <v>225</v>
      </c>
      <c r="H147" s="16" t="s">
        <v>226</v>
      </c>
    </row>
    <row r="148" spans="1:8" ht="63.75">
      <c r="A148" s="5">
        <f t="shared" si="8"/>
        <v>128</v>
      </c>
      <c r="B148" s="5" t="s">
        <v>126</v>
      </c>
      <c r="C148" s="13" t="s">
        <v>31</v>
      </c>
      <c r="D148" s="14" t="s">
        <v>220</v>
      </c>
      <c r="E148" s="15" t="s">
        <v>33</v>
      </c>
      <c r="F148" s="15" t="s">
        <v>36</v>
      </c>
      <c r="G148" s="16" t="s">
        <v>227</v>
      </c>
      <c r="H148" s="16" t="s">
        <v>228</v>
      </c>
    </row>
    <row r="149" spans="1:8" ht="76.5">
      <c r="A149" s="5">
        <f t="shared" si="8"/>
        <v>129</v>
      </c>
      <c r="B149" s="5" t="s">
        <v>126</v>
      </c>
      <c r="C149" s="13" t="s">
        <v>31</v>
      </c>
      <c r="D149" s="14" t="s">
        <v>220</v>
      </c>
      <c r="E149" s="15" t="s">
        <v>33</v>
      </c>
      <c r="F149" s="15" t="s">
        <v>36</v>
      </c>
      <c r="G149" s="16" t="s">
        <v>229</v>
      </c>
      <c r="H149" s="16" t="s">
        <v>230</v>
      </c>
    </row>
    <row r="150" spans="4:8" ht="14.25">
      <c r="D150" s="14"/>
      <c r="E150" s="15"/>
      <c r="F150" s="15"/>
      <c r="G150" s="16"/>
      <c r="H150" s="16"/>
    </row>
    <row r="151" spans="4:8" ht="14.25">
      <c r="D151" s="14"/>
      <c r="E151" s="15"/>
      <c r="F151" s="15"/>
      <c r="G151" s="16"/>
      <c r="H151" s="16"/>
    </row>
    <row r="152" spans="1:8" ht="18">
      <c r="A152" s="19" t="s">
        <v>449</v>
      </c>
      <c r="D152" s="14"/>
      <c r="E152" s="15"/>
      <c r="F152" s="15"/>
      <c r="G152" s="16"/>
      <c r="H152" s="16"/>
    </row>
    <row r="153" spans="1:8" ht="25.5">
      <c r="A153" s="5">
        <f>ROW()-23</f>
        <v>130</v>
      </c>
      <c r="B153" s="5" t="s">
        <v>487</v>
      </c>
      <c r="C153" s="13" t="s">
        <v>31</v>
      </c>
      <c r="D153" s="14" t="s">
        <v>488</v>
      </c>
      <c r="E153" s="15" t="s">
        <v>39</v>
      </c>
      <c r="F153" s="15" t="s">
        <v>31</v>
      </c>
      <c r="G153" s="16" t="s">
        <v>489</v>
      </c>
      <c r="H153" s="16" t="s">
        <v>490</v>
      </c>
    </row>
    <row r="154" spans="1:8" ht="114.75">
      <c r="A154" s="5">
        <f aca="true" t="shared" si="9" ref="A154:A217">ROW()-23</f>
        <v>131</v>
      </c>
      <c r="B154" s="5" t="s">
        <v>92</v>
      </c>
      <c r="C154" s="13" t="s">
        <v>36</v>
      </c>
      <c r="D154" s="14" t="s">
        <v>71</v>
      </c>
      <c r="E154" s="15" t="s">
        <v>39</v>
      </c>
      <c r="F154" s="15" t="s">
        <v>31</v>
      </c>
      <c r="G154" s="16" t="s">
        <v>72</v>
      </c>
      <c r="H154" s="16" t="s">
        <v>73</v>
      </c>
    </row>
    <row r="155" spans="1:8" ht="38.25">
      <c r="A155" s="5">
        <f t="shared" si="9"/>
        <v>132</v>
      </c>
      <c r="B155" s="5" t="s">
        <v>118</v>
      </c>
      <c r="C155" s="13" t="s">
        <v>36</v>
      </c>
      <c r="D155" s="14" t="s">
        <v>71</v>
      </c>
      <c r="E155" s="15" t="s">
        <v>39</v>
      </c>
      <c r="F155" s="15" t="s">
        <v>31</v>
      </c>
      <c r="G155" s="16" t="s">
        <v>93</v>
      </c>
      <c r="H155" s="16" t="s">
        <v>94</v>
      </c>
    </row>
    <row r="156" spans="1:8" ht="38.25">
      <c r="A156" s="5">
        <f t="shared" si="9"/>
        <v>133</v>
      </c>
      <c r="B156" s="5" t="s">
        <v>92</v>
      </c>
      <c r="C156" s="13" t="s">
        <v>36</v>
      </c>
      <c r="D156" s="14" t="s">
        <v>74</v>
      </c>
      <c r="E156" s="15" t="s">
        <v>39</v>
      </c>
      <c r="F156" s="15" t="s">
        <v>31</v>
      </c>
      <c r="G156" s="16" t="s">
        <v>75</v>
      </c>
      <c r="H156" s="16" t="s">
        <v>76</v>
      </c>
    </row>
    <row r="157" spans="1:8" ht="38.25">
      <c r="A157" s="5">
        <f t="shared" si="9"/>
        <v>134</v>
      </c>
      <c r="B157" s="5" t="s">
        <v>118</v>
      </c>
      <c r="C157" s="13" t="s">
        <v>36</v>
      </c>
      <c r="D157" s="14" t="s">
        <v>74</v>
      </c>
      <c r="E157" s="15" t="s">
        <v>39</v>
      </c>
      <c r="F157" s="15" t="s">
        <v>31</v>
      </c>
      <c r="G157" s="16" t="s">
        <v>93</v>
      </c>
      <c r="H157" s="16" t="s">
        <v>95</v>
      </c>
    </row>
    <row r="158" spans="1:8" ht="25.5">
      <c r="A158" s="5">
        <f t="shared" si="9"/>
        <v>135</v>
      </c>
      <c r="B158" s="5" t="s">
        <v>401</v>
      </c>
      <c r="C158" s="13" t="s">
        <v>31</v>
      </c>
      <c r="D158" s="14" t="s">
        <v>77</v>
      </c>
      <c r="E158" s="15" t="s">
        <v>39</v>
      </c>
      <c r="F158" s="15" t="s">
        <v>31</v>
      </c>
      <c r="G158" s="16" t="s">
        <v>402</v>
      </c>
      <c r="H158" s="16" t="s">
        <v>403</v>
      </c>
    </row>
    <row r="159" spans="1:8" ht="25.5">
      <c r="A159" s="5">
        <f t="shared" si="9"/>
        <v>136</v>
      </c>
      <c r="B159" s="5" t="s">
        <v>564</v>
      </c>
      <c r="C159" s="13" t="s">
        <v>36</v>
      </c>
      <c r="D159" s="14" t="s">
        <v>576</v>
      </c>
      <c r="E159" s="15" t="s">
        <v>39</v>
      </c>
      <c r="F159" s="15"/>
      <c r="G159" s="16" t="s">
        <v>577</v>
      </c>
      <c r="H159" s="16" t="s">
        <v>578</v>
      </c>
    </row>
    <row r="160" spans="1:8" ht="25.5">
      <c r="A160" s="5">
        <f t="shared" si="9"/>
        <v>137</v>
      </c>
      <c r="B160" s="5" t="s">
        <v>465</v>
      </c>
      <c r="C160" s="13" t="s">
        <v>36</v>
      </c>
      <c r="D160" s="14" t="s">
        <v>48</v>
      </c>
      <c r="E160" s="15" t="s">
        <v>39</v>
      </c>
      <c r="F160" s="15"/>
      <c r="G160" s="16" t="s">
        <v>467</v>
      </c>
      <c r="H160" s="16" t="s">
        <v>468</v>
      </c>
    </row>
    <row r="161" spans="1:8" ht="25.5">
      <c r="A161" s="5">
        <f t="shared" si="9"/>
        <v>138</v>
      </c>
      <c r="B161" s="5" t="s">
        <v>330</v>
      </c>
      <c r="C161" s="13" t="s">
        <v>31</v>
      </c>
      <c r="D161" s="14" t="s">
        <v>331</v>
      </c>
      <c r="E161" s="15" t="s">
        <v>39</v>
      </c>
      <c r="F161" s="15" t="s">
        <v>36</v>
      </c>
      <c r="G161" s="16" t="s">
        <v>332</v>
      </c>
      <c r="H161" s="16"/>
    </row>
    <row r="162" spans="1:8" ht="51">
      <c r="A162" s="5">
        <f t="shared" si="9"/>
        <v>139</v>
      </c>
      <c r="B162" s="5" t="s">
        <v>330</v>
      </c>
      <c r="C162" s="13" t="s">
        <v>31</v>
      </c>
      <c r="D162" s="14" t="s">
        <v>333</v>
      </c>
      <c r="E162" s="15" t="s">
        <v>39</v>
      </c>
      <c r="F162" s="15" t="s">
        <v>36</v>
      </c>
      <c r="G162" s="16" t="s">
        <v>334</v>
      </c>
      <c r="H162" s="16" t="s">
        <v>335</v>
      </c>
    </row>
    <row r="163" spans="1:8" ht="102">
      <c r="A163" s="5">
        <f t="shared" si="9"/>
        <v>140</v>
      </c>
      <c r="B163" s="5" t="s">
        <v>285</v>
      </c>
      <c r="C163" s="13" t="s">
        <v>31</v>
      </c>
      <c r="D163" s="14" t="s">
        <v>139</v>
      </c>
      <c r="E163" s="15" t="s">
        <v>39</v>
      </c>
      <c r="F163" s="15" t="s">
        <v>36</v>
      </c>
      <c r="G163" s="16" t="s">
        <v>286</v>
      </c>
      <c r="H163" s="16" t="s">
        <v>287</v>
      </c>
    </row>
    <row r="164" spans="1:8" ht="25.5">
      <c r="A164" s="5">
        <f t="shared" si="9"/>
        <v>141</v>
      </c>
      <c r="B164" s="5" t="s">
        <v>330</v>
      </c>
      <c r="C164" s="13" t="s">
        <v>31</v>
      </c>
      <c r="D164" s="14" t="s">
        <v>139</v>
      </c>
      <c r="E164" s="15" t="s">
        <v>39</v>
      </c>
      <c r="F164" s="15" t="s">
        <v>36</v>
      </c>
      <c r="G164" s="16" t="s">
        <v>338</v>
      </c>
      <c r="H164" s="16"/>
    </row>
    <row r="165" spans="1:8" ht="204">
      <c r="A165" s="5">
        <f t="shared" si="9"/>
        <v>142</v>
      </c>
      <c r="B165" s="5" t="s">
        <v>236</v>
      </c>
      <c r="C165" s="13" t="s">
        <v>31</v>
      </c>
      <c r="D165" s="14" t="s">
        <v>247</v>
      </c>
      <c r="E165" s="15" t="s">
        <v>248</v>
      </c>
      <c r="F165" s="15" t="s">
        <v>249</v>
      </c>
      <c r="G165" s="16" t="s">
        <v>250</v>
      </c>
      <c r="H165" s="16" t="s">
        <v>251</v>
      </c>
    </row>
    <row r="166" spans="1:8" ht="25.5">
      <c r="A166" s="5">
        <f t="shared" si="9"/>
        <v>143</v>
      </c>
      <c r="B166" s="5" t="s">
        <v>236</v>
      </c>
      <c r="C166" s="13" t="s">
        <v>31</v>
      </c>
      <c r="D166" s="14" t="s">
        <v>252</v>
      </c>
      <c r="E166" s="15" t="s">
        <v>253</v>
      </c>
      <c r="F166" s="15" t="s">
        <v>254</v>
      </c>
      <c r="G166" s="16" t="s">
        <v>255</v>
      </c>
      <c r="H166" s="16" t="s">
        <v>256</v>
      </c>
    </row>
    <row r="167" spans="1:8" ht="25.5">
      <c r="A167" s="5">
        <f t="shared" si="9"/>
        <v>144</v>
      </c>
      <c r="B167" s="5" t="s">
        <v>236</v>
      </c>
      <c r="C167" s="13" t="s">
        <v>31</v>
      </c>
      <c r="D167" s="14" t="s">
        <v>257</v>
      </c>
      <c r="E167" s="15" t="s">
        <v>258</v>
      </c>
      <c r="F167" s="15" t="s">
        <v>259</v>
      </c>
      <c r="G167" s="16" t="s">
        <v>260</v>
      </c>
      <c r="H167" s="16" t="s">
        <v>261</v>
      </c>
    </row>
    <row r="168" spans="1:8" ht="38.25">
      <c r="A168" s="5">
        <f t="shared" si="9"/>
        <v>145</v>
      </c>
      <c r="B168" s="5" t="s">
        <v>330</v>
      </c>
      <c r="C168" s="13" t="s">
        <v>31</v>
      </c>
      <c r="D168" s="14" t="s">
        <v>144</v>
      </c>
      <c r="E168" s="15" t="s">
        <v>39</v>
      </c>
      <c r="F168" s="15" t="s">
        <v>36</v>
      </c>
      <c r="G168" s="16" t="s">
        <v>341</v>
      </c>
      <c r="H168" s="16" t="s">
        <v>342</v>
      </c>
    </row>
    <row r="169" spans="1:8" ht="14.25">
      <c r="A169" s="5">
        <f t="shared" si="9"/>
        <v>146</v>
      </c>
      <c r="B169" s="5" t="s">
        <v>554</v>
      </c>
      <c r="C169" s="13" t="s">
        <v>36</v>
      </c>
      <c r="D169" s="14" t="s">
        <v>144</v>
      </c>
      <c r="E169" s="15" t="s">
        <v>39</v>
      </c>
      <c r="F169" s="15" t="s">
        <v>31</v>
      </c>
      <c r="G169" s="16" t="s">
        <v>555</v>
      </c>
      <c r="H169" s="16" t="s">
        <v>556</v>
      </c>
    </row>
    <row r="170" spans="1:8" ht="14.25">
      <c r="A170" s="5">
        <f t="shared" si="9"/>
        <v>147</v>
      </c>
      <c r="B170" s="5" t="s">
        <v>563</v>
      </c>
      <c r="C170" s="13" t="s">
        <v>36</v>
      </c>
      <c r="D170" s="14" t="s">
        <v>144</v>
      </c>
      <c r="E170" s="15" t="s">
        <v>39</v>
      </c>
      <c r="F170" s="15" t="s">
        <v>31</v>
      </c>
      <c r="G170" s="16" t="s">
        <v>555</v>
      </c>
      <c r="H170" s="16" t="s">
        <v>556</v>
      </c>
    </row>
    <row r="171" spans="1:8" ht="14.25">
      <c r="A171" s="5">
        <f t="shared" si="9"/>
        <v>148</v>
      </c>
      <c r="B171" s="5" t="s">
        <v>487</v>
      </c>
      <c r="C171" s="13" t="s">
        <v>31</v>
      </c>
      <c r="D171" s="14" t="s">
        <v>499</v>
      </c>
      <c r="E171" s="15" t="s">
        <v>39</v>
      </c>
      <c r="F171" s="15" t="s">
        <v>31</v>
      </c>
      <c r="G171" s="16" t="s">
        <v>500</v>
      </c>
      <c r="H171" s="16" t="s">
        <v>307</v>
      </c>
    </row>
    <row r="172" spans="1:8" ht="165.75">
      <c r="A172" s="5">
        <f t="shared" si="9"/>
        <v>149</v>
      </c>
      <c r="B172" s="5" t="s">
        <v>285</v>
      </c>
      <c r="C172" s="13" t="s">
        <v>31</v>
      </c>
      <c r="D172" s="14" t="s">
        <v>292</v>
      </c>
      <c r="E172" s="15" t="s">
        <v>39</v>
      </c>
      <c r="F172" s="15" t="s">
        <v>36</v>
      </c>
      <c r="G172" s="16" t="s">
        <v>293</v>
      </c>
      <c r="H172" s="16" t="s">
        <v>294</v>
      </c>
    </row>
    <row r="173" spans="1:8" ht="25.5">
      <c r="A173" s="5">
        <f t="shared" si="9"/>
        <v>150</v>
      </c>
      <c r="B173" s="5" t="s">
        <v>285</v>
      </c>
      <c r="C173" s="13" t="s">
        <v>31</v>
      </c>
      <c r="D173" s="14" t="s">
        <v>292</v>
      </c>
      <c r="E173" s="15" t="s">
        <v>39</v>
      </c>
      <c r="F173" s="15" t="s">
        <v>31</v>
      </c>
      <c r="G173" s="16" t="s">
        <v>295</v>
      </c>
      <c r="H173" s="16" t="s">
        <v>296</v>
      </c>
    </row>
    <row r="174" spans="1:8" ht="25.5">
      <c r="A174" s="5">
        <f t="shared" si="9"/>
        <v>151</v>
      </c>
      <c r="B174" s="5" t="s">
        <v>330</v>
      </c>
      <c r="C174" s="13" t="s">
        <v>31</v>
      </c>
      <c r="D174" s="14" t="s">
        <v>292</v>
      </c>
      <c r="E174" s="15" t="s">
        <v>39</v>
      </c>
      <c r="F174" s="15" t="s">
        <v>36</v>
      </c>
      <c r="G174" s="16" t="s">
        <v>348</v>
      </c>
      <c r="H174" s="16" t="s">
        <v>349</v>
      </c>
    </row>
    <row r="175" spans="1:8" ht="25.5">
      <c r="A175" s="5">
        <f t="shared" si="9"/>
        <v>152</v>
      </c>
      <c r="B175" s="5" t="s">
        <v>401</v>
      </c>
      <c r="C175" s="13" t="s">
        <v>31</v>
      </c>
      <c r="D175" s="14" t="s">
        <v>292</v>
      </c>
      <c r="E175" s="15" t="s">
        <v>39</v>
      </c>
      <c r="F175" s="15" t="s">
        <v>31</v>
      </c>
      <c r="G175" s="16" t="s">
        <v>407</v>
      </c>
      <c r="H175" s="16" t="s">
        <v>408</v>
      </c>
    </row>
    <row r="176" spans="1:8" ht="25.5">
      <c r="A176" s="5">
        <f t="shared" si="9"/>
        <v>153</v>
      </c>
      <c r="B176" s="5" t="s">
        <v>554</v>
      </c>
      <c r="C176" s="13" t="s">
        <v>36</v>
      </c>
      <c r="D176" s="14" t="s">
        <v>292</v>
      </c>
      <c r="E176" s="15" t="s">
        <v>39</v>
      </c>
      <c r="F176" s="15" t="s">
        <v>31</v>
      </c>
      <c r="G176" s="16" t="s">
        <v>557</v>
      </c>
      <c r="H176" s="16" t="s">
        <v>558</v>
      </c>
    </row>
    <row r="177" spans="1:8" ht="25.5">
      <c r="A177" s="5">
        <f t="shared" si="9"/>
        <v>154</v>
      </c>
      <c r="B177" s="5" t="s">
        <v>563</v>
      </c>
      <c r="C177" s="13" t="s">
        <v>36</v>
      </c>
      <c r="D177" s="14" t="s">
        <v>292</v>
      </c>
      <c r="E177" s="15" t="s">
        <v>39</v>
      </c>
      <c r="F177" s="15" t="s">
        <v>31</v>
      </c>
      <c r="G177" s="16" t="s">
        <v>557</v>
      </c>
      <c r="H177" s="16" t="s">
        <v>558</v>
      </c>
    </row>
    <row r="178" spans="1:8" ht="63.75">
      <c r="A178" s="5">
        <f t="shared" si="9"/>
        <v>155</v>
      </c>
      <c r="B178" s="5" t="s">
        <v>564</v>
      </c>
      <c r="C178" s="13" t="s">
        <v>36</v>
      </c>
      <c r="D178" s="14" t="s">
        <v>292</v>
      </c>
      <c r="E178" s="15" t="s">
        <v>39</v>
      </c>
      <c r="F178" s="15"/>
      <c r="G178" s="16" t="s">
        <v>567</v>
      </c>
      <c r="H178" s="16" t="s">
        <v>568</v>
      </c>
    </row>
    <row r="179" spans="1:8" ht="25.5">
      <c r="A179" s="5">
        <f t="shared" si="9"/>
        <v>156</v>
      </c>
      <c r="B179" s="5" t="s">
        <v>330</v>
      </c>
      <c r="C179" s="13" t="s">
        <v>31</v>
      </c>
      <c r="D179" s="14" t="s">
        <v>292</v>
      </c>
      <c r="E179" s="15" t="s">
        <v>39</v>
      </c>
      <c r="F179" s="15" t="s">
        <v>36</v>
      </c>
      <c r="G179" s="16" t="s">
        <v>350</v>
      </c>
      <c r="H179" s="16" t="s">
        <v>349</v>
      </c>
    </row>
    <row r="180" spans="1:8" ht="63.75">
      <c r="A180" s="5">
        <f t="shared" si="9"/>
        <v>157</v>
      </c>
      <c r="B180" s="5" t="s">
        <v>285</v>
      </c>
      <c r="C180" s="13" t="s">
        <v>31</v>
      </c>
      <c r="D180" s="14" t="s">
        <v>32</v>
      </c>
      <c r="E180" s="15" t="s">
        <v>39</v>
      </c>
      <c r="F180" s="15" t="s">
        <v>31</v>
      </c>
      <c r="G180" s="16" t="s">
        <v>297</v>
      </c>
      <c r="H180" s="16" t="s">
        <v>298</v>
      </c>
    </row>
    <row r="181" spans="1:8" ht="25.5">
      <c r="A181" s="5">
        <f t="shared" si="9"/>
        <v>158</v>
      </c>
      <c r="B181" s="5" t="s">
        <v>330</v>
      </c>
      <c r="C181" s="13" t="s">
        <v>31</v>
      </c>
      <c r="D181" s="14" t="s">
        <v>32</v>
      </c>
      <c r="E181" s="15" t="s">
        <v>33</v>
      </c>
      <c r="F181" s="15" t="s">
        <v>36</v>
      </c>
      <c r="G181" s="16" t="s">
        <v>351</v>
      </c>
      <c r="H181" s="16" t="s">
        <v>349</v>
      </c>
    </row>
    <row r="182" spans="1:8" ht="89.25">
      <c r="A182" s="5">
        <f t="shared" si="9"/>
        <v>159</v>
      </c>
      <c r="B182" s="5" t="s">
        <v>126</v>
      </c>
      <c r="C182" s="13" t="s">
        <v>31</v>
      </c>
      <c r="D182" s="14" t="s">
        <v>32</v>
      </c>
      <c r="E182" s="15" t="s">
        <v>39</v>
      </c>
      <c r="F182" s="15" t="s">
        <v>31</v>
      </c>
      <c r="G182" s="16" t="s">
        <v>147</v>
      </c>
      <c r="H182" s="16" t="s">
        <v>148</v>
      </c>
    </row>
    <row r="183" spans="1:8" ht="51">
      <c r="A183" s="5">
        <f t="shared" si="9"/>
        <v>160</v>
      </c>
      <c r="B183" s="5" t="s">
        <v>285</v>
      </c>
      <c r="C183" s="13" t="s">
        <v>31</v>
      </c>
      <c r="D183" s="14" t="s">
        <v>32</v>
      </c>
      <c r="E183" s="15" t="s">
        <v>39</v>
      </c>
      <c r="F183" s="15" t="s">
        <v>36</v>
      </c>
      <c r="G183" s="16" t="s">
        <v>299</v>
      </c>
      <c r="H183" s="16" t="s">
        <v>300</v>
      </c>
    </row>
    <row r="184" spans="1:8" ht="51">
      <c r="A184" s="5">
        <f t="shared" si="9"/>
        <v>161</v>
      </c>
      <c r="B184" s="5" t="s">
        <v>30</v>
      </c>
      <c r="C184" s="13" t="s">
        <v>31</v>
      </c>
      <c r="D184" s="14" t="s">
        <v>32</v>
      </c>
      <c r="E184" s="15" t="s">
        <v>39</v>
      </c>
      <c r="F184" s="15" t="s">
        <v>31</v>
      </c>
      <c r="G184" s="16" t="s">
        <v>40</v>
      </c>
      <c r="H184" s="16" t="s">
        <v>41</v>
      </c>
    </row>
    <row r="185" spans="1:8" ht="25.5">
      <c r="A185" s="5">
        <f t="shared" si="9"/>
        <v>162</v>
      </c>
      <c r="B185" s="5" t="s">
        <v>330</v>
      </c>
      <c r="C185" s="13" t="s">
        <v>31</v>
      </c>
      <c r="D185" s="14" t="s">
        <v>32</v>
      </c>
      <c r="E185" s="15" t="s">
        <v>33</v>
      </c>
      <c r="F185" s="15" t="s">
        <v>36</v>
      </c>
      <c r="G185" s="16" t="s">
        <v>352</v>
      </c>
      <c r="H185" s="16" t="s">
        <v>349</v>
      </c>
    </row>
    <row r="186" spans="1:8" ht="14.25">
      <c r="A186" s="5">
        <f t="shared" si="9"/>
        <v>163</v>
      </c>
      <c r="B186" s="5" t="s">
        <v>401</v>
      </c>
      <c r="C186" s="13" t="s">
        <v>31</v>
      </c>
      <c r="D186" s="14" t="s">
        <v>353</v>
      </c>
      <c r="E186" s="15" t="s">
        <v>39</v>
      </c>
      <c r="F186" s="15" t="s">
        <v>31</v>
      </c>
      <c r="G186" s="16" t="s">
        <v>411</v>
      </c>
      <c r="H186" s="16" t="s">
        <v>412</v>
      </c>
    </row>
    <row r="187" spans="1:8" ht="76.5">
      <c r="A187" s="5">
        <f t="shared" si="9"/>
        <v>164</v>
      </c>
      <c r="B187" s="5" t="s">
        <v>236</v>
      </c>
      <c r="C187" s="13" t="s">
        <v>31</v>
      </c>
      <c r="D187" s="14" t="s">
        <v>262</v>
      </c>
      <c r="E187" s="15" t="s">
        <v>263</v>
      </c>
      <c r="F187" s="15" t="s">
        <v>264</v>
      </c>
      <c r="G187" s="16" t="s">
        <v>265</v>
      </c>
      <c r="H187" s="16"/>
    </row>
    <row r="188" spans="1:8" ht="14.25">
      <c r="A188" s="5">
        <f t="shared" si="9"/>
        <v>165</v>
      </c>
      <c r="B188" s="5" t="s">
        <v>401</v>
      </c>
      <c r="C188" s="13" t="s">
        <v>31</v>
      </c>
      <c r="D188" s="14" t="s">
        <v>413</v>
      </c>
      <c r="E188" s="15" t="s">
        <v>39</v>
      </c>
      <c r="F188" s="15" t="s">
        <v>31</v>
      </c>
      <c r="G188" s="16" t="s">
        <v>414</v>
      </c>
      <c r="H188" s="16" t="s">
        <v>412</v>
      </c>
    </row>
    <row r="189" spans="1:8" ht="14.25">
      <c r="A189" s="5">
        <f t="shared" si="9"/>
        <v>166</v>
      </c>
      <c r="B189" s="5" t="s">
        <v>401</v>
      </c>
      <c r="C189" s="13" t="s">
        <v>31</v>
      </c>
      <c r="D189" s="14" t="s">
        <v>122</v>
      </c>
      <c r="E189" s="15" t="s">
        <v>39</v>
      </c>
      <c r="F189" s="15" t="s">
        <v>31</v>
      </c>
      <c r="G189" s="16" t="s">
        <v>415</v>
      </c>
      <c r="H189" s="16" t="s">
        <v>412</v>
      </c>
    </row>
    <row r="190" spans="1:8" ht="63.75">
      <c r="A190" s="5">
        <f t="shared" si="9"/>
        <v>167</v>
      </c>
      <c r="B190" s="5" t="s">
        <v>564</v>
      </c>
      <c r="C190" s="13" t="s">
        <v>36</v>
      </c>
      <c r="D190" s="14" t="s">
        <v>353</v>
      </c>
      <c r="E190" s="15" t="s">
        <v>39</v>
      </c>
      <c r="F190" s="15"/>
      <c r="G190" s="16" t="s">
        <v>571</v>
      </c>
      <c r="H190" s="16" t="s">
        <v>337</v>
      </c>
    </row>
    <row r="191" spans="1:8" ht="153">
      <c r="A191" s="5">
        <f t="shared" si="9"/>
        <v>168</v>
      </c>
      <c r="B191" s="5" t="s">
        <v>487</v>
      </c>
      <c r="C191" s="13" t="s">
        <v>31</v>
      </c>
      <c r="D191" s="14" t="s">
        <v>504</v>
      </c>
      <c r="E191" s="15" t="s">
        <v>39</v>
      </c>
      <c r="F191" s="15" t="s">
        <v>31</v>
      </c>
      <c r="G191" s="16" t="s">
        <v>505</v>
      </c>
      <c r="H191" s="16" t="s">
        <v>506</v>
      </c>
    </row>
    <row r="192" spans="1:8" ht="38.25">
      <c r="A192" s="5">
        <f t="shared" si="9"/>
        <v>169</v>
      </c>
      <c r="B192" s="5" t="s">
        <v>564</v>
      </c>
      <c r="C192" s="13" t="s">
        <v>36</v>
      </c>
      <c r="D192" s="14" t="s">
        <v>413</v>
      </c>
      <c r="E192" s="15" t="s">
        <v>39</v>
      </c>
      <c r="F192" s="15"/>
      <c r="G192" s="16" t="s">
        <v>574</v>
      </c>
      <c r="H192" s="16" t="s">
        <v>575</v>
      </c>
    </row>
    <row r="193" spans="1:8" ht="51">
      <c r="A193" s="5">
        <f t="shared" si="9"/>
        <v>170</v>
      </c>
      <c r="B193" s="5" t="s">
        <v>330</v>
      </c>
      <c r="C193" s="13" t="s">
        <v>31</v>
      </c>
      <c r="D193" s="14" t="s">
        <v>42</v>
      </c>
      <c r="E193" s="15" t="s">
        <v>39</v>
      </c>
      <c r="F193" s="15" t="s">
        <v>36</v>
      </c>
      <c r="G193" s="16" t="s">
        <v>356</v>
      </c>
      <c r="H193" s="16" t="s">
        <v>357</v>
      </c>
    </row>
    <row r="194" spans="1:8" ht="51">
      <c r="A194" s="5">
        <f t="shared" si="9"/>
        <v>171</v>
      </c>
      <c r="B194" s="5" t="s">
        <v>330</v>
      </c>
      <c r="C194" s="13" t="s">
        <v>31</v>
      </c>
      <c r="D194" s="14" t="s">
        <v>42</v>
      </c>
      <c r="E194" s="15" t="s">
        <v>39</v>
      </c>
      <c r="F194" s="15" t="s">
        <v>36</v>
      </c>
      <c r="G194" s="16" t="s">
        <v>358</v>
      </c>
      <c r="H194" s="16" t="s">
        <v>359</v>
      </c>
    </row>
    <row r="195" spans="1:8" ht="25.5">
      <c r="A195" s="5">
        <f t="shared" si="9"/>
        <v>172</v>
      </c>
      <c r="B195" s="5" t="s">
        <v>401</v>
      </c>
      <c r="C195" s="13" t="s">
        <v>31</v>
      </c>
      <c r="D195" s="14" t="s">
        <v>42</v>
      </c>
      <c r="E195" s="15" t="s">
        <v>39</v>
      </c>
      <c r="F195" s="15" t="s">
        <v>31</v>
      </c>
      <c r="G195" s="16" t="s">
        <v>416</v>
      </c>
      <c r="H195" s="16" t="s">
        <v>417</v>
      </c>
    </row>
    <row r="196" spans="1:8" ht="38.25">
      <c r="A196" s="5">
        <f t="shared" si="9"/>
        <v>173</v>
      </c>
      <c r="B196" s="5" t="s">
        <v>401</v>
      </c>
      <c r="C196" s="13" t="s">
        <v>31</v>
      </c>
      <c r="D196" s="14" t="s">
        <v>42</v>
      </c>
      <c r="E196" s="15" t="s">
        <v>39</v>
      </c>
      <c r="F196" s="15" t="s">
        <v>31</v>
      </c>
      <c r="G196" s="16" t="s">
        <v>418</v>
      </c>
      <c r="H196" s="16" t="s">
        <v>419</v>
      </c>
    </row>
    <row r="197" spans="1:8" ht="38.25">
      <c r="A197" s="5">
        <f t="shared" si="9"/>
        <v>174</v>
      </c>
      <c r="B197" s="5" t="s">
        <v>330</v>
      </c>
      <c r="C197" s="13" t="s">
        <v>31</v>
      </c>
      <c r="D197" s="14" t="s">
        <v>42</v>
      </c>
      <c r="E197" s="15" t="s">
        <v>39</v>
      </c>
      <c r="F197" s="15" t="s">
        <v>36</v>
      </c>
      <c r="G197" s="16" t="s">
        <v>360</v>
      </c>
      <c r="H197" s="16" t="s">
        <v>349</v>
      </c>
    </row>
    <row r="198" spans="1:8" ht="51">
      <c r="A198" s="5">
        <f t="shared" si="9"/>
        <v>175</v>
      </c>
      <c r="B198" s="5" t="s">
        <v>126</v>
      </c>
      <c r="C198" s="13" t="s">
        <v>31</v>
      </c>
      <c r="D198" s="14" t="s">
        <v>151</v>
      </c>
      <c r="E198" s="15" t="s">
        <v>33</v>
      </c>
      <c r="F198" s="15" t="s">
        <v>36</v>
      </c>
      <c r="G198" s="16" t="s">
        <v>152</v>
      </c>
      <c r="H198" s="16" t="s">
        <v>153</v>
      </c>
    </row>
    <row r="199" spans="1:8" ht="14.25">
      <c r="A199" s="5">
        <f t="shared" si="9"/>
        <v>176</v>
      </c>
      <c r="B199" s="5" t="s">
        <v>487</v>
      </c>
      <c r="C199" s="13" t="s">
        <v>31</v>
      </c>
      <c r="D199" s="14" t="s">
        <v>510</v>
      </c>
      <c r="E199" s="15" t="s">
        <v>39</v>
      </c>
      <c r="F199" s="15" t="s">
        <v>31</v>
      </c>
      <c r="G199" s="16" t="s">
        <v>511</v>
      </c>
      <c r="H199" s="16" t="s">
        <v>512</v>
      </c>
    </row>
    <row r="200" spans="1:8" ht="25.5">
      <c r="A200" s="5">
        <f t="shared" si="9"/>
        <v>177</v>
      </c>
      <c r="B200" s="5" t="s">
        <v>330</v>
      </c>
      <c r="C200" s="13" t="s">
        <v>31</v>
      </c>
      <c r="D200" s="14" t="s">
        <v>42</v>
      </c>
      <c r="E200" s="15" t="s">
        <v>39</v>
      </c>
      <c r="F200" s="15" t="s">
        <v>36</v>
      </c>
      <c r="G200" s="16" t="s">
        <v>361</v>
      </c>
      <c r="H200" s="16" t="s">
        <v>349</v>
      </c>
    </row>
    <row r="201" spans="1:8" ht="14.25">
      <c r="A201" s="5">
        <f t="shared" si="9"/>
        <v>178</v>
      </c>
      <c r="B201" s="5" t="s">
        <v>487</v>
      </c>
      <c r="C201" s="13" t="s">
        <v>31</v>
      </c>
      <c r="D201" s="14" t="s">
        <v>510</v>
      </c>
      <c r="E201" s="15" t="s">
        <v>513</v>
      </c>
      <c r="F201" s="15" t="s">
        <v>31</v>
      </c>
      <c r="G201" s="16" t="s">
        <v>514</v>
      </c>
      <c r="H201" s="16">
        <v>1</v>
      </c>
    </row>
    <row r="202" spans="1:8" ht="63.75">
      <c r="A202" s="5">
        <f t="shared" si="9"/>
        <v>179</v>
      </c>
      <c r="B202" s="5" t="s">
        <v>285</v>
      </c>
      <c r="C202" s="13" t="s">
        <v>31</v>
      </c>
      <c r="D202" s="14" t="s">
        <v>42</v>
      </c>
      <c r="E202" s="15" t="s">
        <v>39</v>
      </c>
      <c r="F202" s="15" t="s">
        <v>31</v>
      </c>
      <c r="G202" s="16" t="s">
        <v>301</v>
      </c>
      <c r="H202" s="16" t="s">
        <v>302</v>
      </c>
    </row>
    <row r="203" spans="1:8" ht="51">
      <c r="A203" s="5">
        <f t="shared" si="9"/>
        <v>180</v>
      </c>
      <c r="B203" s="5" t="s">
        <v>30</v>
      </c>
      <c r="C203" s="13" t="s">
        <v>31</v>
      </c>
      <c r="D203" s="14" t="s">
        <v>45</v>
      </c>
      <c r="E203" s="15" t="s">
        <v>39</v>
      </c>
      <c r="F203" s="15" t="s">
        <v>31</v>
      </c>
      <c r="G203" s="16" t="s">
        <v>46</v>
      </c>
      <c r="H203" s="16" t="s">
        <v>47</v>
      </c>
    </row>
    <row r="204" spans="1:8" ht="89.25">
      <c r="A204" s="5">
        <f t="shared" si="9"/>
        <v>181</v>
      </c>
      <c r="B204" s="5" t="s">
        <v>330</v>
      </c>
      <c r="C204" s="13" t="s">
        <v>31</v>
      </c>
      <c r="D204" s="14" t="s">
        <v>45</v>
      </c>
      <c r="E204" s="15" t="s">
        <v>39</v>
      </c>
      <c r="F204" s="15" t="s">
        <v>36</v>
      </c>
      <c r="G204" s="16" t="s">
        <v>362</v>
      </c>
      <c r="H204" s="16" t="s">
        <v>363</v>
      </c>
    </row>
    <row r="205" spans="1:8" ht="14.25">
      <c r="A205" s="5">
        <f t="shared" si="9"/>
        <v>182</v>
      </c>
      <c r="B205" s="5" t="s">
        <v>401</v>
      </c>
      <c r="C205" s="13" t="s">
        <v>31</v>
      </c>
      <c r="D205" s="14" t="s">
        <v>45</v>
      </c>
      <c r="E205" s="15" t="s">
        <v>39</v>
      </c>
      <c r="F205" s="15" t="s">
        <v>31</v>
      </c>
      <c r="G205" s="16" t="s">
        <v>421</v>
      </c>
      <c r="H205" s="16" t="s">
        <v>412</v>
      </c>
    </row>
    <row r="206" spans="1:8" ht="14.25">
      <c r="A206" s="5">
        <f t="shared" si="9"/>
        <v>183</v>
      </c>
      <c r="B206" s="5" t="s">
        <v>401</v>
      </c>
      <c r="C206" s="13" t="s">
        <v>31</v>
      </c>
      <c r="D206" s="14" t="s">
        <v>45</v>
      </c>
      <c r="E206" s="15" t="s">
        <v>39</v>
      </c>
      <c r="F206" s="15" t="s">
        <v>31</v>
      </c>
      <c r="G206" s="16" t="s">
        <v>423</v>
      </c>
      <c r="H206" s="16" t="s">
        <v>412</v>
      </c>
    </row>
    <row r="207" spans="1:8" ht="102">
      <c r="A207" s="5">
        <f t="shared" si="9"/>
        <v>184</v>
      </c>
      <c r="B207" s="5" t="s">
        <v>564</v>
      </c>
      <c r="C207" s="13" t="s">
        <v>36</v>
      </c>
      <c r="D207" s="14" t="s">
        <v>45</v>
      </c>
      <c r="E207" s="15" t="s">
        <v>39</v>
      </c>
      <c r="F207" s="15"/>
      <c r="G207" s="16" t="s">
        <v>0</v>
      </c>
      <c r="H207" s="16" t="s">
        <v>1</v>
      </c>
    </row>
    <row r="208" spans="1:8" ht="63.75">
      <c r="A208" s="5">
        <f t="shared" si="9"/>
        <v>185</v>
      </c>
      <c r="B208" s="5" t="s">
        <v>465</v>
      </c>
      <c r="C208" s="13" t="s">
        <v>36</v>
      </c>
      <c r="D208" s="14" t="s">
        <v>45</v>
      </c>
      <c r="E208" s="15" t="s">
        <v>39</v>
      </c>
      <c r="F208" s="15"/>
      <c r="G208" s="16" t="s">
        <v>448</v>
      </c>
      <c r="H208" s="16" t="s">
        <v>466</v>
      </c>
    </row>
    <row r="209" spans="1:8" ht="89.25">
      <c r="A209" s="5">
        <f t="shared" si="9"/>
        <v>186</v>
      </c>
      <c r="B209" s="5" t="s">
        <v>564</v>
      </c>
      <c r="C209" s="13" t="s">
        <v>36</v>
      </c>
      <c r="D209" s="14" t="s">
        <v>45</v>
      </c>
      <c r="E209" s="15" t="s">
        <v>39</v>
      </c>
      <c r="F209" s="15"/>
      <c r="G209" s="16" t="s">
        <v>2</v>
      </c>
      <c r="H209" s="16" t="s">
        <v>1</v>
      </c>
    </row>
    <row r="210" spans="1:8" ht="89.25">
      <c r="A210" s="5">
        <f t="shared" si="9"/>
        <v>187</v>
      </c>
      <c r="B210" s="5" t="s">
        <v>484</v>
      </c>
      <c r="C210" s="13" t="s">
        <v>36</v>
      </c>
      <c r="D210" s="14" t="s">
        <v>157</v>
      </c>
      <c r="E210" s="15" t="s">
        <v>39</v>
      </c>
      <c r="F210" s="15"/>
      <c r="G210" s="16" t="s">
        <v>485</v>
      </c>
      <c r="H210" s="16" t="s">
        <v>486</v>
      </c>
    </row>
    <row r="211" spans="1:8" ht="51">
      <c r="A211" s="5">
        <f t="shared" si="9"/>
        <v>188</v>
      </c>
      <c r="B211" s="5" t="s">
        <v>465</v>
      </c>
      <c r="C211" s="13" t="s">
        <v>36</v>
      </c>
      <c r="D211" s="14" t="s">
        <v>45</v>
      </c>
      <c r="E211" s="15" t="s">
        <v>39</v>
      </c>
      <c r="F211" s="15"/>
      <c r="G211" s="16" t="s">
        <v>469</v>
      </c>
      <c r="H211" s="17" t="s">
        <v>470</v>
      </c>
    </row>
    <row r="212" spans="1:8" ht="14.25">
      <c r="A212" s="5">
        <f t="shared" si="9"/>
        <v>189</v>
      </c>
      <c r="B212" s="5" t="s">
        <v>401</v>
      </c>
      <c r="C212" s="13" t="s">
        <v>31</v>
      </c>
      <c r="D212" s="14" t="s">
        <v>368</v>
      </c>
      <c r="E212" s="15" t="s">
        <v>39</v>
      </c>
      <c r="F212" s="15" t="s">
        <v>31</v>
      </c>
      <c r="G212" s="16" t="s">
        <v>422</v>
      </c>
      <c r="H212" s="16" t="s">
        <v>412</v>
      </c>
    </row>
    <row r="213" spans="1:8" ht="38.25">
      <c r="A213" s="5">
        <f t="shared" si="9"/>
        <v>190</v>
      </c>
      <c r="B213" s="5" t="s">
        <v>564</v>
      </c>
      <c r="C213" s="13" t="s">
        <v>36</v>
      </c>
      <c r="D213" s="14" t="s">
        <v>54</v>
      </c>
      <c r="E213" s="15" t="s">
        <v>39</v>
      </c>
      <c r="F213" s="15"/>
      <c r="G213" s="16" t="s">
        <v>3</v>
      </c>
      <c r="H213" s="16" t="s">
        <v>4</v>
      </c>
    </row>
    <row r="214" spans="1:8" ht="25.5">
      <c r="A214" s="5">
        <f t="shared" si="9"/>
        <v>191</v>
      </c>
      <c r="B214" s="5" t="s">
        <v>285</v>
      </c>
      <c r="C214" s="13" t="s">
        <v>31</v>
      </c>
      <c r="D214" s="14" t="s">
        <v>54</v>
      </c>
      <c r="E214" s="15" t="s">
        <v>39</v>
      </c>
      <c r="F214" s="15" t="s">
        <v>36</v>
      </c>
      <c r="G214" s="16" t="s">
        <v>303</v>
      </c>
      <c r="H214" s="16" t="s">
        <v>304</v>
      </c>
    </row>
    <row r="215" spans="1:8" ht="14.25">
      <c r="A215" s="5">
        <f t="shared" si="9"/>
        <v>192</v>
      </c>
      <c r="B215" s="5" t="s">
        <v>487</v>
      </c>
      <c r="C215" s="13" t="s">
        <v>31</v>
      </c>
      <c r="D215" s="14" t="s">
        <v>515</v>
      </c>
      <c r="E215" s="15" t="s">
        <v>39</v>
      </c>
      <c r="F215" s="15" t="s">
        <v>31</v>
      </c>
      <c r="G215" s="16" t="s">
        <v>516</v>
      </c>
      <c r="H215" s="16" t="s">
        <v>45</v>
      </c>
    </row>
    <row r="216" spans="1:8" ht="25.5">
      <c r="A216" s="5">
        <f t="shared" si="9"/>
        <v>193</v>
      </c>
      <c r="B216" s="5" t="s">
        <v>401</v>
      </c>
      <c r="C216" s="13" t="s">
        <v>31</v>
      </c>
      <c r="D216" s="14" t="s">
        <v>54</v>
      </c>
      <c r="E216" s="15" t="s">
        <v>39</v>
      </c>
      <c r="F216" s="15" t="s">
        <v>31</v>
      </c>
      <c r="G216" s="16" t="s">
        <v>424</v>
      </c>
      <c r="H216" s="16" t="s">
        <v>425</v>
      </c>
    </row>
    <row r="217" spans="1:8" ht="14.25">
      <c r="A217" s="5">
        <f t="shared" si="9"/>
        <v>194</v>
      </c>
      <c r="B217" s="5" t="s">
        <v>487</v>
      </c>
      <c r="C217" s="13" t="s">
        <v>31</v>
      </c>
      <c r="D217" s="14" t="s">
        <v>515</v>
      </c>
      <c r="E217" s="15" t="s">
        <v>33</v>
      </c>
      <c r="F217" s="15" t="s">
        <v>31</v>
      </c>
      <c r="G217" s="16" t="s">
        <v>517</v>
      </c>
      <c r="H217" s="16" t="s">
        <v>518</v>
      </c>
    </row>
    <row r="218" spans="1:8" ht="89.25">
      <c r="A218" s="5">
        <f aca="true" t="shared" si="10" ref="A218:A264">ROW()-23</f>
        <v>195</v>
      </c>
      <c r="B218" s="5" t="s">
        <v>285</v>
      </c>
      <c r="C218" s="13" t="s">
        <v>31</v>
      </c>
      <c r="D218" s="14" t="s">
        <v>54</v>
      </c>
      <c r="E218" s="15" t="s">
        <v>33</v>
      </c>
      <c r="F218" s="15" t="s">
        <v>36</v>
      </c>
      <c r="G218" s="16" t="s">
        <v>305</v>
      </c>
      <c r="H218" s="16" t="s">
        <v>306</v>
      </c>
    </row>
    <row r="219" spans="1:8" ht="102">
      <c r="A219" s="5">
        <f t="shared" si="10"/>
        <v>196</v>
      </c>
      <c r="B219" s="5" t="s">
        <v>330</v>
      </c>
      <c r="C219" s="13" t="s">
        <v>31</v>
      </c>
      <c r="D219" s="14" t="s">
        <v>54</v>
      </c>
      <c r="E219" s="15" t="s">
        <v>39</v>
      </c>
      <c r="F219" s="15" t="s">
        <v>36</v>
      </c>
      <c r="G219" s="16" t="s">
        <v>373</v>
      </c>
      <c r="H219" s="17" t="s">
        <v>349</v>
      </c>
    </row>
    <row r="220" spans="1:8" ht="38.25">
      <c r="A220" s="5">
        <f t="shared" si="10"/>
        <v>197</v>
      </c>
      <c r="B220" s="5" t="s">
        <v>564</v>
      </c>
      <c r="C220" s="13" t="s">
        <v>36</v>
      </c>
      <c r="D220" s="14" t="s">
        <v>389</v>
      </c>
      <c r="E220" s="15" t="s">
        <v>39</v>
      </c>
      <c r="F220" s="15"/>
      <c r="G220" s="16" t="s">
        <v>5</v>
      </c>
      <c r="H220" s="16" t="s">
        <v>6</v>
      </c>
    </row>
    <row r="221" spans="1:8" ht="51">
      <c r="A221" s="5">
        <f t="shared" si="10"/>
        <v>198</v>
      </c>
      <c r="B221" s="5" t="s">
        <v>401</v>
      </c>
      <c r="C221" s="13" t="s">
        <v>31</v>
      </c>
      <c r="D221" s="14" t="s">
        <v>404</v>
      </c>
      <c r="E221" s="15" t="s">
        <v>39</v>
      </c>
      <c r="F221" s="15" t="s">
        <v>31</v>
      </c>
      <c r="G221" s="16" t="s">
        <v>405</v>
      </c>
      <c r="H221" s="16" t="s">
        <v>406</v>
      </c>
    </row>
    <row r="222" spans="1:8" ht="25.5">
      <c r="A222" s="5">
        <f t="shared" si="10"/>
        <v>199</v>
      </c>
      <c r="B222" s="5" t="s">
        <v>118</v>
      </c>
      <c r="C222" s="13" t="s">
        <v>36</v>
      </c>
      <c r="D222" s="14" t="s">
        <v>96</v>
      </c>
      <c r="E222" s="15" t="s">
        <v>39</v>
      </c>
      <c r="F222" s="15" t="s">
        <v>31</v>
      </c>
      <c r="G222" s="16" t="s">
        <v>97</v>
      </c>
      <c r="H222" s="16" t="s">
        <v>98</v>
      </c>
    </row>
    <row r="223" spans="1:8" ht="25.5">
      <c r="A223" s="5">
        <f t="shared" si="10"/>
        <v>200</v>
      </c>
      <c r="B223" s="5" t="s">
        <v>401</v>
      </c>
      <c r="C223" s="13" t="s">
        <v>31</v>
      </c>
      <c r="D223" s="14" t="s">
        <v>96</v>
      </c>
      <c r="E223" s="15" t="s">
        <v>39</v>
      </c>
      <c r="F223" s="15" t="s">
        <v>31</v>
      </c>
      <c r="G223" s="16" t="s">
        <v>426</v>
      </c>
      <c r="H223" s="16" t="s">
        <v>427</v>
      </c>
    </row>
    <row r="224" spans="1:8" ht="14.25">
      <c r="A224" s="5">
        <f t="shared" si="10"/>
        <v>201</v>
      </c>
      <c r="B224" s="5" t="s">
        <v>487</v>
      </c>
      <c r="C224" s="13" t="s">
        <v>31</v>
      </c>
      <c r="D224" s="14" t="s">
        <v>519</v>
      </c>
      <c r="E224" s="15" t="s">
        <v>39</v>
      </c>
      <c r="F224" s="15" t="s">
        <v>31</v>
      </c>
      <c r="G224" s="16" t="s">
        <v>520</v>
      </c>
      <c r="H224" s="16" t="s">
        <v>32</v>
      </c>
    </row>
    <row r="225" spans="1:8" ht="25.5">
      <c r="A225" s="5">
        <f t="shared" si="10"/>
        <v>202</v>
      </c>
      <c r="B225" s="5" t="s">
        <v>285</v>
      </c>
      <c r="C225" s="13" t="s">
        <v>31</v>
      </c>
      <c r="D225" s="14" t="s">
        <v>307</v>
      </c>
      <c r="E225" s="15" t="s">
        <v>39</v>
      </c>
      <c r="F225" s="15" t="s">
        <v>31</v>
      </c>
      <c r="G225" s="16" t="s">
        <v>308</v>
      </c>
      <c r="H225" s="16" t="s">
        <v>309</v>
      </c>
    </row>
    <row r="226" spans="1:8" ht="14.25">
      <c r="A226" s="5">
        <f t="shared" si="10"/>
        <v>203</v>
      </c>
      <c r="B226" s="5" t="s">
        <v>465</v>
      </c>
      <c r="C226" s="13" t="s">
        <v>36</v>
      </c>
      <c r="D226" s="14" t="s">
        <v>307</v>
      </c>
      <c r="E226" s="15" t="s">
        <v>39</v>
      </c>
      <c r="F226" s="15"/>
      <c r="G226" s="16" t="s">
        <v>473</v>
      </c>
      <c r="H226" s="16" t="s">
        <v>474</v>
      </c>
    </row>
    <row r="227" spans="1:8" ht="14.25">
      <c r="A227" s="5">
        <f t="shared" si="10"/>
        <v>204</v>
      </c>
      <c r="B227" s="5" t="s">
        <v>118</v>
      </c>
      <c r="C227" s="13" t="s">
        <v>36</v>
      </c>
      <c r="D227" s="14" t="s">
        <v>99</v>
      </c>
      <c r="E227" s="15" t="s">
        <v>39</v>
      </c>
      <c r="F227" s="15" t="s">
        <v>31</v>
      </c>
      <c r="G227" s="16" t="s">
        <v>100</v>
      </c>
      <c r="H227" s="16" t="s">
        <v>101</v>
      </c>
    </row>
    <row r="228" spans="1:8" ht="25.5">
      <c r="A228" s="5">
        <f t="shared" si="10"/>
        <v>205</v>
      </c>
      <c r="B228" s="5" t="s">
        <v>401</v>
      </c>
      <c r="C228" s="13" t="s">
        <v>31</v>
      </c>
      <c r="D228" s="14" t="s">
        <v>99</v>
      </c>
      <c r="E228" s="15" t="s">
        <v>39</v>
      </c>
      <c r="F228" s="15" t="s">
        <v>31</v>
      </c>
      <c r="G228" s="16" t="s">
        <v>430</v>
      </c>
      <c r="H228" s="16" t="s">
        <v>431</v>
      </c>
    </row>
    <row r="229" spans="1:8" ht="25.5">
      <c r="A229" s="5">
        <f t="shared" si="10"/>
        <v>206</v>
      </c>
      <c r="B229" s="5" t="s">
        <v>118</v>
      </c>
      <c r="C229" s="13" t="s">
        <v>36</v>
      </c>
      <c r="D229" s="14" t="s">
        <v>99</v>
      </c>
      <c r="E229" s="15" t="s">
        <v>39</v>
      </c>
      <c r="F229" s="15" t="s">
        <v>31</v>
      </c>
      <c r="G229" s="16" t="s">
        <v>97</v>
      </c>
      <c r="H229" s="16" t="s">
        <v>102</v>
      </c>
    </row>
    <row r="230" spans="1:8" ht="25.5">
      <c r="A230" s="5">
        <f t="shared" si="10"/>
        <v>207</v>
      </c>
      <c r="B230" s="5" t="s">
        <v>401</v>
      </c>
      <c r="C230" s="13" t="s">
        <v>31</v>
      </c>
      <c r="D230" s="14" t="s">
        <v>99</v>
      </c>
      <c r="E230" s="15" t="s">
        <v>39</v>
      </c>
      <c r="F230" s="15" t="s">
        <v>31</v>
      </c>
      <c r="G230" s="16" t="s">
        <v>432</v>
      </c>
      <c r="H230" s="16" t="s">
        <v>433</v>
      </c>
    </row>
    <row r="231" spans="1:8" ht="14.25">
      <c r="A231" s="5">
        <f t="shared" si="10"/>
        <v>208</v>
      </c>
      <c r="B231" s="5" t="s">
        <v>487</v>
      </c>
      <c r="C231" s="13" t="s">
        <v>31</v>
      </c>
      <c r="D231" s="14" t="s">
        <v>521</v>
      </c>
      <c r="E231" s="15" t="s">
        <v>39</v>
      </c>
      <c r="F231" s="15" t="s">
        <v>31</v>
      </c>
      <c r="G231" s="16" t="s">
        <v>522</v>
      </c>
      <c r="H231" s="16" t="s">
        <v>86</v>
      </c>
    </row>
    <row r="232" spans="1:8" ht="14.25">
      <c r="A232" s="5">
        <f t="shared" si="10"/>
        <v>209</v>
      </c>
      <c r="B232" s="5" t="s">
        <v>118</v>
      </c>
      <c r="C232" s="13" t="s">
        <v>36</v>
      </c>
      <c r="D232" s="14" t="s">
        <v>103</v>
      </c>
      <c r="E232" s="15" t="s">
        <v>39</v>
      </c>
      <c r="F232" s="15" t="s">
        <v>31</v>
      </c>
      <c r="G232" s="16" t="s">
        <v>100</v>
      </c>
      <c r="H232" s="16" t="s">
        <v>104</v>
      </c>
    </row>
    <row r="233" spans="1:8" ht="25.5">
      <c r="A233" s="5">
        <f t="shared" si="10"/>
        <v>210</v>
      </c>
      <c r="B233" s="5" t="s">
        <v>401</v>
      </c>
      <c r="C233" s="13" t="s">
        <v>31</v>
      </c>
      <c r="D233" s="14" t="s">
        <v>103</v>
      </c>
      <c r="E233" s="15" t="s">
        <v>39</v>
      </c>
      <c r="F233" s="15" t="s">
        <v>31</v>
      </c>
      <c r="G233" s="16" t="s">
        <v>434</v>
      </c>
      <c r="H233" s="16" t="s">
        <v>435</v>
      </c>
    </row>
    <row r="234" spans="1:8" ht="25.5">
      <c r="A234" s="5">
        <f t="shared" si="10"/>
        <v>211</v>
      </c>
      <c r="B234" s="5" t="s">
        <v>285</v>
      </c>
      <c r="C234" s="13" t="s">
        <v>31</v>
      </c>
      <c r="D234" s="14" t="s">
        <v>103</v>
      </c>
      <c r="E234" s="15" t="s">
        <v>39</v>
      </c>
      <c r="F234" s="15" t="s">
        <v>31</v>
      </c>
      <c r="G234" s="16" t="s">
        <v>310</v>
      </c>
      <c r="H234" s="16" t="s">
        <v>309</v>
      </c>
    </row>
    <row r="235" spans="1:8" ht="25.5">
      <c r="A235" s="5">
        <f t="shared" si="10"/>
        <v>212</v>
      </c>
      <c r="B235" s="5" t="s">
        <v>401</v>
      </c>
      <c r="C235" s="13" t="s">
        <v>31</v>
      </c>
      <c r="D235" s="14" t="s">
        <v>103</v>
      </c>
      <c r="E235" s="15" t="s">
        <v>39</v>
      </c>
      <c r="F235" s="15" t="s">
        <v>31</v>
      </c>
      <c r="G235" s="16" t="s">
        <v>436</v>
      </c>
      <c r="H235" s="16" t="s">
        <v>437</v>
      </c>
    </row>
    <row r="236" spans="1:8" ht="14.25">
      <c r="A236" s="5">
        <f t="shared" si="10"/>
        <v>213</v>
      </c>
      <c r="B236" s="5" t="s">
        <v>487</v>
      </c>
      <c r="C236" s="13" t="s">
        <v>31</v>
      </c>
      <c r="D236" s="14" t="s">
        <v>525</v>
      </c>
      <c r="E236" s="15" t="s">
        <v>39</v>
      </c>
      <c r="F236" s="15" t="s">
        <v>31</v>
      </c>
      <c r="G236" s="16" t="s">
        <v>526</v>
      </c>
      <c r="H236" s="16" t="s">
        <v>292</v>
      </c>
    </row>
    <row r="237" spans="1:8" ht="25.5">
      <c r="A237" s="5">
        <f t="shared" si="10"/>
        <v>214</v>
      </c>
      <c r="B237" s="5" t="s">
        <v>118</v>
      </c>
      <c r="C237" s="13" t="s">
        <v>36</v>
      </c>
      <c r="D237" s="14" t="s">
        <v>105</v>
      </c>
      <c r="E237" s="15" t="s">
        <v>39</v>
      </c>
      <c r="F237" s="15" t="s">
        <v>31</v>
      </c>
      <c r="G237" s="16" t="s">
        <v>97</v>
      </c>
      <c r="H237" s="16" t="s">
        <v>106</v>
      </c>
    </row>
    <row r="238" spans="1:8" ht="25.5">
      <c r="A238" s="5">
        <f t="shared" si="10"/>
        <v>215</v>
      </c>
      <c r="B238" s="5" t="s">
        <v>236</v>
      </c>
      <c r="C238" s="13" t="s">
        <v>31</v>
      </c>
      <c r="D238" s="14" t="s">
        <v>266</v>
      </c>
      <c r="E238" s="15" t="s">
        <v>267</v>
      </c>
      <c r="F238" s="15" t="s">
        <v>268</v>
      </c>
      <c r="G238" s="16" t="s">
        <v>269</v>
      </c>
      <c r="H238" s="16" t="s">
        <v>270</v>
      </c>
    </row>
    <row r="239" spans="1:8" ht="25.5">
      <c r="A239" s="5">
        <f t="shared" si="10"/>
        <v>216</v>
      </c>
      <c r="B239" s="5" t="s">
        <v>401</v>
      </c>
      <c r="C239" s="13" t="s">
        <v>31</v>
      </c>
      <c r="D239" s="14" t="s">
        <v>105</v>
      </c>
      <c r="E239" s="15" t="s">
        <v>39</v>
      </c>
      <c r="F239" s="15" t="s">
        <v>31</v>
      </c>
      <c r="G239" s="16" t="s">
        <v>428</v>
      </c>
      <c r="H239" s="16" t="s">
        <v>429</v>
      </c>
    </row>
    <row r="240" spans="1:8" ht="14.25">
      <c r="A240" s="5">
        <f t="shared" si="10"/>
        <v>217</v>
      </c>
      <c r="B240" s="5" t="s">
        <v>487</v>
      </c>
      <c r="C240" s="13" t="s">
        <v>31</v>
      </c>
      <c r="D240" s="14" t="s">
        <v>523</v>
      </c>
      <c r="E240" s="15" t="s">
        <v>39</v>
      </c>
      <c r="F240" s="15" t="s">
        <v>31</v>
      </c>
      <c r="G240" s="16" t="s">
        <v>524</v>
      </c>
      <c r="H240" s="16" t="s">
        <v>144</v>
      </c>
    </row>
    <row r="241" spans="1:11" ht="51">
      <c r="A241" s="5">
        <f t="shared" si="10"/>
        <v>218</v>
      </c>
      <c r="B241" s="5" t="s">
        <v>118</v>
      </c>
      <c r="C241" s="13" t="s">
        <v>36</v>
      </c>
      <c r="D241" s="14" t="s">
        <v>110</v>
      </c>
      <c r="E241" s="15" t="s">
        <v>39</v>
      </c>
      <c r="F241" s="15" t="s">
        <v>31</v>
      </c>
      <c r="G241" s="16" t="s">
        <v>111</v>
      </c>
      <c r="H241" s="16" t="s">
        <v>112</v>
      </c>
      <c r="I241" s="2"/>
      <c r="J241" s="3"/>
      <c r="K241" s="2"/>
    </row>
    <row r="242" spans="1:8" ht="51">
      <c r="A242" s="5">
        <f t="shared" si="10"/>
        <v>219</v>
      </c>
      <c r="B242" s="5" t="s">
        <v>118</v>
      </c>
      <c r="C242" s="13" t="s">
        <v>36</v>
      </c>
      <c r="D242" s="14" t="s">
        <v>107</v>
      </c>
      <c r="E242" s="15" t="s">
        <v>39</v>
      </c>
      <c r="F242" s="15" t="s">
        <v>31</v>
      </c>
      <c r="G242" s="16" t="s">
        <v>108</v>
      </c>
      <c r="H242" s="16" t="s">
        <v>109</v>
      </c>
    </row>
    <row r="243" spans="1:8" ht="51">
      <c r="A243" s="5">
        <f t="shared" si="10"/>
        <v>220</v>
      </c>
      <c r="B243" s="5" t="s">
        <v>118</v>
      </c>
      <c r="C243" s="13" t="s">
        <v>36</v>
      </c>
      <c r="D243" s="14" t="s">
        <v>113</v>
      </c>
      <c r="E243" s="15" t="s">
        <v>39</v>
      </c>
      <c r="F243" s="15" t="s">
        <v>31</v>
      </c>
      <c r="G243" s="16" t="s">
        <v>108</v>
      </c>
      <c r="H243" s="16" t="s">
        <v>114</v>
      </c>
    </row>
    <row r="244" spans="1:8" ht="102">
      <c r="A244" s="5">
        <f t="shared" si="10"/>
        <v>221</v>
      </c>
      <c r="B244" s="5" t="s">
        <v>236</v>
      </c>
      <c r="C244" s="13" t="s">
        <v>31</v>
      </c>
      <c r="D244" s="14" t="s">
        <v>271</v>
      </c>
      <c r="E244" s="15" t="s">
        <v>272</v>
      </c>
      <c r="F244" s="15" t="s">
        <v>273</v>
      </c>
      <c r="G244" s="16" t="s">
        <v>274</v>
      </c>
      <c r="H244" s="16" t="s">
        <v>275</v>
      </c>
    </row>
    <row r="245" spans="1:8" ht="14.25">
      <c r="A245" s="5">
        <f t="shared" si="10"/>
        <v>222</v>
      </c>
      <c r="B245" s="5" t="s">
        <v>126</v>
      </c>
      <c r="C245" s="13" t="s">
        <v>31</v>
      </c>
      <c r="D245" s="14" t="s">
        <v>181</v>
      </c>
      <c r="E245" s="15" t="s">
        <v>39</v>
      </c>
      <c r="F245" s="15" t="s">
        <v>31</v>
      </c>
      <c r="G245" s="16" t="s">
        <v>182</v>
      </c>
      <c r="H245" s="16" t="s">
        <v>183</v>
      </c>
    </row>
    <row r="246" spans="1:8" ht="38.25">
      <c r="A246" s="5">
        <f t="shared" si="10"/>
        <v>223</v>
      </c>
      <c r="B246" s="5" t="s">
        <v>118</v>
      </c>
      <c r="C246" s="13" t="s">
        <v>36</v>
      </c>
      <c r="D246" s="14" t="s">
        <v>115</v>
      </c>
      <c r="E246" s="15" t="s">
        <v>39</v>
      </c>
      <c r="F246" s="15" t="s">
        <v>31</v>
      </c>
      <c r="G246" s="16" t="s">
        <v>116</v>
      </c>
      <c r="H246" s="16" t="s">
        <v>117</v>
      </c>
    </row>
    <row r="247" spans="1:8" ht="140.25">
      <c r="A247" s="5">
        <f t="shared" si="10"/>
        <v>224</v>
      </c>
      <c r="B247" s="5" t="s">
        <v>285</v>
      </c>
      <c r="C247" s="13" t="s">
        <v>31</v>
      </c>
      <c r="D247" s="14" t="s">
        <v>291</v>
      </c>
      <c r="E247" s="15" t="s">
        <v>39</v>
      </c>
      <c r="F247" s="15" t="s">
        <v>31</v>
      </c>
      <c r="G247" s="16" t="s">
        <v>315</v>
      </c>
      <c r="H247" s="16" t="s">
        <v>316</v>
      </c>
    </row>
    <row r="248" spans="1:8" ht="14.25">
      <c r="A248" s="5">
        <f t="shared" si="10"/>
        <v>225</v>
      </c>
      <c r="B248" s="5" t="s">
        <v>487</v>
      </c>
      <c r="C248" s="13" t="s">
        <v>31</v>
      </c>
      <c r="D248" s="14" t="s">
        <v>527</v>
      </c>
      <c r="E248" s="15" t="s">
        <v>39</v>
      </c>
      <c r="F248" s="15" t="s">
        <v>31</v>
      </c>
      <c r="G248" s="16" t="s">
        <v>528</v>
      </c>
      <c r="H248" s="16" t="s">
        <v>529</v>
      </c>
    </row>
    <row r="249" spans="1:8" ht="14.25">
      <c r="A249" s="5">
        <f t="shared" si="10"/>
        <v>226</v>
      </c>
      <c r="B249" s="5" t="s">
        <v>487</v>
      </c>
      <c r="C249" s="13" t="s">
        <v>31</v>
      </c>
      <c r="D249" s="14" t="s">
        <v>530</v>
      </c>
      <c r="E249" s="15" t="s">
        <v>39</v>
      </c>
      <c r="F249" s="15" t="s">
        <v>31</v>
      </c>
      <c r="G249" s="16" t="s">
        <v>531</v>
      </c>
      <c r="H249" s="16" t="s">
        <v>532</v>
      </c>
    </row>
    <row r="250" spans="1:8" ht="51">
      <c r="A250" s="5">
        <f t="shared" si="10"/>
        <v>227</v>
      </c>
      <c r="B250" s="5" t="s">
        <v>285</v>
      </c>
      <c r="C250" s="13" t="s">
        <v>31</v>
      </c>
      <c r="D250" s="14" t="s">
        <v>276</v>
      </c>
      <c r="E250" s="15" t="s">
        <v>39</v>
      </c>
      <c r="F250" s="15" t="s">
        <v>31</v>
      </c>
      <c r="G250" s="16" t="s">
        <v>317</v>
      </c>
      <c r="H250" s="16" t="s">
        <v>318</v>
      </c>
    </row>
    <row r="251" spans="1:8" ht="14.25">
      <c r="A251" s="5">
        <f t="shared" si="10"/>
        <v>228</v>
      </c>
      <c r="B251" s="5" t="s">
        <v>465</v>
      </c>
      <c r="C251" s="13" t="s">
        <v>36</v>
      </c>
      <c r="D251" s="20" t="s">
        <v>189</v>
      </c>
      <c r="E251" s="15" t="s">
        <v>39</v>
      </c>
      <c r="F251" s="15"/>
      <c r="G251" s="16" t="s">
        <v>475</v>
      </c>
      <c r="H251" s="16" t="s">
        <v>476</v>
      </c>
    </row>
    <row r="252" spans="1:8" ht="25.5">
      <c r="A252" s="5">
        <f t="shared" si="10"/>
        <v>229</v>
      </c>
      <c r="B252" s="5" t="s">
        <v>285</v>
      </c>
      <c r="C252" s="13" t="s">
        <v>31</v>
      </c>
      <c r="D252" s="14" t="s">
        <v>189</v>
      </c>
      <c r="E252" s="15" t="s">
        <v>39</v>
      </c>
      <c r="F252" s="15" t="s">
        <v>31</v>
      </c>
      <c r="G252" s="16" t="s">
        <v>319</v>
      </c>
      <c r="H252" s="16" t="s">
        <v>320</v>
      </c>
    </row>
    <row r="253" spans="1:8" ht="25.5">
      <c r="A253" s="5">
        <f t="shared" si="10"/>
        <v>230</v>
      </c>
      <c r="B253" s="5" t="s">
        <v>285</v>
      </c>
      <c r="C253" s="13" t="s">
        <v>31</v>
      </c>
      <c r="D253" s="14" t="s">
        <v>189</v>
      </c>
      <c r="E253" s="15" t="s">
        <v>39</v>
      </c>
      <c r="F253" s="15" t="s">
        <v>31</v>
      </c>
      <c r="G253" s="16" t="s">
        <v>321</v>
      </c>
      <c r="H253" s="16" t="s">
        <v>322</v>
      </c>
    </row>
    <row r="254" spans="1:8" ht="25.5">
      <c r="A254" s="5">
        <f t="shared" si="10"/>
        <v>231</v>
      </c>
      <c r="B254" s="5" t="s">
        <v>92</v>
      </c>
      <c r="C254" s="13" t="s">
        <v>36</v>
      </c>
      <c r="D254" s="21" t="s">
        <v>89</v>
      </c>
      <c r="E254" s="15" t="s">
        <v>39</v>
      </c>
      <c r="F254" s="15" t="s">
        <v>31</v>
      </c>
      <c r="G254" s="16" t="s">
        <v>90</v>
      </c>
      <c r="H254" s="16" t="s">
        <v>91</v>
      </c>
    </row>
    <row r="255" spans="1:8" ht="25.5">
      <c r="A255" s="5">
        <f t="shared" si="10"/>
        <v>232</v>
      </c>
      <c r="B255" s="5" t="s">
        <v>330</v>
      </c>
      <c r="C255" s="13" t="s">
        <v>31</v>
      </c>
      <c r="D255" s="14" t="s">
        <v>89</v>
      </c>
      <c r="E255" s="15" t="s">
        <v>39</v>
      </c>
      <c r="F255" s="15" t="s">
        <v>36</v>
      </c>
      <c r="G255" s="16" t="s">
        <v>374</v>
      </c>
      <c r="H255" s="16" t="s">
        <v>349</v>
      </c>
    </row>
    <row r="256" spans="1:8" ht="25.5">
      <c r="A256" s="5">
        <f t="shared" si="10"/>
        <v>233</v>
      </c>
      <c r="B256" s="5" t="s">
        <v>401</v>
      </c>
      <c r="C256" s="13" t="s">
        <v>31</v>
      </c>
      <c r="D256" s="14" t="s">
        <v>89</v>
      </c>
      <c r="E256" s="15" t="s">
        <v>39</v>
      </c>
      <c r="F256" s="15" t="s">
        <v>31</v>
      </c>
      <c r="G256" s="16" t="s">
        <v>438</v>
      </c>
      <c r="H256" s="16" t="s">
        <v>439</v>
      </c>
    </row>
    <row r="257" spans="1:8" ht="63.75">
      <c r="A257" s="5">
        <f t="shared" si="10"/>
        <v>234</v>
      </c>
      <c r="B257" s="5" t="s">
        <v>126</v>
      </c>
      <c r="C257" s="13" t="s">
        <v>31</v>
      </c>
      <c r="D257" s="14" t="s">
        <v>89</v>
      </c>
      <c r="E257" s="15" t="s">
        <v>33</v>
      </c>
      <c r="F257" s="15" t="s">
        <v>36</v>
      </c>
      <c r="G257" s="16" t="s">
        <v>194</v>
      </c>
      <c r="H257" s="16" t="s">
        <v>195</v>
      </c>
    </row>
    <row r="258" spans="1:8" ht="14.25">
      <c r="A258" s="5">
        <f t="shared" si="10"/>
        <v>235</v>
      </c>
      <c r="B258" s="5" t="s">
        <v>487</v>
      </c>
      <c r="C258" s="13" t="s">
        <v>31</v>
      </c>
      <c r="D258" s="14" t="s">
        <v>533</v>
      </c>
      <c r="E258" s="15" t="s">
        <v>39</v>
      </c>
      <c r="F258" s="15" t="s">
        <v>31</v>
      </c>
      <c r="G258" s="16" t="s">
        <v>534</v>
      </c>
      <c r="H258" s="16" t="s">
        <v>535</v>
      </c>
    </row>
    <row r="259" spans="1:8" ht="140.25">
      <c r="A259" s="5">
        <f t="shared" si="10"/>
        <v>236</v>
      </c>
      <c r="B259" s="5" t="s">
        <v>285</v>
      </c>
      <c r="C259" s="13" t="s">
        <v>31</v>
      </c>
      <c r="D259" s="14" t="s">
        <v>323</v>
      </c>
      <c r="E259" s="15" t="s">
        <v>39</v>
      </c>
      <c r="F259" s="15" t="s">
        <v>31</v>
      </c>
      <c r="G259" s="16" t="s">
        <v>324</v>
      </c>
      <c r="H259" s="16" t="s">
        <v>325</v>
      </c>
    </row>
    <row r="260" spans="1:8" ht="25.5">
      <c r="A260" s="5">
        <f t="shared" si="10"/>
        <v>237</v>
      </c>
      <c r="B260" s="5" t="s">
        <v>487</v>
      </c>
      <c r="C260" s="13" t="s">
        <v>31</v>
      </c>
      <c r="D260" s="14" t="s">
        <v>536</v>
      </c>
      <c r="E260" s="15" t="s">
        <v>39</v>
      </c>
      <c r="F260" s="15" t="s">
        <v>31</v>
      </c>
      <c r="G260" s="16" t="s">
        <v>537</v>
      </c>
      <c r="H260" s="16" t="s">
        <v>538</v>
      </c>
    </row>
    <row r="261" spans="1:8" ht="114.75">
      <c r="A261" s="5">
        <f t="shared" si="10"/>
        <v>238</v>
      </c>
      <c r="B261" s="5" t="s">
        <v>545</v>
      </c>
      <c r="C261" s="13" t="s">
        <v>36</v>
      </c>
      <c r="D261" s="14" t="s">
        <v>546</v>
      </c>
      <c r="E261" s="15" t="s">
        <v>39</v>
      </c>
      <c r="F261" s="15"/>
      <c r="G261" s="16" t="s">
        <v>547</v>
      </c>
      <c r="H261" s="16" t="s">
        <v>548</v>
      </c>
    </row>
    <row r="262" spans="1:8" ht="153">
      <c r="A262" s="5">
        <f t="shared" si="10"/>
        <v>239</v>
      </c>
      <c r="B262" s="5" t="s">
        <v>285</v>
      </c>
      <c r="C262" s="13" t="s">
        <v>31</v>
      </c>
      <c r="D262" s="14" t="s">
        <v>213</v>
      </c>
      <c r="E262" s="15" t="s">
        <v>39</v>
      </c>
      <c r="F262" s="15" t="s">
        <v>31</v>
      </c>
      <c r="G262" s="16" t="s">
        <v>328</v>
      </c>
      <c r="H262" s="16" t="s">
        <v>329</v>
      </c>
    </row>
    <row r="263" spans="1:8" ht="38.25">
      <c r="A263" s="5">
        <f t="shared" si="10"/>
        <v>240</v>
      </c>
      <c r="B263" s="5" t="s">
        <v>285</v>
      </c>
      <c r="C263" s="13" t="s">
        <v>31</v>
      </c>
      <c r="D263" s="14" t="s">
        <v>213</v>
      </c>
      <c r="E263" s="15" t="s">
        <v>39</v>
      </c>
      <c r="F263" s="15" t="s">
        <v>31</v>
      </c>
      <c r="G263" s="16" t="s">
        <v>326</v>
      </c>
      <c r="H263" s="16" t="s">
        <v>327</v>
      </c>
    </row>
    <row r="264" spans="1:8" ht="38.25">
      <c r="A264" s="5">
        <f t="shared" si="10"/>
        <v>241</v>
      </c>
      <c r="B264" s="5" t="s">
        <v>401</v>
      </c>
      <c r="C264" s="13" t="s">
        <v>31</v>
      </c>
      <c r="D264" s="14" t="s">
        <v>213</v>
      </c>
      <c r="E264" s="15" t="s">
        <v>39</v>
      </c>
      <c r="F264" s="15" t="s">
        <v>31</v>
      </c>
      <c r="G264" s="16" t="s">
        <v>440</v>
      </c>
      <c r="H264" s="16" t="s">
        <v>441</v>
      </c>
    </row>
  </sheetData>
  <mergeCells count="2">
    <mergeCell ref="J1:K1"/>
    <mergeCell ref="J2:K2"/>
  </mergeCells>
  <conditionalFormatting sqref="J265 J87">
    <cfRule type="cellIs" priority="1" dxfId="0" operator="equal" stopIfTrue="1">
      <formula>"Accepted"</formula>
    </cfRule>
    <cfRule type="cellIs" priority="2" dxfId="1" operator="equal" stopIfTrue="1">
      <formula>"Declined"</formula>
    </cfRule>
    <cfRule type="cellIs" priority="3" dxfId="2" operator="notEqual" stopIfTrue="1">
      <formula>""""""</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Kasslin</dc:creator>
  <cp:keywords/>
  <dc:description/>
  <cp:lastModifiedBy>Mika Kasslin</cp:lastModifiedBy>
  <dcterms:created xsi:type="dcterms:W3CDTF">2002-09-02T13:16:03Z</dcterms:created>
  <dcterms:modified xsi:type="dcterms:W3CDTF">2002-09-09T18:57:10Z</dcterms:modified>
  <cp:category/>
  <cp:version/>
  <cp:contentType/>
  <cp:contentStatus/>
</cp:coreProperties>
</file>