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2120" windowHeight="8580" tabRatio="964" activeTab="6"/>
  </bookViews>
  <sheets>
    <sheet name="Cover" sheetId="1" r:id="rId1"/>
    <sheet name="WG Activites" sheetId="2" r:id="rId2"/>
    <sheet name="WG QuickGuide" sheetId="3" r:id="rId3"/>
    <sheet name="WG ORG Chart" sheetId="4" r:id="rId4"/>
    <sheet name="802.11 WLAN Graphic" sheetId="5" r:id="rId5"/>
    <sheet name="802.11 Objectives" sheetId="6" r:id="rId6"/>
    <sheet name="TGg Agenda" sheetId="7" r:id="rId7"/>
  </sheets>
  <externalReferences>
    <externalReference r:id="rId10"/>
  </externalReferences>
  <definedNames>
    <definedName name="all">#REF!</definedName>
    <definedName name="circular">#REF!</definedName>
    <definedName name="_xlnm.Print_Area" localSheetId="4">'802.11 WLAN Graphic'!$B$2:$W$39</definedName>
    <definedName name="_xlnm.Print_Area" localSheetId="3">'WG ORG Chart'!$A$1:$O$45</definedName>
    <definedName name="_xlnm.Print_Area" localSheetId="2">'WG QuickGuide'!#REF!</definedName>
    <definedName name="Print_Area_MI" localSheetId="4">#REF!</definedName>
    <definedName name="Print_Area_MI">#REF!</definedName>
    <definedName name="Z_01351426_BC21_409B_B89C_63860E1A4AC3_.wvu.PrintArea" localSheetId="4" hidden="1">'802.11 WLAN Graphic'!$B$2:$W$39</definedName>
    <definedName name="Z_01351426_BC21_409B_B89C_63860E1A4AC3_.wvu.PrintArea" localSheetId="3" hidden="1">'WG ORG Chart'!$A$1:$O$45</definedName>
    <definedName name="Z_01351426_BC21_409B_B89C_63860E1A4AC3_.wvu.Rows" localSheetId="4" hidden="1">'802.11 WLAN Graphic'!$40:$64</definedName>
    <definedName name="Z_8D92D2AF_2CAD_452E_A3CD_1873B5F36168_.wvu.PrintArea" localSheetId="4" hidden="1">'802.11 WLAN Graphic'!$B$2:$W$39</definedName>
    <definedName name="Z_8D92D2AF_2CAD_452E_A3CD_1873B5F36168_.wvu.PrintArea" localSheetId="3" hidden="1">'WG ORG Chart'!$A$1:$O$45</definedName>
    <definedName name="Z_8D92D2AF_2CAD_452E_A3CD_1873B5F36168_.wvu.Rows" localSheetId="4" hidden="1">'802.11 WLAN Graphic'!$40:$64</definedName>
    <definedName name="Z_9CE52BE5_0801_41C2_9AF3_77665672858F_.wvu.PrintArea" localSheetId="4" hidden="1">'802.11 WLAN Graphic'!$B$2:$W$39</definedName>
    <definedName name="Z_9CE52BE5_0801_41C2_9AF3_77665672858F_.wvu.PrintArea" localSheetId="3" hidden="1">'WG ORG Chart'!$A$1:$O$45</definedName>
    <definedName name="Z_9CE52BE5_0801_41C2_9AF3_77665672858F_.wvu.Rows" localSheetId="4" hidden="1">'802.11 WLAN Graphic'!$40:$64</definedName>
    <definedName name="Z_D4E8B07C_FEE0_4EA8_8BFF_718522EDB209_.wvu.PrintArea" localSheetId="4" hidden="1">'802.11 WLAN Graphic'!$B$2:$W$39</definedName>
    <definedName name="Z_D4E8B07C_FEE0_4EA8_8BFF_718522EDB209_.wvu.PrintArea" localSheetId="3" hidden="1">'WG ORG Chart'!$A$1:$O$45</definedName>
    <definedName name="Z_D4E8B07C_FEE0_4EA8_8BFF_718522EDB209_.wvu.Rows" localSheetId="4" hidden="1">'802.11 WLAN Graphic'!$40:$64</definedName>
    <definedName name="Z_DBF0CC93_C857_4200_9DDB_6A6B8DD7471C_.wvu.PrintArea" localSheetId="4" hidden="1">'802.11 WLAN Graphic'!$B$2:$W$39</definedName>
    <definedName name="Z_DBF0CC93_C857_4200_9DDB_6A6B8DD7471C_.wvu.PrintArea" localSheetId="3" hidden="1">'WG ORG Chart'!$A$1:$O$45</definedName>
    <definedName name="Z_DBF0CC93_C857_4200_9DDB_6A6B8DD7471C_.wvu.Rows" localSheetId="4" hidden="1">'802.11 WLAN Graphic'!$40:$64</definedName>
    <definedName name="Z_F11FCF8F_B1E0_4502_BA2A_D6902C41E860_.wvu.PrintArea" localSheetId="4" hidden="1">'802.11 WLAN Graphic'!$B$2:$W$39</definedName>
    <definedName name="Z_F11FCF8F_B1E0_4502_BA2A_D6902C41E860_.wvu.PrintArea" localSheetId="3" hidden="1">'WG ORG Chart'!$A$1:$O$45</definedName>
    <definedName name="Z_F11FCF8F_B1E0_4502_BA2A_D6902C41E860_.wvu.Rows" localSheetId="4" hidden="1">'802.11 WLAN Graphic'!$40:$64</definedName>
    <definedName name="Z_F79A64F2_B6BC_4F7C_99F7_D466E5DF942E_.wvu.PrintArea" localSheetId="4" hidden="1">'802.11 WLAN Graphic'!$B$2:$W$39</definedName>
    <definedName name="Z_F79A64F2_B6BC_4F7C_99F7_D466E5DF942E_.wvu.PrintArea" localSheetId="3" hidden="1">'WG ORG Chart'!$A$1:$O$45</definedName>
  </definedNames>
  <calcPr fullCalcOnLoad="1"/>
</workbook>
</file>

<file path=xl/sharedStrings.xml><?xml version="1.0" encoding="utf-8"?>
<sst xmlns="http://schemas.openxmlformats.org/spreadsheetml/2006/main" count="555" uniqueCount="288">
  <si>
    <t>SUNDAY</t>
  </si>
  <si>
    <t>MONDAY</t>
  </si>
  <si>
    <t>TUESDAY</t>
  </si>
  <si>
    <t>WEDNESDAY</t>
  </si>
  <si>
    <t>THURSDAY</t>
  </si>
  <si>
    <t>FRIDAY</t>
  </si>
  <si>
    <t>Break</t>
  </si>
  <si>
    <t>Lunch</t>
  </si>
  <si>
    <t>17:30-18:30</t>
  </si>
  <si>
    <t>Dinner</t>
  </si>
  <si>
    <t xml:space="preserve"> </t>
  </si>
  <si>
    <t xml:space="preserve">  </t>
  </si>
  <si>
    <t>*</t>
  </si>
  <si>
    <t>-</t>
  </si>
  <si>
    <t>IEEE 802.11 Standards Working Group for Wireless Local Area Networks (WLANs)</t>
  </si>
  <si>
    <t>TGG</t>
  </si>
  <si>
    <t>PC</t>
  </si>
  <si>
    <t>TGF</t>
  </si>
  <si>
    <t>5GSG</t>
  </si>
  <si>
    <t>TGH</t>
  </si>
  <si>
    <t>LEGEND</t>
  </si>
  <si>
    <t>Hours</t>
  </si>
  <si>
    <t>HEADT</t>
  </si>
  <si>
    <t>PROJ</t>
  </si>
  <si>
    <t>T MIC</t>
  </si>
  <si>
    <t>P MIC</t>
  </si>
  <si>
    <t>X</t>
  </si>
  <si>
    <t>RISER</t>
  </si>
  <si>
    <t>R SIZE</t>
  </si>
  <si>
    <t>SCRN</t>
  </si>
  <si>
    <t>T SEAT</t>
  </si>
  <si>
    <t>Task Group F (Inter-Access Point Protocol)</t>
  </si>
  <si>
    <t>Task Group H (Spectrum Managed 802.11a)</t>
  </si>
  <si>
    <t>Joint 802.11 / 802.15 Publicity Committee</t>
  </si>
  <si>
    <t>R-REG</t>
  </si>
  <si>
    <t>Task Group G (802.11b Data Rates &gt;20 Mbit/s)</t>
  </si>
  <si>
    <t>TUT</t>
  </si>
  <si>
    <t>IEEE 802 Tutorials 1, 2, 3 and 4</t>
  </si>
  <si>
    <t>WG MTGs</t>
  </si>
  <si>
    <t>Room Size</t>
  </si>
  <si>
    <t>Head Table</t>
  </si>
  <si>
    <t>Table Riser</t>
  </si>
  <si>
    <t>Table Seats</t>
  </si>
  <si>
    <t>Proj Screens</t>
  </si>
  <si>
    <t>Table Mics</t>
  </si>
  <si>
    <t>R TYPE</t>
  </si>
  <si>
    <t>C</t>
  </si>
  <si>
    <t>B</t>
  </si>
  <si>
    <t>Week%</t>
  </si>
  <si>
    <t>APPROVE OR MODIFY AGENDA</t>
  </si>
  <si>
    <t>MI</t>
  </si>
  <si>
    <t>II</t>
  </si>
  <si>
    <t>ME - Motion, External        MI - Motion, Internal</t>
  </si>
  <si>
    <t>Task Group E (MAC Enhancements - QoS)</t>
  </si>
  <si>
    <t>Task Group I (Enhanced Security Mechanisms)</t>
  </si>
  <si>
    <t>Quick Reference Guide</t>
  </si>
  <si>
    <t>Group</t>
  </si>
  <si>
    <t>Label</t>
  </si>
  <si>
    <t>Description</t>
  </si>
  <si>
    <t>IEEE 802.11 Working Group</t>
  </si>
  <si>
    <t>WG</t>
  </si>
  <si>
    <t>The Working Group is comprised of all of the Task Groups together</t>
  </si>
  <si>
    <t>Task Group</t>
  </si>
  <si>
    <t>TG</t>
  </si>
  <si>
    <t>The committee(s) that are tasked by the WG as the author(s) of the Standard or subsequent Amendments</t>
  </si>
  <si>
    <t>MAC</t>
  </si>
  <si>
    <t>Scope of Project</t>
  </si>
  <si>
    <t>Status</t>
  </si>
  <si>
    <t>Update Status</t>
  </si>
  <si>
    <t>PHY</t>
  </si>
  <si>
    <t>Task Group a</t>
  </si>
  <si>
    <t>TGa</t>
  </si>
  <si>
    <t>The scope of the project is to develop a PHY to operate in the newly allocated UNII band.</t>
  </si>
  <si>
    <t>Task Group b</t>
  </si>
  <si>
    <t>TGb</t>
  </si>
  <si>
    <t>The scope of the project is to develop a standard for a higher rate PHY in the 2.4GHz band</t>
  </si>
  <si>
    <t>Task Group b-cor1</t>
  </si>
  <si>
    <t>TGb-Cor1</t>
  </si>
  <si>
    <t>The scope of this project is to correct deficiencies in the MIB definition of 802.11b</t>
  </si>
  <si>
    <t>Purpose of  Project:</t>
  </si>
  <si>
    <t>As the MIB is currently defined in 802.11b, it is not possible to compile an interoperable MIB. This project will correct the deficiencies in the MIB</t>
  </si>
  <si>
    <t>Ongoing</t>
  </si>
  <si>
    <t>Task Group d</t>
  </si>
  <si>
    <t>TGd</t>
  </si>
  <si>
    <t>This supplement will define the physical layer requirements (channelization, hopping patterns, new values for current MIB attributes, and other requirements to extend the operation of 802.11 WLANs to new regulatory domains (countries)</t>
  </si>
  <si>
    <t>The current 802.11 standard defines operation in only a few regulatory domains (countries).  This supplement will add the requirements and definitions necessary to allow 802.11 WLAN equipment to operate in markets not served by the current standard</t>
  </si>
  <si>
    <t>Task Group e</t>
  </si>
  <si>
    <t>TGe</t>
  </si>
  <si>
    <t>Enhance the 802.11 Medium Access Control (MAC) to improve and manage Quality of Service, provide classes of service, and enhanced security and authentication mechanisms. Consider efficiency enhancements in the areas of the Distributed Coordination Function (DCF) and Point Coordination Function (PCF)</t>
  </si>
  <si>
    <t>To enhance the current 802.11 MAC to expand support for LAN applications with Quality of Service requirements. Provide improvements in security, and in the capabilities and efficiency of the protocol. These enhancements, in combination with recent improvements in PHY capabilities from 802.11a and 802.11b, will increase overall system performance, and expand the application space for 802.11. Example applications include transport of voice, audio and video over 802.11 wireless networks, video conferencing, media stream distribution, enhanced security applications, and mobile and nomadic access applications</t>
  </si>
  <si>
    <t>Task Group f</t>
  </si>
  <si>
    <t>TGf</t>
  </si>
  <si>
    <t xml:space="preserve"> To develop recommended practices for an Inter-Access Point Protocol (IAPP) which provides the necessary capabilities to achieve multi-vendor Access Point interoperability across a Distribution System supporting IEEE P802.11 Wireless LAN Links. This IAPP will be developed for the following environment(s): </t>
  </si>
  <si>
    <t xml:space="preserve">1) A Distribution System consisting of IEEE 802 LAN components supporting an IETF IP environment. </t>
  </si>
  <si>
    <t xml:space="preserve">2) Others as deemed appropriate </t>
  </si>
  <si>
    <t>This Recommended Practices Document shall support the IEEE P802.11standard revision(s)</t>
  </si>
  <si>
    <t>IEEE P802.11 specifies the MAC and PHY layers of a Wireless LAN system and includes the basic architecture of such systems, including the concepts of Access Points and Distribution Systems. Implementation of these concepts where purposely not defined by P802.11 because there are many ways to create a Wireless LAN system. Additionally many of the possible implementation approaches involve concepts from higher network layers. While this leaves great flexibility in Distributions System and Access Point functional design, the associated cost is that physical Access Point devices from different vendors are unlikely to inter-operate across a Distribution System due to the different approaches taken to Distribution System design. As P802.11 based systems have grown in popularity, this limitation has become an impediment to WLAN market growth. At the same time it has become clear that there are a small number of Distribution System environments that comprise the bulk of the commercial WLAN system installations</t>
  </si>
  <si>
    <t>This project proposes to specify the necessary information that needs to be exchanged between Access Points to support the P802.11 DS functions. The information exchanges required will be specified for, one or more Distribution Systems; in a manner sufficient to enable the implementation of Distribution Systems containing Access Points from different vendors which adhere to the recommended practices</t>
  </si>
  <si>
    <t>Task Group g</t>
  </si>
  <si>
    <t>TGg</t>
  </si>
  <si>
    <t xml:space="preserve">The scope of this project is to develop a higher speed(s) PHY extension to the 802.11b standard. The new standard shall be compatible with the IEEE 802.11 MAC. The maximum PHY data rate targeted by this project shall be at least 20 Mbit/s.  The new extension shall implement all mandatory portions of the IEEE 802.11b PHY standard. </t>
  </si>
  <si>
    <t xml:space="preserve">The project will take advantage of the provisions for rate expansion that are in place on the current standard PHY.  The 802.11 MAC defines a mechanism for operation of stations supporting different data rates in the same area. The current 802.11b standard already defines the basic rates of  1, 2, 5.5 and 11 Mbit/s.  The proposed project targets further developing the provisions for enhanced data rate capability of 802.11b networks. </t>
  </si>
  <si>
    <t xml:space="preserve">The 802.11 MAC currently incorporates the interpretation of data rate information and the computation of expected packet duration even if the specific station does not support the rate at which the packet was sent. </t>
  </si>
  <si>
    <t>Task Group h</t>
  </si>
  <si>
    <t>TGh</t>
  </si>
  <si>
    <t>Enhance the 802.11 Medium Access Control (MAC) standard and 802.11a High Speed Physical Layer (PHY) in the 5GHz Band supplement to the standard; to add indoor and outdoor channel selection for 5GHz license exempt bands in Europe; and to enhance channel energy measurement and reporting mechanisms to improve spectrum and transmit power management (per CEPT and subsequent EU committee or body ruling incorporating CEPT Recommendation ERC 99/23)</t>
  </si>
  <si>
    <t xml:space="preserve"> To enhance the current 802.11 MAC and 802.11a PHY with network management and control extensions for spectrum and transmit power management in 5GHz license exempt bands, enabling regulatory acceptance of 802.11 5GHz products. Provide improvements in channel energy measurement and reporting, channel coverage in many regulatory domains, and provide Dynamic Channel Selection and Transmit Power Control mechanisms</t>
  </si>
  <si>
    <t>Study Group</t>
  </si>
  <si>
    <t>SG</t>
  </si>
  <si>
    <t>Investigates the interest of placing something in the Standard</t>
  </si>
  <si>
    <t>Study Group 5GSG</t>
  </si>
  <si>
    <t>Presently investigating the globalization and harmonization of the 5GHz band jointly with ETSI-BRAN, and MMAC</t>
  </si>
  <si>
    <t>Ad-Hoc Regulatory</t>
  </si>
  <si>
    <t>Ad-Hoc Publicity</t>
  </si>
  <si>
    <t>Looks at how IEEE 802.11 can better "publicize" the standard by collecting data related to its use and operation</t>
  </si>
  <si>
    <t>MAC Task Group</t>
  </si>
  <si>
    <t>The scope of the project is to develop one common MAC for Wireless Local Area Networks (WLANs) applications, in-conjunction with the PHY Task Group work</t>
  </si>
  <si>
    <t>Work has been completed and is now part of the original Standard - Published as IEEE Std. 802.11-1997</t>
  </si>
  <si>
    <t>Work has been completed on the ISO / IEC version of the original Standard - Published as 8802-11: 1999 (ISO/IEC) (IEEE Std. 802.11, 1999 Edition)</t>
  </si>
  <si>
    <t>PHY Task Group</t>
  </si>
  <si>
    <t>The scope of the project is to develop three PHY's for Wireless Local Area Networks (WLANs) applications, using Infrared (IR), 2.4 GHz Frequency Hopping Spread Spectrum (FHSS), and 2.4 GHz Direct Sequence Spread Spectrum (DSSS), in-conjunction with the one common MAC Task Group work</t>
  </si>
  <si>
    <t>Work has been completed and is now part of the Standard as an amendment - Published as IEEE Std. 802.11a-1999</t>
  </si>
  <si>
    <t>Work has been completed on the ISO / IEC version of the original Standard as an amendment - Published as 8802-11: 1999 (E)/Amd 1: 2000 (ISO/IEC) (IEEE Std. 802.11a-1999 Edition)</t>
  </si>
  <si>
    <t>Work has been completed and is now part of the Standard as an amendment - Published as IEEE Std. 802.11b-1999</t>
  </si>
  <si>
    <t xml:space="preserve"> To develop a new PHY extension to enhance the performance and the possible applications of the 802.11b compatible networks by increasing the data rate achievable by such devices. This technology will be beneficial for improved access to fixed network LAN and inter-network infrastructure (including access to other wireless LANs) via a network of access points, as well as creation of higher performance ad hoc networks</t>
  </si>
  <si>
    <t>Tracks the regulatory bodies and administrations of various worldwide countries and makes sure the Standard is in compliance with their rules, or lobbies for future implementations or extensions</t>
  </si>
  <si>
    <t>Task Group c</t>
  </si>
  <si>
    <t>TGc</t>
  </si>
  <si>
    <t>To provide the required 802.11 specific information to the ISO/IEC 10038 (IEEE 802.1D) standard</t>
  </si>
  <si>
    <t>Work has been completed and is now part of the ISO/IEC 10038 (IEEE 802.1D) Standard</t>
  </si>
  <si>
    <t>To add a subclause under 2.5 Support of the Internal Sub-Layer Service by specific MAC Procedures to cover bridge operation with IEEE 802.11 MAC. This supplement to ISO/IEC 10038 (IEEE 802.1D) will be developed by the 802.11 Working Group in cooperation with the IEEE 802.1 Working Group.</t>
  </si>
  <si>
    <t>Ongoing - Note: the Security portion of the TGe PAR was moved to the TGi PAR as of May 2001</t>
  </si>
  <si>
    <t>TGi</t>
  </si>
  <si>
    <t>Task Group i</t>
  </si>
  <si>
    <t>Enhance the 802.11 Medium Access Control (MAC) to enhance security and authentication mechanisms</t>
  </si>
  <si>
    <t>To enhance the current 802.11 MAC to provide improvements in security</t>
  </si>
  <si>
    <t>TGE</t>
  </si>
  <si>
    <t>TGI</t>
  </si>
  <si>
    <t xml:space="preserve">    The graphic below describes the weekly session of the IEEE P802.11 WG in graphic format.</t>
  </si>
  <si>
    <t>802.11 WG CLOSING PLENARY</t>
  </si>
  <si>
    <t>802.11 WG CHAIRs</t>
  </si>
  <si>
    <t>ADVISORY COMMITTEE</t>
  </si>
  <si>
    <t>802.11 WG MEETING ROOM SETUPS</t>
  </si>
  <si>
    <t>802 SEC MTG</t>
  </si>
  <si>
    <t>802.11 - OTHER WG ADHOC'S &amp; ISSUES (ALL)</t>
  </si>
  <si>
    <t>802.11 - WG CHAIRS ADHOC (STUART K. / AL P. / HARRY W.)</t>
  </si>
  <si>
    <t>802.11 - TASK GROUP I - ENHANCED SECURITY MECHANISMS (DAVID H.)</t>
  </si>
  <si>
    <t>802.11 - TASK GROUP H - SPECTRUM MANAGED 802.11A (MIKA K.)</t>
  </si>
  <si>
    <t>802.11 - TASK GROUP G - 802.11B DATA RATES &gt;20 MBIT/S (MATTHEW S. / JOHN T.)</t>
  </si>
  <si>
    <t>802.11 - TASK GROUP E - MAC ENHANCEMENTS - QOS (JOHN F. / DUNCAN K.)</t>
  </si>
  <si>
    <t xml:space="preserve">OBJECTIVES FOR 802.11 THIS SESSION: </t>
  </si>
  <si>
    <t>IEEE 802 LMSC Sponsor Executive Committee</t>
  </si>
  <si>
    <t>WNG SC</t>
  </si>
  <si>
    <t>WNG</t>
  </si>
  <si>
    <t>WG CHAIRS</t>
  </si>
  <si>
    <t>JT WIRELESS</t>
  </si>
  <si>
    <t>SOCIAL EVE.</t>
  </si>
  <si>
    <t>OPT.TIME</t>
  </si>
  <si>
    <t>802.11 WG                                    MID-SESSION PLENARY</t>
  </si>
  <si>
    <t>802.11 Chair's Advisory Committee</t>
  </si>
  <si>
    <t>802 SEC</t>
  </si>
  <si>
    <t>802.11 Working Group Meetings</t>
  </si>
  <si>
    <t>Total</t>
  </si>
  <si>
    <t>802.11 WG Timings</t>
  </si>
  <si>
    <t>Extra</t>
  </si>
  <si>
    <t>Equalized Column Totals</t>
  </si>
  <si>
    <t>Present.Mics</t>
  </si>
  <si>
    <t>STATS</t>
  </si>
  <si>
    <t>Concurrent Hours</t>
  </si>
  <si>
    <t>No Overhead</t>
  </si>
  <si>
    <t>Projectors</t>
  </si>
  <si>
    <t>LCD Projector</t>
  </si>
  <si>
    <t xml:space="preserve">   Hours</t>
  </si>
  <si>
    <t xml:space="preserve">TOTAL Work Time =  </t>
  </si>
  <si>
    <t xml:space="preserve">TOTAL Session =  </t>
  </si>
  <si>
    <t>Optional Meeting Time Available</t>
  </si>
  <si>
    <t>Work has been completed and is now part of the Standard as an amendment - Published as IEEE Std. 802.11b-cor1 2001</t>
  </si>
  <si>
    <t>Work has been completed and is now part of the Standard as an amendment - Published as IEEE Std. 802.11d 2001</t>
  </si>
  <si>
    <t>IEEE 802.11 / ETSI BRAN and MMAC study groups administrative issues &amp; co-ordination</t>
  </si>
  <si>
    <t>CHAIRS STATUS UPDATE AND REVIEW OF OBJECTIVES FOR THE SESSION</t>
  </si>
  <si>
    <t>4</t>
  </si>
  <si>
    <t>5</t>
  </si>
  <si>
    <t>6</t>
  </si>
  <si>
    <t>8</t>
  </si>
  <si>
    <t>10</t>
  </si>
  <si>
    <t>11</t>
  </si>
  <si>
    <t>+ - special order, i.e. fixed time</t>
  </si>
  <si>
    <t>DT- Discussion Topic           II - Information Item</t>
  </si>
  <si>
    <t>REVIEW IEEE/802 &amp; 802.11 POLICIES and RULES</t>
  </si>
  <si>
    <t>Matthew B. Shoemake, Ph.D., Task Group Chairperson, m.b.shoemake@ieee.org</t>
  </si>
  <si>
    <t>AGENDA  - IEEE 802.11 Task Group G</t>
  </si>
  <si>
    <t>^</t>
  </si>
  <si>
    <t>802.11g SESSION CALLED TO ORDER</t>
  </si>
  <si>
    <t>Shoemake</t>
  </si>
  <si>
    <t>REVIEW AND APPROVE MINUTES</t>
  </si>
  <si>
    <t>4.1</t>
  </si>
  <si>
    <t>CALL FOR SUBMISSIONS</t>
  </si>
  <si>
    <t>II/DT</t>
  </si>
  <si>
    <t>RECESS FOR BREAK</t>
  </si>
  <si>
    <t>7</t>
  </si>
  <si>
    <t>RECESS FOR DINNER</t>
  </si>
  <si>
    <t>RECESS FOR DAY</t>
  </si>
  <si>
    <t>MI/ME</t>
  </si>
  <si>
    <t>+</t>
  </si>
  <si>
    <t>JOINT MEETING WITH REGULATORY COMMITTEE</t>
  </si>
  <si>
    <t>ADJOURN SESSION</t>
  </si>
  <si>
    <t>* - consent agenda</t>
  </si>
  <si>
    <t>All agenda items are General Orders, i.e.time is not fixed, unless otherwise noted</t>
  </si>
  <si>
    <t>^ - All time durations are estimates.</t>
  </si>
  <si>
    <t>Recess and adjournment times are fixed.</t>
  </si>
  <si>
    <t>PRESENTATION OF RECOMMENDATIONS FROM THE RESOLUTION GROUPS AND PRESENTATION OF SUBMISSIONS</t>
  </si>
  <si>
    <t>Andren</t>
  </si>
  <si>
    <t>RECESS FOR LUNCH</t>
  </si>
  <si>
    <t>Sydney, Australia</t>
  </si>
  <si>
    <t>DT/MI</t>
  </si>
  <si>
    <t>JOINT MEETING WITH TASK GROUP E</t>
  </si>
  <si>
    <t>07:00-08:00</t>
  </si>
  <si>
    <t>802.11 &amp; 802.15 &amp; 802.18 JOINT PLENARY</t>
  </si>
  <si>
    <t>802.11 WG OPENING PLENARY</t>
  </si>
  <si>
    <t>10:00-10:15</t>
  </si>
  <si>
    <t>10:15-10:30</t>
  </si>
  <si>
    <t>10:30-12:00</t>
  </si>
  <si>
    <t>802.11 WG CLOSING PLENARY (Con't)</t>
  </si>
  <si>
    <t>12:00-13:00</t>
  </si>
  <si>
    <t>OPTIONAL MEETING TIME &amp; WIRELESS NETWORK SETUP</t>
  </si>
  <si>
    <t>12:00 pm Hard Stop Time</t>
  </si>
  <si>
    <t>802.11 / 15 / 18 LEADERSHIP MEETING</t>
  </si>
  <si>
    <t>15:30-16:30</t>
  </si>
  <si>
    <t>16:30-17:30</t>
  </si>
  <si>
    <t>NEW MEMBERS ORIENTATION</t>
  </si>
  <si>
    <t>18:30-21:30</t>
  </si>
  <si>
    <t>802.11 WG CHAIRs ADVISORY COMMITTEE (CAC)</t>
  </si>
  <si>
    <t>Social Evening</t>
  </si>
  <si>
    <t>802.18 TAG</t>
  </si>
  <si>
    <t>11/15 NEW MEM</t>
  </si>
  <si>
    <t>802 COEX SG</t>
  </si>
  <si>
    <t>11/15/18 CO-ORD</t>
  </si>
  <si>
    <t>802.11 / 15 / 18</t>
  </si>
  <si>
    <t>Joint 802.11 / 802.15 / 802.18 Lead Co-ord Ad-Hoc</t>
  </si>
  <si>
    <t>802.11 Wireless Next Generation Standing Committee</t>
  </si>
  <si>
    <t>11/15/18 NEW MEM</t>
  </si>
  <si>
    <t>802.11 / 15 /18 New Members Orientation Meeting</t>
  </si>
  <si>
    <t>802.18 Radio Regulatory Technical Advisory Group</t>
  </si>
  <si>
    <t>802 Wireless Coexistence Sudy Group</t>
  </si>
  <si>
    <t>Continue to Resolve letter ballot comments from LB# 33</t>
  </si>
  <si>
    <t>Update timeline chart for all 802.11 WG PARs &amp; Projections for Completion</t>
  </si>
  <si>
    <t>Update 802.11 WG OP Rules as necessary</t>
  </si>
  <si>
    <t>802.11 - WG PUBLICITY ADHOC (BRIAN M.)</t>
  </si>
  <si>
    <t xml:space="preserve">RECESS    </t>
  </si>
  <si>
    <t>PRESENTATION OF DRAFT 3.0</t>
  </si>
  <si>
    <t>Shoemake/Stevenson</t>
  </si>
  <si>
    <t>UNFINSIHED BUSINESS</t>
  </si>
  <si>
    <t>Shoemake/Fakatselis</t>
  </si>
  <si>
    <t>Update Draft to 3.0 &amp; Issue a new letter ballot</t>
  </si>
  <si>
    <t>74th IEEE 802.11 WIRELESS LOCAL AREA NETWORKS SESSION</t>
  </si>
  <si>
    <t>July 7th-12th, 2002</t>
  </si>
  <si>
    <t>802.11 - TASK GROUP F - INTER-ACCESS POINT PROTOCOL (DAVE B.)</t>
  </si>
  <si>
    <t>802.11 - WNG SC ( TK TAN / BRUCE K.)</t>
  </si>
  <si>
    <t>Update group on LB# 40 for 802.11 Operating Rules Rev.3</t>
  </si>
  <si>
    <t>Joint meeting with 802.11 TGe and 802.18</t>
  </si>
  <si>
    <t>08:00-10:00</t>
  </si>
  <si>
    <t>802 SEC MEETING</t>
  </si>
  <si>
    <t>RM SG</t>
  </si>
  <si>
    <t>802 PLENARY</t>
  </si>
  <si>
    <t>13:00-14:15</t>
  </si>
  <si>
    <t>14:15-14:30</t>
  </si>
  <si>
    <t>14:30-15:00</t>
  </si>
  <si>
    <t>15:00-15:15</t>
  </si>
  <si>
    <t>15:15-15:30</t>
  </si>
  <si>
    <t>Joint 802.11 / 802.15 / 802.18 Opening Plenary</t>
  </si>
  <si>
    <t>802.11 Radio Measurements Study Group</t>
  </si>
  <si>
    <t>Class or Board</t>
  </si>
  <si>
    <t>Vancouver, British Columbia, Canada</t>
  </si>
  <si>
    <t xml:space="preserve">                                 Monday, July 8th, 2002</t>
  </si>
  <si>
    <t>Tuesday, July 9th, 2002</t>
  </si>
  <si>
    <t>Wednesday, July 10th, 2002</t>
  </si>
  <si>
    <t>Thursday, July 11th, 2002</t>
  </si>
  <si>
    <t>July 8-11, 2002</t>
  </si>
  <si>
    <t>PRESENTATION OF DRAFT 2.9</t>
  </si>
  <si>
    <t>PRESENTATION OF OTHER DOCUMENTS RELATED TO THE DRAFT</t>
  </si>
  <si>
    <t xml:space="preserve">DT </t>
  </si>
  <si>
    <t>9</t>
  </si>
  <si>
    <t>MOTIONS TO ADOPT DRAFT AND ISSUE LETTER BALLOT</t>
  </si>
  <si>
    <t>12</t>
  </si>
  <si>
    <t>4.2</t>
  </si>
  <si>
    <t>4.3</t>
  </si>
  <si>
    <t>MAC Issues Conference Calls - 11-02-404 and 11-02-422</t>
  </si>
  <si>
    <t>Channelization Issues Conference Calls - 11-02-403</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</si>
</sst>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Yes&quot;;&quot;Yes&quot;;&quot;No&quot;"/>
    <numFmt numFmtId="166" formatCode="&quot;True&quot;;&quot;True&quot;;&quot;False&quot;"/>
    <numFmt numFmtId="167" formatCode="&quot;On&quot;;&quot;On&quot;;&quot;Off&quot;"/>
    <numFmt numFmtId="168" formatCode="hh:mm\ AM/PM_)"/>
    <numFmt numFmtId="169" formatCode="#."/>
    <numFmt numFmtId="170" formatCode="0.0"/>
    <numFmt numFmtId="171" formatCode="0.000"/>
    <numFmt numFmtId="172" formatCode="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s>
  <fonts count="67">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sz val="44"/>
      <color indexed="8"/>
      <name val="Times New Roman"/>
      <family val="0"/>
    </font>
    <font>
      <sz val="24"/>
      <color indexed="8"/>
      <name val="Arial"/>
      <family val="0"/>
    </font>
    <font>
      <b/>
      <sz val="44"/>
      <color indexed="21"/>
      <name val="Arial"/>
      <family val="2"/>
    </font>
    <font>
      <b/>
      <sz val="16"/>
      <name val="Times New Roman"/>
      <family val="1"/>
    </font>
    <font>
      <b/>
      <sz val="18"/>
      <name val="Arial"/>
      <family val="2"/>
    </font>
    <font>
      <b/>
      <sz val="14"/>
      <name val="Arial"/>
      <family val="2"/>
    </font>
    <font>
      <b/>
      <sz val="18"/>
      <color indexed="9"/>
      <name val="Arial"/>
      <family val="2"/>
    </font>
    <font>
      <b/>
      <sz val="18"/>
      <color indexed="8"/>
      <name val="Arial"/>
      <family val="2"/>
    </font>
    <font>
      <sz val="36"/>
      <color indexed="21"/>
      <name val="Arial"/>
      <family val="2"/>
    </font>
    <font>
      <b/>
      <sz val="16"/>
      <color indexed="8"/>
      <name val="Arial"/>
      <family val="2"/>
    </font>
    <font>
      <b/>
      <sz val="16"/>
      <color indexed="23"/>
      <name val="Arial"/>
      <family val="2"/>
    </font>
    <font>
      <sz val="8"/>
      <name val="Arial"/>
      <family val="2"/>
    </font>
    <font>
      <b/>
      <sz val="10"/>
      <color indexed="9"/>
      <name val="Arial"/>
      <family val="0"/>
    </font>
    <font>
      <b/>
      <i/>
      <sz val="10"/>
      <color indexed="9"/>
      <name val="Arial"/>
      <family val="0"/>
    </font>
    <font>
      <sz val="10"/>
      <color indexed="8"/>
      <name val="Arial"/>
      <family val="0"/>
    </font>
    <font>
      <b/>
      <sz val="10"/>
      <color indexed="8"/>
      <name val="Arial"/>
      <family val="0"/>
    </font>
    <font>
      <b/>
      <sz val="48"/>
      <name val="Arial"/>
      <family val="2"/>
    </font>
    <font>
      <b/>
      <sz val="36"/>
      <name val="Arial"/>
      <family val="2"/>
    </font>
    <font>
      <b/>
      <sz val="14"/>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2"/>
      <color indexed="10"/>
      <name val="Arial"/>
      <family val="2"/>
    </font>
    <font>
      <sz val="12"/>
      <name val="Arial"/>
      <family val="0"/>
    </font>
    <font>
      <b/>
      <sz val="20"/>
      <name val="Arial"/>
      <family val="2"/>
    </font>
    <font>
      <b/>
      <sz val="22"/>
      <name val="Arial"/>
      <family val="2"/>
    </font>
    <font>
      <b/>
      <sz val="12"/>
      <color indexed="8"/>
      <name val="Times New Roman"/>
      <family val="1"/>
    </font>
    <font>
      <b/>
      <sz val="10"/>
      <name val="Times New Roman"/>
      <family val="1"/>
    </font>
    <font>
      <sz val="10"/>
      <name val="Times New Roman"/>
      <family val="1"/>
    </font>
    <font>
      <b/>
      <sz val="10"/>
      <color indexed="8"/>
      <name val="Times New Roman"/>
      <family val="1"/>
    </font>
    <font>
      <b/>
      <sz val="36"/>
      <color indexed="8"/>
      <name val="Arial"/>
      <family val="2"/>
    </font>
    <font>
      <b/>
      <sz val="16"/>
      <color indexed="63"/>
      <name val="Arial"/>
      <family val="2"/>
    </font>
    <font>
      <b/>
      <u val="single"/>
      <sz val="16"/>
      <color indexed="63"/>
      <name val="Arial"/>
      <family val="2"/>
    </font>
    <font>
      <b/>
      <sz val="11"/>
      <color indexed="8"/>
      <name val="Arial"/>
      <family val="2"/>
    </font>
    <font>
      <b/>
      <sz val="28"/>
      <color indexed="8"/>
      <name val="Arial"/>
      <family val="2"/>
    </font>
    <font>
      <b/>
      <sz val="16"/>
      <color indexed="9"/>
      <name val="Arial"/>
      <family val="2"/>
    </font>
    <font>
      <b/>
      <u val="single"/>
      <sz val="16"/>
      <name val="Arial"/>
      <family val="2"/>
    </font>
    <font>
      <b/>
      <sz val="22"/>
      <color indexed="8"/>
      <name val="Arial"/>
      <family val="2"/>
    </font>
    <font>
      <b/>
      <sz val="22"/>
      <color indexed="9"/>
      <name val="Arial"/>
      <family val="2"/>
    </font>
    <font>
      <b/>
      <sz val="22"/>
      <color indexed="13"/>
      <name val="Arial"/>
      <family val="2"/>
    </font>
    <font>
      <b/>
      <sz val="24"/>
      <name val="Arial"/>
      <family val="2"/>
    </font>
    <font>
      <b/>
      <sz val="24"/>
      <color indexed="8"/>
      <name val="Arial"/>
      <family val="2"/>
    </font>
    <font>
      <b/>
      <sz val="24"/>
      <color indexed="12"/>
      <name val="Arial"/>
      <family val="2"/>
    </font>
    <font>
      <sz val="24"/>
      <name val="Arial"/>
      <family val="2"/>
    </font>
    <font>
      <b/>
      <sz val="24"/>
      <color indexed="9"/>
      <name val="Arial"/>
      <family val="2"/>
    </font>
    <font>
      <b/>
      <sz val="24"/>
      <color indexed="13"/>
      <name val="Arial"/>
      <family val="2"/>
    </font>
    <font>
      <sz val="24"/>
      <color indexed="9"/>
      <name val="Arial"/>
      <family val="2"/>
    </font>
    <font>
      <b/>
      <sz val="26"/>
      <name val="Arial"/>
      <family val="2"/>
    </font>
    <font>
      <b/>
      <u val="single"/>
      <sz val="16"/>
      <color indexed="23"/>
      <name val="Arial"/>
      <family val="2"/>
    </font>
    <font>
      <b/>
      <sz val="24"/>
      <color indexed="23"/>
      <name val="Arial"/>
      <family val="2"/>
    </font>
    <font>
      <b/>
      <sz val="18"/>
      <color indexed="23"/>
      <name val="Arial"/>
      <family val="2"/>
    </font>
    <font>
      <b/>
      <sz val="22"/>
      <color indexed="16"/>
      <name val="Arial"/>
      <family val="2"/>
    </font>
    <font>
      <sz val="10"/>
      <color indexed="12"/>
      <name val="Arial"/>
      <family val="2"/>
    </font>
    <font>
      <sz val="32"/>
      <name val="Arial"/>
      <family val="2"/>
    </font>
    <font>
      <b/>
      <sz val="100"/>
      <name val="Arial"/>
      <family val="2"/>
    </font>
    <font>
      <sz val="19"/>
      <name val="Arial"/>
      <family val="0"/>
    </font>
    <font>
      <b/>
      <sz val="19"/>
      <name val="Arial"/>
      <family val="2"/>
    </font>
    <font>
      <i/>
      <sz val="10"/>
      <name val="Arial"/>
      <family val="0"/>
    </font>
    <font>
      <b/>
      <sz val="26.25"/>
      <name val="Arial"/>
      <family val="2"/>
    </font>
  </fonts>
  <fills count="28">
    <fill>
      <patternFill/>
    </fill>
    <fill>
      <patternFill patternType="gray125"/>
    </fill>
    <fill>
      <patternFill patternType="solid">
        <fgColor indexed="43"/>
        <bgColor indexed="64"/>
      </patternFill>
    </fill>
    <fill>
      <patternFill patternType="solid">
        <fgColor indexed="21"/>
        <bgColor indexed="64"/>
      </patternFill>
    </fill>
    <fill>
      <patternFill patternType="solid">
        <fgColor indexed="22"/>
        <bgColor indexed="64"/>
      </patternFill>
    </fill>
    <fill>
      <patternFill patternType="solid">
        <fgColor indexed="13"/>
        <bgColor indexed="64"/>
      </patternFill>
    </fill>
    <fill>
      <patternFill patternType="solid">
        <fgColor indexed="8"/>
        <bgColor indexed="64"/>
      </patternFill>
    </fill>
    <fill>
      <patternFill patternType="solid">
        <fgColor indexed="47"/>
        <bgColor indexed="64"/>
      </patternFill>
    </fill>
    <fill>
      <patternFill patternType="solid">
        <fgColor indexed="41"/>
        <bgColor indexed="64"/>
      </patternFill>
    </fill>
    <fill>
      <patternFill patternType="solid">
        <fgColor indexed="16"/>
        <bgColor indexed="64"/>
      </patternFill>
    </fill>
    <fill>
      <patternFill patternType="solid">
        <fgColor indexed="17"/>
        <bgColor indexed="64"/>
      </patternFill>
    </fill>
    <fill>
      <patternFill patternType="solid">
        <fgColor indexed="54"/>
        <bgColor indexed="64"/>
      </patternFill>
    </fill>
    <fill>
      <patternFill patternType="solid">
        <fgColor indexed="14"/>
        <bgColor indexed="64"/>
      </patternFill>
    </fill>
    <fill>
      <patternFill patternType="solid">
        <fgColor indexed="12"/>
        <bgColor indexed="64"/>
      </patternFill>
    </fill>
    <fill>
      <patternFill patternType="solid">
        <fgColor indexed="10"/>
        <bgColor indexed="64"/>
      </patternFill>
    </fill>
    <fill>
      <patternFill patternType="solid">
        <fgColor indexed="53"/>
        <bgColor indexed="64"/>
      </patternFill>
    </fill>
    <fill>
      <patternFill patternType="solid">
        <fgColor indexed="61"/>
        <bgColor indexed="64"/>
      </patternFill>
    </fill>
    <fill>
      <patternFill patternType="solid">
        <fgColor indexed="50"/>
        <bgColor indexed="64"/>
      </patternFill>
    </fill>
    <fill>
      <patternFill patternType="solid">
        <fgColor indexed="9"/>
        <bgColor indexed="64"/>
      </patternFill>
    </fill>
    <fill>
      <patternFill patternType="solid">
        <fgColor indexed="23"/>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1"/>
        <bgColor indexed="64"/>
      </patternFill>
    </fill>
    <fill>
      <patternFill patternType="solid">
        <fgColor indexed="49"/>
        <bgColor indexed="64"/>
      </patternFill>
    </fill>
  </fills>
  <borders count="72">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style="medium"/>
      <right>
        <color indexed="63"/>
      </right>
      <top style="medium"/>
      <bottom style="mediu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color indexed="63"/>
      </bottom>
    </border>
    <border>
      <left style="medium"/>
      <right>
        <color indexed="63"/>
      </right>
      <top style="medium"/>
      <bottom>
        <color indexed="63"/>
      </bottom>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style="medium"/>
      <right style="medium"/>
      <top style="thin"/>
      <bottom style="medium"/>
    </border>
    <border>
      <left>
        <color indexed="63"/>
      </left>
      <right style="medium"/>
      <top style="thin"/>
      <bottom style="medium"/>
    </border>
    <border>
      <left style="medium"/>
      <right style="medium"/>
      <top style="thin"/>
      <bottom>
        <color indexed="63"/>
      </bottom>
    </border>
    <border>
      <left>
        <color indexed="63"/>
      </left>
      <right style="medium"/>
      <top style="medium"/>
      <bottom style="medium"/>
    </border>
    <border>
      <left style="thin"/>
      <right>
        <color indexed="63"/>
      </right>
      <top style="medium"/>
      <bottom style="thin"/>
    </border>
    <border>
      <left style="medium"/>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color indexed="63"/>
      </bottom>
    </border>
    <border>
      <left>
        <color indexed="63"/>
      </left>
      <right style="thin"/>
      <top style="medium"/>
      <bottom style="thin"/>
    </border>
    <border>
      <left>
        <color indexed="63"/>
      </left>
      <right style="thin"/>
      <top style="thin"/>
      <bottom style="medium"/>
    </border>
    <border>
      <left style="thin"/>
      <right>
        <color indexed="63"/>
      </right>
      <top>
        <color indexed="63"/>
      </top>
      <bottom style="thin"/>
    </border>
    <border>
      <left style="thin"/>
      <right>
        <color indexed="63"/>
      </right>
      <top>
        <color indexed="63"/>
      </top>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color indexed="63"/>
      </top>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color indexed="63"/>
      </top>
      <bottom style="mediu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medium"/>
    </border>
    <border>
      <left style="medium"/>
      <right style="medium"/>
      <top style="medium"/>
      <bottom>
        <color indexed="63"/>
      </bottom>
    </border>
    <border>
      <left style="thin"/>
      <right style="medium"/>
      <top>
        <color indexed="63"/>
      </top>
      <bottom style="thin"/>
    </border>
  </borders>
  <cellStyleXfs count="24">
    <xf numFmtId="0" fontId="0" fillId="0" borderId="0">
      <alignment/>
      <protection/>
    </xf>
    <xf numFmtId="0" fontId="0"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0"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9" fontId="0" fillId="0" borderId="0" applyFont="0" applyFill="0" applyBorder="0" applyAlignment="0" applyProtection="0"/>
  </cellStyleXfs>
  <cellXfs count="761">
    <xf numFmtId="0" fontId="0" fillId="0" borderId="0" xfId="0" applyAlignment="1">
      <alignment/>
    </xf>
    <xf numFmtId="0" fontId="1" fillId="2" borderId="0" xfId="0" applyFont="1" applyFill="1" applyBorder="1" applyAlignment="1">
      <alignment vertical="center" wrapText="1"/>
    </xf>
    <xf numFmtId="0" fontId="1" fillId="2" borderId="0" xfId="0" applyFont="1" applyFill="1" applyBorder="1" applyAlignment="1">
      <alignment vertical="center"/>
    </xf>
    <xf numFmtId="0" fontId="20" fillId="3" borderId="0" xfId="0" applyFont="1" applyFill="1" applyAlignment="1">
      <alignment horizontal="center" vertical="top" wrapText="1"/>
    </xf>
    <xf numFmtId="0" fontId="22" fillId="4" borderId="1" xfId="0" applyFont="1" applyFill="1" applyBorder="1" applyAlignment="1">
      <alignment horizontal="center" vertical="top" wrapText="1"/>
    </xf>
    <xf numFmtId="0" fontId="21" fillId="4" borderId="1" xfId="0" applyFont="1" applyFill="1" applyBorder="1" applyAlignment="1">
      <alignment horizontal="center" vertical="top" wrapText="1"/>
    </xf>
    <xf numFmtId="0" fontId="21" fillId="4" borderId="2" xfId="0" applyFont="1" applyFill="1" applyBorder="1" applyAlignment="1">
      <alignment horizontal="center" vertical="top" wrapText="1"/>
    </xf>
    <xf numFmtId="0" fontId="21" fillId="4" borderId="3" xfId="0" applyFont="1" applyFill="1" applyBorder="1" applyAlignment="1">
      <alignment horizontal="center" vertical="top" wrapText="1"/>
    </xf>
    <xf numFmtId="0" fontId="21" fillId="4" borderId="4" xfId="0" applyFont="1" applyFill="1" applyBorder="1" applyAlignment="1">
      <alignment vertical="top" wrapText="1"/>
    </xf>
    <xf numFmtId="0" fontId="21" fillId="4" borderId="5" xfId="0" applyFont="1" applyFill="1" applyBorder="1" applyAlignment="1">
      <alignment vertical="top" wrapText="1"/>
    </xf>
    <xf numFmtId="0" fontId="21" fillId="4" borderId="6" xfId="0" applyFont="1" applyFill="1" applyBorder="1" applyAlignment="1">
      <alignment vertical="top" wrapText="1"/>
    </xf>
    <xf numFmtId="0" fontId="21" fillId="4" borderId="7" xfId="0" applyFont="1" applyFill="1" applyBorder="1" applyAlignment="1">
      <alignment vertical="top" wrapText="1"/>
    </xf>
    <xf numFmtId="0" fontId="0" fillId="4" borderId="2" xfId="0" applyFill="1" applyBorder="1" applyAlignment="1">
      <alignment horizontal="center" vertical="top" wrapText="1"/>
    </xf>
    <xf numFmtId="0" fontId="0" fillId="4" borderId="5" xfId="0" applyFill="1" applyBorder="1" applyAlignment="1">
      <alignment vertical="top" wrapText="1"/>
    </xf>
    <xf numFmtId="0" fontId="0" fillId="4" borderId="1" xfId="0" applyFill="1" applyBorder="1" applyAlignment="1">
      <alignment horizontal="center" vertical="top" wrapText="1"/>
    </xf>
    <xf numFmtId="0" fontId="0" fillId="4" borderId="7" xfId="0" applyFill="1" applyBorder="1" applyAlignment="1">
      <alignment vertical="top" wrapText="1"/>
    </xf>
    <xf numFmtId="0" fontId="21" fillId="4" borderId="1" xfId="0" applyFont="1" applyFill="1" applyBorder="1" applyAlignment="1">
      <alignment vertical="top" wrapText="1"/>
    </xf>
    <xf numFmtId="0" fontId="1" fillId="5" borderId="0" xfId="0" applyFont="1" applyFill="1" applyBorder="1" applyAlignment="1">
      <alignment/>
    </xf>
    <xf numFmtId="0" fontId="1" fillId="5" borderId="0" xfId="0" applyFont="1" applyFill="1" applyAlignment="1">
      <alignment/>
    </xf>
    <xf numFmtId="0" fontId="1" fillId="5" borderId="0" xfId="0" applyFont="1" applyFill="1" applyAlignment="1">
      <alignment wrapText="1"/>
    </xf>
    <xf numFmtId="0" fontId="1" fillId="5" borderId="0" xfId="0" applyFont="1" applyFill="1" applyBorder="1" applyAlignment="1">
      <alignment horizontal="left" vertical="top"/>
    </xf>
    <xf numFmtId="0" fontId="27" fillId="6" borderId="0" xfId="0" applyFont="1" applyFill="1" applyAlignment="1">
      <alignment/>
    </xf>
    <xf numFmtId="0" fontId="1" fillId="0" borderId="0" xfId="0" applyFont="1" applyFill="1" applyBorder="1" applyAlignment="1">
      <alignment vertical="center"/>
    </xf>
    <xf numFmtId="0" fontId="27" fillId="3" borderId="0" xfId="0" applyFont="1" applyFill="1" applyAlignment="1">
      <alignment horizontal="left" indent="2"/>
    </xf>
    <xf numFmtId="0" fontId="31" fillId="0" borderId="0" xfId="0" applyFont="1" applyAlignment="1">
      <alignment/>
    </xf>
    <xf numFmtId="0" fontId="10" fillId="5" borderId="0" xfId="0" applyFont="1" applyFill="1" applyAlignment="1">
      <alignment/>
    </xf>
    <xf numFmtId="0" fontId="1" fillId="2" borderId="8" xfId="0" applyFont="1" applyFill="1" applyBorder="1" applyAlignment="1">
      <alignment vertical="center"/>
    </xf>
    <xf numFmtId="0" fontId="1" fillId="2" borderId="9" xfId="0" applyFont="1" applyFill="1" applyBorder="1" applyAlignment="1">
      <alignment vertical="center"/>
    </xf>
    <xf numFmtId="0" fontId="33" fillId="2" borderId="10"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11" xfId="0" applyFont="1" applyFill="1" applyBorder="1" applyAlignment="1">
      <alignment vertical="center" wrapText="1"/>
    </xf>
    <xf numFmtId="0" fontId="33" fillId="2" borderId="12" xfId="0" applyFont="1" applyFill="1" applyBorder="1" applyAlignment="1">
      <alignment vertical="center" wrapText="1"/>
    </xf>
    <xf numFmtId="0" fontId="33" fillId="2" borderId="0" xfId="0" applyFont="1" applyFill="1" applyBorder="1" applyAlignment="1">
      <alignment vertical="center" wrapText="1"/>
    </xf>
    <xf numFmtId="0" fontId="33" fillId="2" borderId="13" xfId="0" applyFont="1" applyFill="1" applyBorder="1" applyAlignment="1">
      <alignment vertical="center" wrapText="1"/>
    </xf>
    <xf numFmtId="164" fontId="2" fillId="0" borderId="0" xfId="22" applyFont="1" applyBorder="1" applyAlignment="1">
      <alignment horizontal="center" vertical="top"/>
      <protection/>
    </xf>
    <xf numFmtId="164" fontId="2" fillId="0" borderId="0" xfId="22" applyFont="1" applyBorder="1" applyAlignment="1" quotePrefix="1">
      <alignment horizontal="center" vertical="top"/>
      <protection/>
    </xf>
    <xf numFmtId="0" fontId="1" fillId="2" borderId="11" xfId="0" applyFont="1" applyFill="1" applyBorder="1" applyAlignment="1">
      <alignment vertical="center"/>
    </xf>
    <xf numFmtId="164" fontId="38" fillId="5" borderId="0" xfId="22" applyFont="1" applyFill="1" applyBorder="1" applyAlignment="1">
      <alignment vertical="center"/>
      <protection/>
    </xf>
    <xf numFmtId="0" fontId="1" fillId="5" borderId="0" xfId="0" applyFont="1" applyFill="1" applyAlignment="1">
      <alignment/>
    </xf>
    <xf numFmtId="0" fontId="39" fillId="5" borderId="0" xfId="0" applyFont="1" applyFill="1" applyAlignment="1">
      <alignment/>
    </xf>
    <xf numFmtId="0" fontId="40" fillId="5" borderId="0" xfId="0" applyFont="1" applyFill="1" applyAlignment="1">
      <alignment/>
    </xf>
    <xf numFmtId="0" fontId="27" fillId="3" borderId="0" xfId="0" applyFont="1" applyFill="1" applyAlignment="1">
      <alignment/>
    </xf>
    <xf numFmtId="0" fontId="3" fillId="0" borderId="0" xfId="0" applyFont="1" applyAlignment="1">
      <alignment/>
    </xf>
    <xf numFmtId="0" fontId="30" fillId="0" borderId="0" xfId="0" applyFont="1" applyAlignment="1" quotePrefix="1">
      <alignment horizontal="left" indent="4"/>
    </xf>
    <xf numFmtId="0" fontId="30" fillId="0" borderId="0" xfId="0" applyFont="1" applyAlignment="1">
      <alignment/>
    </xf>
    <xf numFmtId="0" fontId="3" fillId="0" borderId="0" xfId="0" applyFont="1" applyAlignment="1">
      <alignment/>
    </xf>
    <xf numFmtId="0" fontId="30" fillId="0" borderId="0" xfId="0" applyFont="1" applyFill="1" applyAlignment="1" quotePrefix="1">
      <alignment horizontal="left" indent="4"/>
    </xf>
    <xf numFmtId="0" fontId="27" fillId="0" borderId="0" xfId="0" applyFont="1" applyFill="1" applyAlignment="1">
      <alignment/>
    </xf>
    <xf numFmtId="0" fontId="28" fillId="0" borderId="0" xfId="0" applyFont="1" applyAlignment="1">
      <alignment/>
    </xf>
    <xf numFmtId="0" fontId="3" fillId="6" borderId="0" xfId="0" applyFont="1" applyFill="1" applyAlignment="1">
      <alignment/>
    </xf>
    <xf numFmtId="0" fontId="3" fillId="5" borderId="0" xfId="0" applyFont="1" applyFill="1" applyAlignment="1">
      <alignment/>
    </xf>
    <xf numFmtId="0" fontId="30" fillId="5" borderId="0" xfId="0" applyFont="1" applyFill="1" applyAlignment="1" quotePrefix="1">
      <alignment horizontal="left" indent="4"/>
    </xf>
    <xf numFmtId="0" fontId="30" fillId="5" borderId="0" xfId="0" applyFont="1" applyFill="1" applyAlignment="1">
      <alignment/>
    </xf>
    <xf numFmtId="0" fontId="0" fillId="5" borderId="0" xfId="0" applyFill="1" applyAlignment="1">
      <alignment/>
    </xf>
    <xf numFmtId="0" fontId="0" fillId="3" borderId="0" xfId="0" applyFill="1" applyAlignment="1">
      <alignment/>
    </xf>
    <xf numFmtId="0" fontId="0" fillId="6" borderId="0" xfId="0" applyFill="1" applyAlignment="1">
      <alignment/>
    </xf>
    <xf numFmtId="164" fontId="29" fillId="5" borderId="0" xfId="22" applyFont="1" applyFill="1" applyBorder="1" applyAlignment="1">
      <alignment vertical="center"/>
      <protection/>
    </xf>
    <xf numFmtId="0" fontId="10" fillId="5" borderId="0" xfId="0" applyFont="1" applyFill="1" applyBorder="1" applyAlignment="1">
      <alignment/>
    </xf>
    <xf numFmtId="0" fontId="1" fillId="5" borderId="0" xfId="0" applyFont="1" applyFill="1" applyBorder="1" applyAlignment="1">
      <alignment wrapText="1"/>
    </xf>
    <xf numFmtId="0" fontId="10" fillId="5" borderId="0" xfId="0" applyFont="1" applyFill="1" applyBorder="1" applyAlignment="1">
      <alignment wrapText="1"/>
    </xf>
    <xf numFmtId="164" fontId="41" fillId="7" borderId="14" xfId="22" applyFont="1" applyFill="1" applyBorder="1" applyAlignment="1">
      <alignment horizontal="center" vertical="center"/>
      <protection/>
    </xf>
    <xf numFmtId="0" fontId="1" fillId="0" borderId="0" xfId="0" applyFont="1" applyBorder="1" applyAlignment="1">
      <alignment vertical="center"/>
    </xf>
    <xf numFmtId="0" fontId="1" fillId="0" borderId="0" xfId="0" applyFont="1" applyAlignment="1">
      <alignment vertical="center"/>
    </xf>
    <xf numFmtId="0" fontId="1" fillId="7" borderId="15"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48" fillId="0" borderId="0" xfId="0" applyFont="1" applyBorder="1" applyAlignment="1">
      <alignment vertical="center"/>
    </xf>
    <xf numFmtId="0" fontId="48" fillId="0" borderId="0" xfId="0" applyFont="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55" fillId="7" borderId="16" xfId="0" applyFont="1" applyFill="1" applyBorder="1" applyAlignment="1">
      <alignment horizontal="center" vertical="center"/>
    </xf>
    <xf numFmtId="199" fontId="48" fillId="0" borderId="0" xfId="0" applyNumberFormat="1" applyFont="1" applyAlignment="1">
      <alignment vertical="center"/>
    </xf>
    <xf numFmtId="0" fontId="33"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Alignment="1">
      <alignment horizontal="right" vertical="center"/>
    </xf>
    <xf numFmtId="0" fontId="48" fillId="0" borderId="0" xfId="0" applyFont="1" applyAlignment="1">
      <alignment horizontal="right" vertical="center"/>
    </xf>
    <xf numFmtId="0" fontId="52" fillId="0" borderId="0" xfId="0" applyFont="1" applyFill="1" applyBorder="1" applyAlignment="1">
      <alignment horizontal="right" vertical="center"/>
    </xf>
    <xf numFmtId="0" fontId="1"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71" fontId="48" fillId="0" borderId="0" xfId="0" applyNumberFormat="1" applyFont="1" applyAlignment="1">
      <alignment vertical="center"/>
    </xf>
    <xf numFmtId="171" fontId="11" fillId="0" borderId="0" xfId="0" applyNumberFormat="1" applyFont="1" applyFill="1" applyBorder="1" applyAlignment="1">
      <alignment vertical="center"/>
    </xf>
    <xf numFmtId="171" fontId="14" fillId="7" borderId="0" xfId="0" applyNumberFormat="1" applyFont="1" applyFill="1" applyBorder="1" applyAlignment="1">
      <alignment horizontal="center" vertical="center"/>
    </xf>
    <xf numFmtId="171" fontId="13" fillId="7" borderId="0" xfId="0" applyNumberFormat="1" applyFont="1" applyFill="1" applyBorder="1" applyAlignment="1">
      <alignment horizontal="center" vertical="center"/>
    </xf>
    <xf numFmtId="171" fontId="13" fillId="7" borderId="13"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43" fillId="7" borderId="11" xfId="0" applyFont="1" applyFill="1" applyBorder="1" applyAlignment="1">
      <alignment horizontal="center" vertical="center"/>
    </xf>
    <xf numFmtId="0" fontId="48" fillId="7" borderId="14"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17" xfId="0" applyFont="1" applyFill="1" applyBorder="1" applyAlignment="1">
      <alignment horizontal="center" vertical="center"/>
    </xf>
    <xf numFmtId="0" fontId="32" fillId="8" borderId="18" xfId="0" applyFont="1" applyFill="1" applyBorder="1" applyAlignment="1">
      <alignment horizontal="center" vertical="center"/>
    </xf>
    <xf numFmtId="0" fontId="11" fillId="4" borderId="1" xfId="0" applyFont="1" applyFill="1" applyBorder="1" applyAlignment="1">
      <alignment vertical="center"/>
    </xf>
    <xf numFmtId="0" fontId="11" fillId="4" borderId="19" xfId="0" applyFont="1" applyFill="1" applyBorder="1" applyAlignment="1">
      <alignment vertical="center"/>
    </xf>
    <xf numFmtId="0" fontId="11" fillId="4" borderId="1" xfId="0" applyFont="1" applyFill="1" applyBorder="1" applyAlignment="1">
      <alignment horizontal="left" vertical="center"/>
    </xf>
    <xf numFmtId="0" fontId="11" fillId="5" borderId="20" xfId="0" applyFont="1" applyFill="1" applyBorder="1" applyAlignment="1">
      <alignment vertical="center"/>
    </xf>
    <xf numFmtId="0" fontId="46" fillId="6" borderId="8" xfId="0" applyFont="1" applyFill="1" applyBorder="1" applyAlignment="1">
      <alignment vertical="center"/>
    </xf>
    <xf numFmtId="0" fontId="46" fillId="6" borderId="9" xfId="0" applyFont="1" applyFill="1" applyBorder="1" applyAlignment="1">
      <alignment vertical="center"/>
    </xf>
    <xf numFmtId="0" fontId="46" fillId="6" borderId="10" xfId="0" applyFont="1" applyFill="1" applyBorder="1" applyAlignment="1">
      <alignment vertical="center"/>
    </xf>
    <xf numFmtId="0" fontId="46" fillId="9" borderId="8" xfId="0" applyFont="1" applyFill="1" applyBorder="1" applyAlignment="1">
      <alignment vertical="center"/>
    </xf>
    <xf numFmtId="0" fontId="46" fillId="9" borderId="9" xfId="0" applyFont="1" applyFill="1" applyBorder="1" applyAlignment="1">
      <alignment vertical="center"/>
    </xf>
    <xf numFmtId="0" fontId="46" fillId="9" borderId="10" xfId="0" applyFont="1" applyFill="1" applyBorder="1" applyAlignment="1">
      <alignment vertical="center"/>
    </xf>
    <xf numFmtId="0" fontId="27" fillId="9" borderId="0" xfId="0" applyFont="1" applyFill="1" applyBorder="1" applyAlignment="1">
      <alignment vertical="center"/>
    </xf>
    <xf numFmtId="0" fontId="27" fillId="9" borderId="21" xfId="0" applyFont="1" applyFill="1" applyBorder="1" applyAlignment="1">
      <alignment vertical="center"/>
    </xf>
    <xf numFmtId="0" fontId="25" fillId="9" borderId="11" xfId="0" applyFont="1" applyFill="1" applyBorder="1" applyAlignment="1">
      <alignment vertical="center"/>
    </xf>
    <xf numFmtId="0" fontId="27" fillId="9" borderId="11" xfId="0" applyFont="1" applyFill="1" applyBorder="1" applyAlignment="1">
      <alignment vertical="center"/>
    </xf>
    <xf numFmtId="0" fontId="25" fillId="9" borderId="12" xfId="0" applyFont="1" applyFill="1" applyBorder="1" applyAlignment="1">
      <alignment vertical="center"/>
    </xf>
    <xf numFmtId="0" fontId="27" fillId="9" borderId="15" xfId="0" applyFont="1" applyFill="1" applyBorder="1" applyAlignment="1">
      <alignment vertical="center"/>
    </xf>
    <xf numFmtId="0" fontId="27" fillId="9" borderId="13" xfId="0" applyFont="1" applyFill="1" applyBorder="1" applyAlignment="1">
      <alignment vertical="center"/>
    </xf>
    <xf numFmtId="0" fontId="27" fillId="9" borderId="8" xfId="0" applyFont="1" applyFill="1" applyBorder="1" applyAlignment="1">
      <alignment vertical="center"/>
    </xf>
    <xf numFmtId="0" fontId="27" fillId="9" borderId="9" xfId="0" applyFont="1" applyFill="1" applyBorder="1" applyAlignment="1">
      <alignment vertical="center"/>
    </xf>
    <xf numFmtId="0" fontId="27" fillId="9" borderId="10" xfId="0" applyFont="1" applyFill="1" applyBorder="1" applyAlignment="1">
      <alignment vertical="center"/>
    </xf>
    <xf numFmtId="0" fontId="1" fillId="2" borderId="21" xfId="0" applyFont="1" applyFill="1" applyBorder="1" applyAlignment="1">
      <alignment vertical="center"/>
    </xf>
    <xf numFmtId="0" fontId="44" fillId="2" borderId="11" xfId="0" applyFont="1" applyFill="1" applyBorder="1" applyAlignment="1">
      <alignment horizontal="left" vertical="center"/>
    </xf>
    <xf numFmtId="0" fontId="44" fillId="2" borderId="11" xfId="0" applyFont="1" applyFill="1" applyBorder="1" applyAlignment="1">
      <alignment horizontal="center" vertical="center"/>
    </xf>
    <xf numFmtId="0" fontId="56" fillId="2" borderId="11" xfId="0" applyFont="1" applyFill="1" applyBorder="1" applyAlignment="1">
      <alignment horizontal="center" vertical="center"/>
    </xf>
    <xf numFmtId="0" fontId="56" fillId="2" borderId="12" xfId="0" applyFont="1" applyFill="1" applyBorder="1" applyAlignment="1">
      <alignment horizontal="center" vertical="center"/>
    </xf>
    <xf numFmtId="0" fontId="48" fillId="2" borderId="15" xfId="0" applyFont="1" applyFill="1" applyBorder="1" applyAlignment="1">
      <alignment vertical="center"/>
    </xf>
    <xf numFmtId="0" fontId="11" fillId="2" borderId="15" xfId="0" applyFont="1" applyFill="1" applyBorder="1" applyAlignment="1">
      <alignment vertical="center"/>
    </xf>
    <xf numFmtId="0" fontId="1" fillId="2" borderId="15" xfId="0" applyFont="1" applyFill="1" applyBorder="1" applyAlignment="1">
      <alignment vertical="center"/>
    </xf>
    <xf numFmtId="0" fontId="3" fillId="2" borderId="8" xfId="0" applyFont="1" applyFill="1" applyBorder="1" applyAlignment="1">
      <alignment vertical="center"/>
    </xf>
    <xf numFmtId="0" fontId="57" fillId="2" borderId="0" xfId="0" applyFont="1" applyFill="1" applyBorder="1" applyAlignment="1">
      <alignment vertical="center"/>
    </xf>
    <xf numFmtId="0" fontId="57" fillId="2" borderId="13" xfId="0" applyFont="1" applyFill="1" applyBorder="1" applyAlignment="1">
      <alignment vertical="center"/>
    </xf>
    <xf numFmtId="0" fontId="58" fillId="2" borderId="0" xfId="0" applyFont="1" applyFill="1" applyBorder="1" applyAlignment="1">
      <alignment vertical="center"/>
    </xf>
    <xf numFmtId="0" fontId="58" fillId="2" borderId="13" xfId="0" applyFont="1" applyFill="1" applyBorder="1" applyAlignment="1">
      <alignment vertical="center"/>
    </xf>
    <xf numFmtId="0" fontId="17" fillId="2" borderId="0" xfId="0" applyFont="1" applyFill="1" applyBorder="1" applyAlignment="1">
      <alignment vertical="center"/>
    </xf>
    <xf numFmtId="0" fontId="17" fillId="2" borderId="13" xfId="0" applyFont="1" applyFill="1" applyBorder="1" applyAlignment="1">
      <alignment vertical="center"/>
    </xf>
    <xf numFmtId="0" fontId="58" fillId="2" borderId="0" xfId="0" applyFont="1" applyFill="1" applyBorder="1" applyAlignment="1">
      <alignment horizontal="center" vertical="center"/>
    </xf>
    <xf numFmtId="0" fontId="12" fillId="2" borderId="9" xfId="0" applyFont="1" applyFill="1" applyBorder="1" applyAlignment="1">
      <alignment vertical="center"/>
    </xf>
    <xf numFmtId="0" fontId="12" fillId="2" borderId="10" xfId="0" applyFont="1" applyFill="1" applyBorder="1" applyAlignment="1">
      <alignment vertical="center"/>
    </xf>
    <xf numFmtId="0" fontId="3" fillId="2" borderId="9" xfId="0" applyFont="1" applyFill="1" applyBorder="1" applyAlignment="1">
      <alignment vertical="center"/>
    </xf>
    <xf numFmtId="0" fontId="46" fillId="10" borderId="19" xfId="0" applyFont="1" applyFill="1" applyBorder="1" applyAlignment="1">
      <alignment horizontal="center" vertical="center"/>
    </xf>
    <xf numFmtId="0" fontId="46" fillId="11" borderId="22" xfId="0" applyFont="1" applyFill="1" applyBorder="1" applyAlignment="1">
      <alignment horizontal="center" vertical="center"/>
    </xf>
    <xf numFmtId="0" fontId="46" fillId="11" borderId="1" xfId="0" applyFont="1" applyFill="1" applyBorder="1" applyAlignment="1">
      <alignment horizontal="center" vertical="center"/>
    </xf>
    <xf numFmtId="0" fontId="46" fillId="11" borderId="19"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1" xfId="0" applyFont="1" applyFill="1" applyBorder="1" applyAlignment="1">
      <alignment horizontal="center" vertical="center"/>
    </xf>
    <xf numFmtId="0" fontId="46" fillId="12" borderId="19" xfId="0" applyFont="1" applyFill="1" applyBorder="1" applyAlignment="1">
      <alignment horizontal="center" vertical="center"/>
    </xf>
    <xf numFmtId="0" fontId="46" fillId="10" borderId="22" xfId="0" applyFont="1" applyFill="1" applyBorder="1" applyAlignment="1">
      <alignment horizontal="center" vertical="center"/>
    </xf>
    <xf numFmtId="0" fontId="46" fillId="10" borderId="1" xfId="0" applyFont="1" applyFill="1" applyBorder="1" applyAlignment="1">
      <alignment horizontal="center" vertical="center"/>
    </xf>
    <xf numFmtId="0" fontId="46" fillId="13" borderId="22" xfId="0" applyFont="1" applyFill="1" applyBorder="1" applyAlignment="1">
      <alignment horizontal="center" vertical="center"/>
    </xf>
    <xf numFmtId="0" fontId="46" fillId="13" borderId="1" xfId="0" applyFont="1" applyFill="1" applyBorder="1" applyAlignment="1">
      <alignment horizontal="center" vertical="center"/>
    </xf>
    <xf numFmtId="0" fontId="46" fillId="14" borderId="22" xfId="0" applyFont="1" applyFill="1" applyBorder="1" applyAlignment="1">
      <alignment horizontal="center" vertical="center"/>
    </xf>
    <xf numFmtId="0" fontId="46" fillId="14" borderId="1" xfId="0" applyFont="1" applyFill="1" applyBorder="1" applyAlignment="1">
      <alignment horizontal="center" vertical="center"/>
    </xf>
    <xf numFmtId="0" fontId="46" fillId="14" borderId="19" xfId="0" applyFont="1" applyFill="1" applyBorder="1" applyAlignment="1">
      <alignment horizontal="center" vertical="center"/>
    </xf>
    <xf numFmtId="0" fontId="46" fillId="13" borderId="19" xfId="0" applyFont="1" applyFill="1" applyBorder="1" applyAlignment="1">
      <alignment horizontal="center" vertical="center"/>
    </xf>
    <xf numFmtId="0" fontId="46" fillId="15" borderId="22" xfId="0" applyFont="1" applyFill="1" applyBorder="1" applyAlignment="1">
      <alignment horizontal="center" vertical="center"/>
    </xf>
    <xf numFmtId="0" fontId="46" fillId="15" borderId="1" xfId="0" applyFont="1" applyFill="1" applyBorder="1" applyAlignment="1">
      <alignment horizontal="center" vertical="center"/>
    </xf>
    <xf numFmtId="0" fontId="46" fillId="15" borderId="19" xfId="0" applyFont="1" applyFill="1" applyBorder="1" applyAlignment="1">
      <alignment horizontal="center" vertical="center"/>
    </xf>
    <xf numFmtId="0" fontId="46" fillId="3" borderId="22" xfId="0" applyFont="1" applyFill="1" applyBorder="1" applyAlignment="1">
      <alignment horizontal="center" vertical="center"/>
    </xf>
    <xf numFmtId="0" fontId="46" fillId="3" borderId="1" xfId="0" applyFont="1" applyFill="1" applyBorder="1" applyAlignment="1">
      <alignment horizontal="center" vertical="center"/>
    </xf>
    <xf numFmtId="0" fontId="46" fillId="3" borderId="19" xfId="0" applyFont="1" applyFill="1" applyBorder="1" applyAlignment="1">
      <alignment horizontal="center" vertical="center"/>
    </xf>
    <xf numFmtId="0" fontId="46" fillId="16" borderId="22" xfId="0" applyFont="1" applyFill="1" applyBorder="1" applyAlignment="1">
      <alignment horizontal="center" vertical="center"/>
    </xf>
    <xf numFmtId="0" fontId="46" fillId="16" borderId="1" xfId="0" applyFont="1" applyFill="1" applyBorder="1" applyAlignment="1">
      <alignment horizontal="center" vertical="center"/>
    </xf>
    <xf numFmtId="0" fontId="46" fillId="16" borderId="19" xfId="0" applyFont="1" applyFill="1" applyBorder="1" applyAlignment="1">
      <alignment horizontal="center" vertical="center"/>
    </xf>
    <xf numFmtId="172" fontId="46" fillId="6" borderId="0" xfId="0" applyNumberFormat="1" applyFont="1" applyFill="1" applyBorder="1" applyAlignment="1">
      <alignment horizontal="center" vertical="center"/>
    </xf>
    <xf numFmtId="0" fontId="46" fillId="6" borderId="13" xfId="0" applyFont="1" applyFill="1" applyBorder="1" applyAlignment="1">
      <alignment vertical="center"/>
    </xf>
    <xf numFmtId="0" fontId="1" fillId="5" borderId="1" xfId="0" applyFont="1" applyFill="1" applyBorder="1" applyAlignment="1">
      <alignment horizontal="center" vertical="center"/>
    </xf>
    <xf numFmtId="0" fontId="59" fillId="9" borderId="13" xfId="0" applyFont="1" applyFill="1" applyBorder="1" applyAlignment="1">
      <alignment horizontal="center" vertical="center"/>
    </xf>
    <xf numFmtId="172" fontId="45" fillId="6" borderId="15" xfId="0" applyNumberFormat="1" applyFont="1" applyFill="1" applyBorder="1" applyAlignment="1">
      <alignment horizontal="center" vertical="center"/>
    </xf>
    <xf numFmtId="0" fontId="1" fillId="5" borderId="23" xfId="0" applyFont="1" applyFill="1" applyBorder="1" applyAlignment="1">
      <alignment horizontal="center" vertical="center"/>
    </xf>
    <xf numFmtId="0" fontId="11" fillId="4" borderId="23" xfId="0" applyFont="1" applyFill="1" applyBorder="1" applyAlignment="1">
      <alignment horizontal="left" vertical="center"/>
    </xf>
    <xf numFmtId="0" fontId="11" fillId="4" borderId="23" xfId="0" applyFont="1" applyFill="1" applyBorder="1" applyAlignment="1">
      <alignment vertical="center"/>
    </xf>
    <xf numFmtId="0" fontId="11" fillId="4" borderId="24" xfId="0" applyFont="1" applyFill="1" applyBorder="1" applyAlignment="1">
      <alignment vertical="center"/>
    </xf>
    <xf numFmtId="0" fontId="1" fillId="5" borderId="22" xfId="0" applyFont="1" applyFill="1" applyBorder="1" applyAlignment="1">
      <alignment horizontal="center" vertical="center"/>
    </xf>
    <xf numFmtId="0" fontId="1" fillId="5" borderId="25" xfId="0" applyFont="1" applyFill="1" applyBorder="1" applyAlignment="1">
      <alignment horizontal="center" vertical="center"/>
    </xf>
    <xf numFmtId="0" fontId="1" fillId="5" borderId="26" xfId="0" applyFont="1" applyFill="1" applyBorder="1" applyAlignment="1">
      <alignment horizontal="center" vertical="center"/>
    </xf>
    <xf numFmtId="0" fontId="11" fillId="4" borderId="27" xfId="0" applyFont="1" applyFill="1" applyBorder="1" applyAlignment="1">
      <alignment horizontal="left" vertical="center"/>
    </xf>
    <xf numFmtId="0" fontId="1" fillId="5" borderId="27" xfId="0" applyFont="1" applyFill="1" applyBorder="1" applyAlignment="1">
      <alignment horizontal="center" vertical="center"/>
    </xf>
    <xf numFmtId="0" fontId="11" fillId="4" borderId="27" xfId="0" applyFont="1" applyFill="1" applyBorder="1" applyAlignment="1">
      <alignment vertical="center"/>
    </xf>
    <xf numFmtId="0" fontId="11" fillId="4" borderId="28" xfId="0" applyFont="1" applyFill="1" applyBorder="1" applyAlignment="1">
      <alignment vertical="center"/>
    </xf>
    <xf numFmtId="172" fontId="47" fillId="6" borderId="28" xfId="0" applyNumberFormat="1" applyFont="1" applyFill="1" applyBorder="1" applyAlignment="1" applyProtection="1">
      <alignment horizontal="center" vertical="center"/>
      <protection/>
    </xf>
    <xf numFmtId="172" fontId="45" fillId="5" borderId="19" xfId="0" applyNumberFormat="1" applyFont="1" applyFill="1" applyBorder="1" applyAlignment="1" applyProtection="1">
      <alignment horizontal="center" vertical="center"/>
      <protection/>
    </xf>
    <xf numFmtId="172" fontId="46" fillId="16" borderId="19" xfId="0" applyNumberFormat="1" applyFont="1" applyFill="1" applyBorder="1" applyAlignment="1" applyProtection="1">
      <alignment horizontal="center" vertical="center"/>
      <protection/>
    </xf>
    <xf numFmtId="172" fontId="46" fillId="3" borderId="19" xfId="0" applyNumberFormat="1" applyFont="1" applyFill="1" applyBorder="1" applyAlignment="1" applyProtection="1">
      <alignment horizontal="center" vertical="center"/>
      <protection/>
    </xf>
    <xf numFmtId="172" fontId="46" fillId="15" borderId="19" xfId="0" applyNumberFormat="1" applyFont="1" applyFill="1" applyBorder="1" applyAlignment="1" applyProtection="1">
      <alignment horizontal="center" vertical="center"/>
      <protection/>
    </xf>
    <xf numFmtId="172" fontId="46" fillId="13" borderId="19" xfId="0" applyNumberFormat="1" applyFont="1" applyFill="1" applyBorder="1" applyAlignment="1" applyProtection="1">
      <alignment horizontal="center" vertical="center"/>
      <protection/>
    </xf>
    <xf numFmtId="172" fontId="45" fillId="17" borderId="19" xfId="0" applyNumberFormat="1" applyFont="1" applyFill="1" applyBorder="1" applyAlignment="1" applyProtection="1">
      <alignment horizontal="center" vertical="center"/>
      <protection/>
    </xf>
    <xf numFmtId="172" fontId="46" fillId="14" borderId="19" xfId="0" applyNumberFormat="1" applyFont="1" applyFill="1" applyBorder="1" applyAlignment="1" applyProtection="1">
      <alignment horizontal="center" vertical="center"/>
      <protection/>
    </xf>
    <xf numFmtId="172" fontId="46" fillId="11" borderId="19" xfId="0" applyNumberFormat="1" applyFont="1" applyFill="1" applyBorder="1" applyAlignment="1" applyProtection="1">
      <alignment horizontal="center" vertical="center"/>
      <protection/>
    </xf>
    <xf numFmtId="172" fontId="46" fillId="12" borderId="19" xfId="0" applyNumberFormat="1" applyFont="1" applyFill="1" applyBorder="1" applyAlignment="1" applyProtection="1">
      <alignment horizontal="center" vertical="center"/>
      <protection/>
    </xf>
    <xf numFmtId="172" fontId="46" fillId="10" borderId="19" xfId="0" applyNumberFormat="1" applyFont="1" applyFill="1" applyBorder="1" applyAlignment="1" applyProtection="1">
      <alignment horizontal="center" vertical="center"/>
      <protection/>
    </xf>
    <xf numFmtId="172" fontId="45" fillId="18" borderId="19" xfId="0" applyNumberFormat="1" applyFont="1" applyFill="1" applyBorder="1" applyAlignment="1" applyProtection="1">
      <alignment horizontal="center" vertical="center"/>
      <protection/>
    </xf>
    <xf numFmtId="172" fontId="45" fillId="2" borderId="24" xfId="0" applyNumberFormat="1" applyFont="1" applyFill="1" applyBorder="1" applyAlignment="1" applyProtection="1">
      <alignment horizontal="center" vertical="center"/>
      <protection/>
    </xf>
    <xf numFmtId="0" fontId="33" fillId="5" borderId="22" xfId="0" applyFont="1" applyFill="1" applyBorder="1" applyAlignment="1">
      <alignment horizontal="center" vertical="center"/>
    </xf>
    <xf numFmtId="0" fontId="33" fillId="5" borderId="1" xfId="0" applyFont="1" applyFill="1" applyBorder="1" applyAlignment="1">
      <alignment horizontal="center" vertical="center"/>
    </xf>
    <xf numFmtId="0" fontId="33" fillId="5" borderId="19" xfId="0" applyFont="1" applyFill="1" applyBorder="1" applyAlignment="1">
      <alignment horizontal="center" vertical="center"/>
    </xf>
    <xf numFmtId="0" fontId="33" fillId="17" borderId="22" xfId="0" applyFont="1" applyFill="1" applyBorder="1" applyAlignment="1">
      <alignment horizontal="center" vertical="center"/>
    </xf>
    <xf numFmtId="0" fontId="33" fillId="17" borderId="1" xfId="0" applyFont="1" applyFill="1" applyBorder="1" applyAlignment="1">
      <alignment horizontal="center" vertical="center"/>
    </xf>
    <xf numFmtId="0" fontId="33" fillId="17" borderId="19" xfId="0" applyFont="1" applyFill="1" applyBorder="1" applyAlignment="1">
      <alignment horizontal="center" vertical="center"/>
    </xf>
    <xf numFmtId="0" fontId="28" fillId="3" borderId="0" xfId="0" applyFont="1" applyFill="1" applyAlignment="1">
      <alignment/>
    </xf>
    <xf numFmtId="0" fontId="51" fillId="19" borderId="15" xfId="0" applyFont="1" applyFill="1" applyBorder="1" applyAlignment="1">
      <alignment vertical="center"/>
    </xf>
    <xf numFmtId="0" fontId="51" fillId="19" borderId="0" xfId="0" applyFont="1" applyFill="1" applyBorder="1" applyAlignment="1">
      <alignment vertical="center"/>
    </xf>
    <xf numFmtId="0" fontId="51" fillId="19" borderId="13" xfId="0" applyFont="1" applyFill="1" applyBorder="1" applyAlignment="1">
      <alignment vertical="center"/>
    </xf>
    <xf numFmtId="0" fontId="51" fillId="19" borderId="8" xfId="0" applyFont="1" applyFill="1" applyBorder="1" applyAlignment="1">
      <alignment vertical="center"/>
    </xf>
    <xf numFmtId="0" fontId="51" fillId="19" borderId="9" xfId="0" applyFont="1" applyFill="1" applyBorder="1" applyAlignment="1">
      <alignment vertical="center"/>
    </xf>
    <xf numFmtId="0" fontId="51" fillId="19" borderId="10" xfId="0" applyFont="1" applyFill="1" applyBorder="1" applyAlignment="1">
      <alignment vertical="center"/>
    </xf>
    <xf numFmtId="0" fontId="0" fillId="0" borderId="0" xfId="0" applyFill="1" applyAlignment="1">
      <alignment/>
    </xf>
    <xf numFmtId="0" fontId="30" fillId="0" borderId="0" xfId="0" applyFont="1" applyAlignment="1" quotePrefix="1">
      <alignment horizontal="center"/>
    </xf>
    <xf numFmtId="0" fontId="33" fillId="2" borderId="15" xfId="0" applyFont="1" applyFill="1" applyBorder="1" applyAlignment="1">
      <alignment vertical="center"/>
    </xf>
    <xf numFmtId="0" fontId="16" fillId="7" borderId="0" xfId="0" applyFont="1" applyFill="1" applyBorder="1" applyAlignment="1">
      <alignment horizontal="center" vertical="center"/>
    </xf>
    <xf numFmtId="0" fontId="60" fillId="0" borderId="0" xfId="0" applyFont="1" applyAlignment="1">
      <alignment horizontal="center"/>
    </xf>
    <xf numFmtId="49" fontId="37" fillId="0" borderId="0" xfId="22" applyNumberFormat="1" applyFont="1" applyFill="1" applyBorder="1" applyAlignment="1" applyProtection="1">
      <alignment horizontal="left" vertical="top"/>
      <protection/>
    </xf>
    <xf numFmtId="164" fontId="37" fillId="0" borderId="0" xfId="22" applyNumberFormat="1" applyFont="1" applyFill="1" applyBorder="1" applyAlignment="1" applyProtection="1">
      <alignment horizontal="left" vertical="top"/>
      <protection/>
    </xf>
    <xf numFmtId="164" fontId="35" fillId="0" borderId="0" xfId="22" applyNumberFormat="1" applyFont="1" applyBorder="1" applyAlignment="1" applyProtection="1">
      <alignment vertical="top"/>
      <protection/>
    </xf>
    <xf numFmtId="182" fontId="35" fillId="0" borderId="0" xfId="22" applyNumberFormat="1" applyFont="1" applyBorder="1" applyAlignment="1" applyProtection="1">
      <alignment horizontal="right" vertical="top"/>
      <protection/>
    </xf>
    <xf numFmtId="164" fontId="35" fillId="0" borderId="0" xfId="22" applyFont="1" applyBorder="1" applyAlignment="1">
      <alignment vertical="top"/>
      <protection/>
    </xf>
    <xf numFmtId="164" fontId="36" fillId="0" borderId="0" xfId="22" applyFont="1" applyBorder="1" applyAlignment="1">
      <alignment vertical="top"/>
      <protection/>
    </xf>
    <xf numFmtId="0" fontId="45" fillId="5" borderId="22" xfId="0" applyFont="1" applyFill="1" applyBorder="1" applyAlignment="1">
      <alignment horizontal="center" vertical="center"/>
    </xf>
    <xf numFmtId="0" fontId="47" fillId="6" borderId="26" xfId="0" applyFont="1" applyFill="1" applyBorder="1" applyAlignment="1">
      <alignment horizontal="center" vertical="center"/>
    </xf>
    <xf numFmtId="0" fontId="47" fillId="6" borderId="27" xfId="0" applyFont="1" applyFill="1" applyBorder="1" applyAlignment="1">
      <alignment horizontal="center" vertical="center"/>
    </xf>
    <xf numFmtId="0" fontId="47" fillId="6" borderId="28" xfId="0" applyFont="1" applyFill="1" applyBorder="1" applyAlignment="1">
      <alignment horizontal="center" vertical="center"/>
    </xf>
    <xf numFmtId="164" fontId="34" fillId="0" borderId="0" xfId="22" applyNumberFormat="1" applyFont="1" applyFill="1" applyBorder="1" applyAlignment="1" applyProtection="1">
      <alignment horizontal="center" vertical="top"/>
      <protection/>
    </xf>
    <xf numFmtId="164" fontId="34" fillId="0" borderId="0" xfId="22" applyNumberFormat="1" applyFont="1" applyFill="1" applyBorder="1" applyAlignment="1" applyProtection="1" quotePrefix="1">
      <alignment horizontal="center" vertical="top"/>
      <protection/>
    </xf>
    <xf numFmtId="164" fontId="35" fillId="0" borderId="0" xfId="22" applyFont="1" applyBorder="1" applyAlignment="1">
      <alignment horizontal="right" vertical="top"/>
      <protection/>
    </xf>
    <xf numFmtId="164" fontId="35" fillId="0" borderId="0" xfId="22" applyNumberFormat="1" applyFont="1" applyFill="1" applyBorder="1" applyAlignment="1" applyProtection="1">
      <alignment horizontal="left" vertical="top"/>
      <protection/>
    </xf>
    <xf numFmtId="164" fontId="37" fillId="0" borderId="0" xfId="22" applyNumberFormat="1" applyFont="1" applyFill="1" applyBorder="1" applyAlignment="1" applyProtection="1" quotePrefix="1">
      <alignment horizontal="left" vertical="top"/>
      <protection/>
    </xf>
    <xf numFmtId="164" fontId="35" fillId="0" borderId="0" xfId="22" applyNumberFormat="1" applyFont="1" applyBorder="1" applyAlignment="1" applyProtection="1">
      <alignment horizontal="left" vertical="top"/>
      <protection/>
    </xf>
    <xf numFmtId="164" fontId="35" fillId="0" borderId="0" xfId="22" applyNumberFormat="1" applyFont="1" applyBorder="1" applyAlignment="1" applyProtection="1" quotePrefix="1">
      <alignment horizontal="left" vertical="top"/>
      <protection/>
    </xf>
    <xf numFmtId="164" fontId="35" fillId="0" borderId="0" xfId="22" applyFont="1" applyBorder="1" applyAlignment="1">
      <alignment horizontal="left" vertical="top"/>
      <protection/>
    </xf>
    <xf numFmtId="164" fontId="35" fillId="0" borderId="0" xfId="22" applyNumberFormat="1" applyFont="1" applyBorder="1" applyAlignment="1" applyProtection="1">
      <alignment horizontal="left" vertical="top" indent="1"/>
      <protection/>
    </xf>
    <xf numFmtId="164" fontId="35" fillId="0" borderId="0" xfId="22" applyNumberFormat="1" applyFont="1" applyBorder="1" applyAlignment="1" applyProtection="1">
      <alignment horizontal="left" vertical="top" wrapText="1"/>
      <protection/>
    </xf>
    <xf numFmtId="164" fontId="35" fillId="0" borderId="0" xfId="0" applyNumberFormat="1" applyFont="1" applyFill="1" applyBorder="1" applyAlignment="1" applyProtection="1">
      <alignment horizontal="left" vertical="top"/>
      <protection/>
    </xf>
    <xf numFmtId="182" fontId="36" fillId="0" borderId="0" xfId="22" applyNumberFormat="1" applyFont="1" applyBorder="1" applyAlignment="1">
      <alignment vertical="top"/>
      <protection/>
    </xf>
    <xf numFmtId="49" fontId="37" fillId="0" borderId="0" xfId="22" applyNumberFormat="1" applyFont="1" applyFill="1" applyBorder="1" applyAlignment="1" applyProtection="1" quotePrefix="1">
      <alignment horizontal="left" vertical="top"/>
      <protection/>
    </xf>
    <xf numFmtId="182" fontId="35" fillId="0" borderId="0" xfId="22" applyNumberFormat="1" applyFont="1" applyBorder="1" applyAlignment="1" applyProtection="1">
      <alignment vertical="top"/>
      <protection/>
    </xf>
    <xf numFmtId="0" fontId="35" fillId="0" borderId="0" xfId="22" applyNumberFormat="1" applyFont="1" applyBorder="1" applyAlignment="1" applyProtection="1">
      <alignment vertical="top"/>
      <protection/>
    </xf>
    <xf numFmtId="0" fontId="24" fillId="2" borderId="15" xfId="0" applyFont="1" applyFill="1" applyBorder="1" applyAlignment="1">
      <alignment horizontal="left" vertical="center" indent="3"/>
    </xf>
    <xf numFmtId="0" fontId="51" fillId="19" borderId="29" xfId="0" applyFont="1" applyFill="1" applyBorder="1" applyAlignment="1">
      <alignment vertical="center"/>
    </xf>
    <xf numFmtId="0" fontId="51" fillId="19" borderId="30" xfId="0" applyFont="1" applyFill="1" applyBorder="1" applyAlignment="1">
      <alignment vertical="center"/>
    </xf>
    <xf numFmtId="0" fontId="51" fillId="19" borderId="31" xfId="0" applyFont="1" applyFill="1" applyBorder="1" applyAlignment="1">
      <alignment vertical="center"/>
    </xf>
    <xf numFmtId="0" fontId="43"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13" xfId="0" applyFont="1" applyFill="1" applyBorder="1" applyAlignment="1">
      <alignment horizontal="center" vertical="center"/>
    </xf>
    <xf numFmtId="199" fontId="11" fillId="0" borderId="0" xfId="0" applyNumberFormat="1" applyFont="1" applyBorder="1" applyAlignment="1">
      <alignment horizontal="center" vertical="center"/>
    </xf>
    <xf numFmtId="199" fontId="13" fillId="3" borderId="32" xfId="0" applyNumberFormat="1" applyFont="1" applyFill="1" applyBorder="1" applyAlignment="1">
      <alignment horizontal="center" vertical="center"/>
    </xf>
    <xf numFmtId="199" fontId="13" fillId="3" borderId="33" xfId="0" applyNumberFormat="1" applyFont="1" applyFill="1" applyBorder="1" applyAlignment="1">
      <alignment horizontal="center" vertical="center"/>
    </xf>
    <xf numFmtId="199" fontId="13" fillId="3" borderId="26" xfId="0" applyNumberFormat="1" applyFont="1" applyFill="1" applyBorder="1" applyAlignment="1">
      <alignment horizontal="center" vertical="center"/>
    </xf>
    <xf numFmtId="199" fontId="13" fillId="3" borderId="27" xfId="0" applyNumberFormat="1" applyFont="1" applyFill="1" applyBorder="1" applyAlignment="1">
      <alignment horizontal="center" vertical="center"/>
    </xf>
    <xf numFmtId="199" fontId="13" fillId="3" borderId="28" xfId="0" applyNumberFormat="1" applyFont="1" applyFill="1" applyBorder="1" applyAlignment="1">
      <alignment horizontal="center" vertical="center"/>
    </xf>
    <xf numFmtId="199" fontId="14" fillId="3" borderId="26" xfId="0" applyNumberFormat="1" applyFont="1" applyFill="1" applyBorder="1" applyAlignment="1">
      <alignment horizontal="center" vertical="center"/>
    </xf>
    <xf numFmtId="199" fontId="14" fillId="3" borderId="27" xfId="0" applyNumberFormat="1" applyFont="1" applyFill="1" applyBorder="1" applyAlignment="1">
      <alignment horizontal="center" vertical="center"/>
    </xf>
    <xf numFmtId="199" fontId="14" fillId="3" borderId="28" xfId="0" applyNumberFormat="1" applyFont="1" applyFill="1" applyBorder="1" applyAlignment="1">
      <alignment horizontal="center" vertical="center"/>
    </xf>
    <xf numFmtId="199" fontId="13" fillId="3" borderId="32" xfId="0" applyNumberFormat="1" applyFont="1" applyFill="1" applyBorder="1" applyAlignment="1">
      <alignment horizontal="right" vertical="center"/>
    </xf>
    <xf numFmtId="199" fontId="11" fillId="0" borderId="0" xfId="0" applyNumberFormat="1" applyFont="1" applyAlignment="1">
      <alignment horizontal="center" vertical="center"/>
    </xf>
    <xf numFmtId="199" fontId="13" fillId="15" borderId="34" xfId="0" applyNumberFormat="1" applyFont="1" applyFill="1" applyBorder="1" applyAlignment="1">
      <alignment horizontal="center" vertical="center"/>
    </xf>
    <xf numFmtId="199" fontId="13" fillId="15" borderId="35" xfId="0" applyNumberFormat="1" applyFont="1" applyFill="1" applyBorder="1" applyAlignment="1">
      <alignment horizontal="center" vertical="center"/>
    </xf>
    <xf numFmtId="199" fontId="13" fillId="15" borderId="22" xfId="0" applyNumberFormat="1" applyFont="1" applyFill="1" applyBorder="1" applyAlignment="1">
      <alignment horizontal="center" vertical="center"/>
    </xf>
    <xf numFmtId="199" fontId="13" fillId="15" borderId="1" xfId="0" applyNumberFormat="1" applyFont="1" applyFill="1" applyBorder="1" applyAlignment="1">
      <alignment horizontal="center" vertical="center"/>
    </xf>
    <xf numFmtId="199" fontId="13" fillId="15" borderId="19" xfId="0" applyNumberFormat="1" applyFont="1" applyFill="1" applyBorder="1" applyAlignment="1">
      <alignment horizontal="center" vertical="center"/>
    </xf>
    <xf numFmtId="199" fontId="14" fillId="15" borderId="22" xfId="0" applyNumberFormat="1" applyFont="1" applyFill="1" applyBorder="1" applyAlignment="1">
      <alignment horizontal="center" vertical="center"/>
    </xf>
    <xf numFmtId="199" fontId="14" fillId="15" borderId="1" xfId="0" applyNumberFormat="1" applyFont="1" applyFill="1" applyBorder="1" applyAlignment="1">
      <alignment horizontal="center" vertical="center"/>
    </xf>
    <xf numFmtId="199" fontId="14" fillId="15" borderId="19" xfId="0" applyNumberFormat="1" applyFont="1" applyFill="1" applyBorder="1" applyAlignment="1">
      <alignment horizontal="center" vertical="center"/>
    </xf>
    <xf numFmtId="199" fontId="13" fillId="15" borderId="34" xfId="0" applyNumberFormat="1" applyFont="1" applyFill="1" applyBorder="1" applyAlignment="1">
      <alignment horizontal="right" vertical="center"/>
    </xf>
    <xf numFmtId="199" fontId="13" fillId="13" borderId="34" xfId="0" applyNumberFormat="1" applyFont="1" applyFill="1" applyBorder="1" applyAlignment="1">
      <alignment horizontal="center" vertical="center"/>
    </xf>
    <xf numFmtId="199" fontId="13" fillId="13" borderId="35" xfId="0" applyNumberFormat="1" applyFont="1" applyFill="1" applyBorder="1" applyAlignment="1">
      <alignment horizontal="center" vertical="center"/>
    </xf>
    <xf numFmtId="199" fontId="13" fillId="13" borderId="22" xfId="0" applyNumberFormat="1" applyFont="1" applyFill="1" applyBorder="1" applyAlignment="1">
      <alignment horizontal="center" vertical="center"/>
    </xf>
    <xf numFmtId="199" fontId="13" fillId="13" borderId="1" xfId="0" applyNumberFormat="1" applyFont="1" applyFill="1" applyBorder="1" applyAlignment="1">
      <alignment horizontal="center" vertical="center"/>
    </xf>
    <xf numFmtId="199" fontId="13" fillId="13" borderId="19" xfId="0" applyNumberFormat="1" applyFont="1" applyFill="1" applyBorder="1" applyAlignment="1">
      <alignment horizontal="center" vertical="center"/>
    </xf>
    <xf numFmtId="199" fontId="14" fillId="13" borderId="22" xfId="0" applyNumberFormat="1" applyFont="1" applyFill="1" applyBorder="1" applyAlignment="1">
      <alignment horizontal="center" vertical="center"/>
    </xf>
    <xf numFmtId="199" fontId="14" fillId="13" borderId="1" xfId="0" applyNumberFormat="1" applyFont="1" applyFill="1" applyBorder="1" applyAlignment="1">
      <alignment horizontal="center" vertical="center"/>
    </xf>
    <xf numFmtId="199" fontId="14" fillId="13" borderId="19" xfId="0" applyNumberFormat="1" applyFont="1" applyFill="1" applyBorder="1" applyAlignment="1">
      <alignment horizontal="center" vertical="center"/>
    </xf>
    <xf numFmtId="199" fontId="13" fillId="13" borderId="34" xfId="0" applyNumberFormat="1" applyFont="1" applyFill="1" applyBorder="1" applyAlignment="1">
      <alignment horizontal="right" vertical="center"/>
    </xf>
    <xf numFmtId="199" fontId="11" fillId="17" borderId="34" xfId="0" applyNumberFormat="1" applyFont="1" applyFill="1" applyBorder="1" applyAlignment="1">
      <alignment horizontal="center" vertical="center"/>
    </xf>
    <xf numFmtId="199" fontId="11" fillId="17" borderId="35" xfId="0" applyNumberFormat="1" applyFont="1" applyFill="1" applyBorder="1" applyAlignment="1">
      <alignment horizontal="center" vertical="center"/>
    </xf>
    <xf numFmtId="199" fontId="11" fillId="17" borderId="22" xfId="0" applyNumberFormat="1" applyFont="1" applyFill="1" applyBorder="1" applyAlignment="1">
      <alignment horizontal="center" vertical="center"/>
    </xf>
    <xf numFmtId="199" fontId="11" fillId="17" borderId="1" xfId="0" applyNumberFormat="1" applyFont="1" applyFill="1" applyBorder="1" applyAlignment="1">
      <alignment horizontal="center" vertical="center"/>
    </xf>
    <xf numFmtId="199" fontId="11" fillId="17" borderId="19" xfId="0" applyNumberFormat="1" applyFont="1" applyFill="1" applyBorder="1" applyAlignment="1">
      <alignment horizontal="center" vertical="center"/>
    </xf>
    <xf numFmtId="199" fontId="14" fillId="17" borderId="22" xfId="0" applyNumberFormat="1" applyFont="1" applyFill="1" applyBorder="1" applyAlignment="1">
      <alignment horizontal="center" vertical="center"/>
    </xf>
    <xf numFmtId="199" fontId="14" fillId="17" borderId="1" xfId="0" applyNumberFormat="1" applyFont="1" applyFill="1" applyBorder="1" applyAlignment="1">
      <alignment horizontal="center" vertical="center"/>
    </xf>
    <xf numFmtId="199" fontId="14" fillId="17" borderId="19" xfId="0" applyNumberFormat="1" applyFont="1" applyFill="1" applyBorder="1" applyAlignment="1">
      <alignment horizontal="center" vertical="center"/>
    </xf>
    <xf numFmtId="199" fontId="14" fillId="17" borderId="34" xfId="0" applyNumberFormat="1" applyFont="1" applyFill="1" applyBorder="1" applyAlignment="1">
      <alignment horizontal="right" vertical="center"/>
    </xf>
    <xf numFmtId="199" fontId="13" fillId="14" borderId="34" xfId="0" applyNumberFormat="1" applyFont="1" applyFill="1" applyBorder="1" applyAlignment="1">
      <alignment horizontal="center" vertical="center"/>
    </xf>
    <xf numFmtId="199" fontId="13" fillId="14" borderId="35" xfId="0" applyNumberFormat="1" applyFont="1" applyFill="1" applyBorder="1" applyAlignment="1">
      <alignment horizontal="center" vertical="center"/>
    </xf>
    <xf numFmtId="199" fontId="13" fillId="14" borderId="22" xfId="0" applyNumberFormat="1" applyFont="1" applyFill="1" applyBorder="1" applyAlignment="1">
      <alignment horizontal="center" vertical="center"/>
    </xf>
    <xf numFmtId="199" fontId="13" fillId="14" borderId="1" xfId="0" applyNumberFormat="1" applyFont="1" applyFill="1" applyBorder="1" applyAlignment="1">
      <alignment horizontal="center" vertical="center"/>
    </xf>
    <xf numFmtId="199" fontId="13" fillId="14" borderId="19" xfId="0" applyNumberFormat="1" applyFont="1" applyFill="1" applyBorder="1" applyAlignment="1">
      <alignment horizontal="center" vertical="center"/>
    </xf>
    <xf numFmtId="199" fontId="14" fillId="14" borderId="22" xfId="0" applyNumberFormat="1" applyFont="1" applyFill="1" applyBorder="1" applyAlignment="1">
      <alignment horizontal="center" vertical="center"/>
    </xf>
    <xf numFmtId="199" fontId="14" fillId="14" borderId="1" xfId="0" applyNumberFormat="1" applyFont="1" applyFill="1" applyBorder="1" applyAlignment="1">
      <alignment horizontal="center" vertical="center"/>
    </xf>
    <xf numFmtId="199" fontId="14" fillId="14" borderId="19" xfId="0" applyNumberFormat="1" applyFont="1" applyFill="1" applyBorder="1" applyAlignment="1">
      <alignment horizontal="center" vertical="center"/>
    </xf>
    <xf numFmtId="199" fontId="13" fillId="14" borderId="34" xfId="0" applyNumberFormat="1" applyFont="1" applyFill="1" applyBorder="1" applyAlignment="1">
      <alignment horizontal="right" vertical="center"/>
    </xf>
    <xf numFmtId="199" fontId="13" fillId="11" borderId="34" xfId="0" applyNumberFormat="1" applyFont="1" applyFill="1" applyBorder="1" applyAlignment="1">
      <alignment horizontal="center" vertical="center"/>
    </xf>
    <xf numFmtId="199" fontId="13" fillId="11" borderId="35" xfId="0" applyNumberFormat="1" applyFont="1" applyFill="1" applyBorder="1" applyAlignment="1">
      <alignment horizontal="center" vertical="center"/>
    </xf>
    <xf numFmtId="199" fontId="13" fillId="11" borderId="22" xfId="0" applyNumberFormat="1" applyFont="1" applyFill="1" applyBorder="1" applyAlignment="1">
      <alignment horizontal="center" vertical="center"/>
    </xf>
    <xf numFmtId="199" fontId="13" fillId="11" borderId="1" xfId="0" applyNumberFormat="1" applyFont="1" applyFill="1" applyBorder="1" applyAlignment="1">
      <alignment horizontal="center" vertical="center"/>
    </xf>
    <xf numFmtId="199" fontId="13" fillId="11" borderId="19" xfId="0" applyNumberFormat="1" applyFont="1" applyFill="1" applyBorder="1" applyAlignment="1">
      <alignment horizontal="center" vertical="center"/>
    </xf>
    <xf numFmtId="199" fontId="14" fillId="11" borderId="22" xfId="0" applyNumberFormat="1" applyFont="1" applyFill="1" applyBorder="1" applyAlignment="1">
      <alignment horizontal="center" vertical="center"/>
    </xf>
    <xf numFmtId="199" fontId="14" fillId="11" borderId="1" xfId="0" applyNumberFormat="1" applyFont="1" applyFill="1" applyBorder="1" applyAlignment="1">
      <alignment horizontal="center" vertical="center"/>
    </xf>
    <xf numFmtId="199" fontId="14" fillId="11" borderId="19" xfId="0" applyNumberFormat="1" applyFont="1" applyFill="1" applyBorder="1" applyAlignment="1">
      <alignment horizontal="center" vertical="center"/>
    </xf>
    <xf numFmtId="199" fontId="13" fillId="11" borderId="34" xfId="0" applyNumberFormat="1" applyFont="1" applyFill="1" applyBorder="1" applyAlignment="1">
      <alignment horizontal="right" vertical="center"/>
    </xf>
    <xf numFmtId="199" fontId="13" fillId="12" borderId="34" xfId="0" applyNumberFormat="1" applyFont="1" applyFill="1" applyBorder="1" applyAlignment="1">
      <alignment horizontal="center" vertical="center"/>
    </xf>
    <xf numFmtId="199" fontId="13" fillId="12" borderId="35" xfId="0" applyNumberFormat="1" applyFont="1" applyFill="1" applyBorder="1" applyAlignment="1">
      <alignment horizontal="center" vertical="center"/>
    </xf>
    <xf numFmtId="199" fontId="13" fillId="12" borderId="22" xfId="0" applyNumberFormat="1" applyFont="1" applyFill="1" applyBorder="1" applyAlignment="1">
      <alignment horizontal="center" vertical="center"/>
    </xf>
    <xf numFmtId="199" fontId="13" fillId="12" borderId="1" xfId="0" applyNumberFormat="1" applyFont="1" applyFill="1" applyBorder="1" applyAlignment="1">
      <alignment horizontal="center" vertical="center"/>
    </xf>
    <xf numFmtId="199" fontId="13" fillId="12" borderId="19" xfId="0" applyNumberFormat="1" applyFont="1" applyFill="1" applyBorder="1" applyAlignment="1">
      <alignment horizontal="center" vertical="center"/>
    </xf>
    <xf numFmtId="199" fontId="14" fillId="12" borderId="22" xfId="0" applyNumberFormat="1" applyFont="1" applyFill="1" applyBorder="1" applyAlignment="1">
      <alignment horizontal="center" vertical="center"/>
    </xf>
    <xf numFmtId="199" fontId="14" fillId="12" borderId="1" xfId="0" applyNumberFormat="1" applyFont="1" applyFill="1" applyBorder="1" applyAlignment="1">
      <alignment horizontal="center" vertical="center"/>
    </xf>
    <xf numFmtId="199" fontId="14" fillId="12" borderId="19" xfId="0" applyNumberFormat="1" applyFont="1" applyFill="1" applyBorder="1" applyAlignment="1">
      <alignment horizontal="center" vertical="center"/>
    </xf>
    <xf numFmtId="199" fontId="13" fillId="12" borderId="34" xfId="0" applyNumberFormat="1" applyFont="1" applyFill="1" applyBorder="1" applyAlignment="1">
      <alignment horizontal="right" vertical="center"/>
    </xf>
    <xf numFmtId="199" fontId="13" fillId="10" borderId="34" xfId="0" applyNumberFormat="1" applyFont="1" applyFill="1" applyBorder="1" applyAlignment="1">
      <alignment horizontal="center" vertical="center"/>
    </xf>
    <xf numFmtId="199" fontId="13" fillId="10" borderId="35" xfId="0" applyNumberFormat="1" applyFont="1" applyFill="1" applyBorder="1" applyAlignment="1">
      <alignment horizontal="center" vertical="center"/>
    </xf>
    <xf numFmtId="199" fontId="13" fillId="10" borderId="22" xfId="0" applyNumberFormat="1" applyFont="1" applyFill="1" applyBorder="1" applyAlignment="1">
      <alignment horizontal="center" vertical="center"/>
    </xf>
    <xf numFmtId="199" fontId="13" fillId="10" borderId="1" xfId="0" applyNumberFormat="1" applyFont="1" applyFill="1" applyBorder="1" applyAlignment="1">
      <alignment horizontal="center" vertical="center"/>
    </xf>
    <xf numFmtId="199" fontId="13" fillId="10" borderId="19" xfId="0" applyNumberFormat="1" applyFont="1" applyFill="1" applyBorder="1" applyAlignment="1">
      <alignment horizontal="center" vertical="center"/>
    </xf>
    <xf numFmtId="199" fontId="14" fillId="10" borderId="22" xfId="0" applyNumberFormat="1" applyFont="1" applyFill="1" applyBorder="1" applyAlignment="1">
      <alignment horizontal="center" vertical="center"/>
    </xf>
    <xf numFmtId="199" fontId="14" fillId="10" borderId="1" xfId="0" applyNumberFormat="1" applyFont="1" applyFill="1" applyBorder="1" applyAlignment="1">
      <alignment horizontal="center" vertical="center"/>
    </xf>
    <xf numFmtId="199" fontId="14" fillId="10" borderId="19" xfId="0" applyNumberFormat="1" applyFont="1" applyFill="1" applyBorder="1" applyAlignment="1">
      <alignment horizontal="center" vertical="center"/>
    </xf>
    <xf numFmtId="199" fontId="13" fillId="10" borderId="34" xfId="0" applyNumberFormat="1" applyFont="1" applyFill="1" applyBorder="1" applyAlignment="1">
      <alignment horizontal="right" vertical="center"/>
    </xf>
    <xf numFmtId="199" fontId="14" fillId="20" borderId="34" xfId="0" applyNumberFormat="1" applyFont="1" applyFill="1" applyBorder="1" applyAlignment="1">
      <alignment horizontal="center" vertical="center"/>
    </xf>
    <xf numFmtId="199" fontId="14" fillId="20" borderId="35" xfId="0" applyNumberFormat="1" applyFont="1" applyFill="1" applyBorder="1" applyAlignment="1">
      <alignment horizontal="center" vertical="center"/>
    </xf>
    <xf numFmtId="199" fontId="14" fillId="20" borderId="22" xfId="0" applyNumberFormat="1" applyFont="1" applyFill="1" applyBorder="1" applyAlignment="1">
      <alignment horizontal="center" vertical="center"/>
    </xf>
    <xf numFmtId="199" fontId="14" fillId="20" borderId="1" xfId="0" applyNumberFormat="1" applyFont="1" applyFill="1" applyBorder="1" applyAlignment="1">
      <alignment horizontal="center" vertical="center"/>
    </xf>
    <xf numFmtId="199" fontId="14" fillId="20" borderId="19" xfId="0" applyNumberFormat="1" applyFont="1" applyFill="1" applyBorder="1" applyAlignment="1">
      <alignment horizontal="center" vertical="center"/>
    </xf>
    <xf numFmtId="199" fontId="14" fillId="20" borderId="34" xfId="0" applyNumberFormat="1" applyFont="1" applyFill="1" applyBorder="1" applyAlignment="1">
      <alignment horizontal="right" vertical="center"/>
    </xf>
    <xf numFmtId="199" fontId="11" fillId="18" borderId="34" xfId="0" applyNumberFormat="1" applyFont="1" applyFill="1" applyBorder="1" applyAlignment="1">
      <alignment horizontal="center" vertical="center"/>
    </xf>
    <xf numFmtId="199" fontId="11" fillId="18" borderId="35" xfId="0" applyNumberFormat="1" applyFont="1" applyFill="1" applyBorder="1" applyAlignment="1">
      <alignment horizontal="center" vertical="center"/>
    </xf>
    <xf numFmtId="199" fontId="11" fillId="18" borderId="22" xfId="0" applyNumberFormat="1" applyFont="1" applyFill="1" applyBorder="1" applyAlignment="1">
      <alignment horizontal="center" vertical="center"/>
    </xf>
    <xf numFmtId="199" fontId="11" fillId="18" borderId="1" xfId="0" applyNumberFormat="1" applyFont="1" applyFill="1" applyBorder="1" applyAlignment="1">
      <alignment horizontal="center" vertical="center"/>
    </xf>
    <xf numFmtId="199" fontId="11" fillId="18" borderId="19" xfId="0" applyNumberFormat="1" applyFont="1" applyFill="1" applyBorder="1" applyAlignment="1">
      <alignment horizontal="center" vertical="center"/>
    </xf>
    <xf numFmtId="199" fontId="14" fillId="18" borderId="22" xfId="0" applyNumberFormat="1" applyFont="1" applyFill="1" applyBorder="1" applyAlignment="1">
      <alignment horizontal="center" vertical="center"/>
    </xf>
    <xf numFmtId="199" fontId="14" fillId="18" borderId="1" xfId="0" applyNumberFormat="1" applyFont="1" applyFill="1" applyBorder="1" applyAlignment="1">
      <alignment horizontal="center" vertical="center"/>
    </xf>
    <xf numFmtId="199" fontId="14" fillId="18" borderId="19" xfId="0" applyNumberFormat="1" applyFont="1" applyFill="1" applyBorder="1" applyAlignment="1">
      <alignment horizontal="center" vertical="center"/>
    </xf>
    <xf numFmtId="199" fontId="14" fillId="0" borderId="34" xfId="0" applyNumberFormat="1" applyFont="1" applyFill="1" applyBorder="1" applyAlignment="1">
      <alignment horizontal="right" vertical="center"/>
    </xf>
    <xf numFmtId="199" fontId="26" fillId="6" borderId="34" xfId="0" applyNumberFormat="1" applyFont="1" applyFill="1" applyBorder="1" applyAlignment="1">
      <alignment horizontal="center" vertical="center"/>
    </xf>
    <xf numFmtId="199" fontId="26" fillId="6" borderId="35" xfId="0" applyNumberFormat="1" applyFont="1" applyFill="1" applyBorder="1" applyAlignment="1">
      <alignment horizontal="center" vertical="center"/>
    </xf>
    <xf numFmtId="199" fontId="26" fillId="6" borderId="22" xfId="0" applyNumberFormat="1" applyFont="1" applyFill="1" applyBorder="1" applyAlignment="1">
      <alignment horizontal="center" vertical="center"/>
    </xf>
    <xf numFmtId="199" fontId="26" fillId="6" borderId="1" xfId="0" applyNumberFormat="1" applyFont="1" applyFill="1" applyBorder="1" applyAlignment="1">
      <alignment horizontal="center" vertical="center"/>
    </xf>
    <xf numFmtId="199" fontId="26" fillId="6" borderId="19" xfId="0" applyNumberFormat="1" applyFont="1" applyFill="1" applyBorder="1" applyAlignment="1">
      <alignment horizontal="center" vertical="center"/>
    </xf>
    <xf numFmtId="199" fontId="26" fillId="6" borderId="34" xfId="0" applyNumberFormat="1" applyFont="1" applyFill="1" applyBorder="1" applyAlignment="1">
      <alignment horizontal="right" vertical="center"/>
    </xf>
    <xf numFmtId="199" fontId="13" fillId="9" borderId="34" xfId="0" applyNumberFormat="1" applyFont="1" applyFill="1" applyBorder="1" applyAlignment="1">
      <alignment horizontal="center" vertical="center"/>
    </xf>
    <xf numFmtId="199" fontId="13" fillId="9" borderId="35" xfId="0" applyNumberFormat="1" applyFont="1" applyFill="1" applyBorder="1" applyAlignment="1">
      <alignment horizontal="center" vertical="center"/>
    </xf>
    <xf numFmtId="199" fontId="13" fillId="9" borderId="22" xfId="0" applyNumberFormat="1" applyFont="1" applyFill="1" applyBorder="1" applyAlignment="1">
      <alignment horizontal="center" vertical="center"/>
    </xf>
    <xf numFmtId="199" fontId="13" fillId="9" borderId="1" xfId="0" applyNumberFormat="1" applyFont="1" applyFill="1" applyBorder="1" applyAlignment="1">
      <alignment horizontal="center" vertical="center"/>
    </xf>
    <xf numFmtId="199" fontId="13" fillId="9" borderId="19" xfId="0" applyNumberFormat="1" applyFont="1" applyFill="1" applyBorder="1" applyAlignment="1">
      <alignment horizontal="center" vertical="center"/>
    </xf>
    <xf numFmtId="199" fontId="14" fillId="9" borderId="22" xfId="0" applyNumberFormat="1" applyFont="1" applyFill="1" applyBorder="1" applyAlignment="1">
      <alignment horizontal="center" vertical="center"/>
    </xf>
    <xf numFmtId="199" fontId="14" fillId="9" borderId="1" xfId="0" applyNumberFormat="1" applyFont="1" applyFill="1" applyBorder="1" applyAlignment="1">
      <alignment horizontal="center" vertical="center"/>
    </xf>
    <xf numFmtId="199" fontId="14" fillId="9" borderId="19" xfId="0" applyNumberFormat="1" applyFont="1" applyFill="1" applyBorder="1" applyAlignment="1">
      <alignment horizontal="center" vertical="center"/>
    </xf>
    <xf numFmtId="199" fontId="13" fillId="9" borderId="34" xfId="0" applyNumberFormat="1" applyFont="1" applyFill="1" applyBorder="1" applyAlignment="1">
      <alignment horizontal="right" vertical="center"/>
    </xf>
    <xf numFmtId="199" fontId="14" fillId="5" borderId="34" xfId="0" applyNumberFormat="1" applyFont="1" applyFill="1" applyBorder="1" applyAlignment="1">
      <alignment horizontal="center" vertical="center"/>
    </xf>
    <xf numFmtId="199" fontId="14" fillId="5" borderId="35" xfId="0" applyNumberFormat="1" applyFont="1" applyFill="1" applyBorder="1" applyAlignment="1">
      <alignment horizontal="center" vertical="center"/>
    </xf>
    <xf numFmtId="199" fontId="14" fillId="5" borderId="22" xfId="0" applyNumberFormat="1" applyFont="1" applyFill="1" applyBorder="1" applyAlignment="1">
      <alignment horizontal="center" vertical="center"/>
    </xf>
    <xf numFmtId="199" fontId="14" fillId="5" borderId="1" xfId="0" applyNumberFormat="1" applyFont="1" applyFill="1" applyBorder="1" applyAlignment="1">
      <alignment horizontal="center" vertical="center"/>
    </xf>
    <xf numFmtId="199" fontId="14" fillId="5" borderId="19" xfId="0" applyNumberFormat="1" applyFont="1" applyFill="1" applyBorder="1" applyAlignment="1">
      <alignment horizontal="center" vertical="center"/>
    </xf>
    <xf numFmtId="199" fontId="14" fillId="5" borderId="34" xfId="0" applyNumberFormat="1" applyFont="1" applyFill="1" applyBorder="1" applyAlignment="1">
      <alignment horizontal="right" vertical="center"/>
    </xf>
    <xf numFmtId="199" fontId="13" fillId="16" borderId="34" xfId="0" applyNumberFormat="1" applyFont="1" applyFill="1" applyBorder="1" applyAlignment="1">
      <alignment horizontal="center" vertical="center"/>
    </xf>
    <xf numFmtId="199" fontId="13" fillId="16" borderId="35" xfId="0" applyNumberFormat="1" applyFont="1" applyFill="1" applyBorder="1" applyAlignment="1">
      <alignment horizontal="center" vertical="center"/>
    </xf>
    <xf numFmtId="199" fontId="13" fillId="16" borderId="22" xfId="0" applyNumberFormat="1" applyFont="1" applyFill="1" applyBorder="1" applyAlignment="1">
      <alignment horizontal="center" vertical="center"/>
    </xf>
    <xf numFmtId="199" fontId="13" fillId="16" borderId="1" xfId="0" applyNumberFormat="1" applyFont="1" applyFill="1" applyBorder="1" applyAlignment="1">
      <alignment horizontal="center" vertical="center"/>
    </xf>
    <xf numFmtId="199" fontId="13" fillId="16" borderId="19" xfId="0" applyNumberFormat="1" applyFont="1" applyFill="1" applyBorder="1" applyAlignment="1">
      <alignment horizontal="center" vertical="center"/>
    </xf>
    <xf numFmtId="199" fontId="14" fillId="16" borderId="22" xfId="0" applyNumberFormat="1" applyFont="1" applyFill="1" applyBorder="1" applyAlignment="1">
      <alignment horizontal="center" vertical="center"/>
    </xf>
    <xf numFmtId="199" fontId="14" fillId="16" borderId="1" xfId="0" applyNumberFormat="1" applyFont="1" applyFill="1" applyBorder="1" applyAlignment="1">
      <alignment horizontal="center" vertical="center"/>
    </xf>
    <xf numFmtId="199" fontId="14" fillId="16" borderId="19" xfId="0" applyNumberFormat="1" applyFont="1" applyFill="1" applyBorder="1" applyAlignment="1">
      <alignment horizontal="center" vertical="center"/>
    </xf>
    <xf numFmtId="199" fontId="13" fillId="16" borderId="34" xfId="0" applyNumberFormat="1" applyFont="1" applyFill="1" applyBorder="1" applyAlignment="1">
      <alignment horizontal="right" vertical="center"/>
    </xf>
    <xf numFmtId="199" fontId="14" fillId="2" borderId="36" xfId="0" applyNumberFormat="1" applyFont="1" applyFill="1" applyBorder="1" applyAlignment="1">
      <alignment horizontal="center" vertical="center"/>
    </xf>
    <xf numFmtId="199" fontId="14" fillId="2" borderId="37" xfId="0" applyNumberFormat="1" applyFont="1" applyFill="1" applyBorder="1" applyAlignment="1">
      <alignment horizontal="center" vertical="center"/>
    </xf>
    <xf numFmtId="199" fontId="14" fillId="2" borderId="25" xfId="0" applyNumberFormat="1" applyFont="1" applyFill="1" applyBorder="1" applyAlignment="1">
      <alignment horizontal="center" vertical="center"/>
    </xf>
    <xf numFmtId="199" fontId="14" fillId="2" borderId="23" xfId="0" applyNumberFormat="1" applyFont="1" applyFill="1" applyBorder="1" applyAlignment="1">
      <alignment horizontal="center" vertical="center"/>
    </xf>
    <xf numFmtId="199" fontId="14" fillId="2" borderId="24" xfId="0" applyNumberFormat="1" applyFont="1" applyFill="1" applyBorder="1" applyAlignment="1">
      <alignment horizontal="center" vertical="center"/>
    </xf>
    <xf numFmtId="199" fontId="14" fillId="2" borderId="38" xfId="0" applyNumberFormat="1" applyFont="1" applyFill="1" applyBorder="1" applyAlignment="1">
      <alignment horizontal="right" vertical="center"/>
    </xf>
    <xf numFmtId="199" fontId="13" fillId="6" borderId="39" xfId="0" applyNumberFormat="1" applyFont="1" applyFill="1" applyBorder="1" applyAlignment="1">
      <alignment horizontal="center" vertical="center"/>
    </xf>
    <xf numFmtId="199" fontId="14" fillId="18" borderId="14" xfId="0" applyNumberFormat="1" applyFont="1" applyFill="1" applyBorder="1" applyAlignment="1">
      <alignment horizontal="right" vertical="center"/>
    </xf>
    <xf numFmtId="199" fontId="11" fillId="0" borderId="0" xfId="0" applyNumberFormat="1" applyFont="1" applyBorder="1" applyAlignment="1">
      <alignment vertical="center"/>
    </xf>
    <xf numFmtId="199" fontId="14" fillId="21" borderId="32" xfId="0" applyNumberFormat="1" applyFont="1" applyFill="1" applyBorder="1" applyAlignment="1">
      <alignment horizontal="center" vertical="center"/>
    </xf>
    <xf numFmtId="199" fontId="14" fillId="21" borderId="33" xfId="0" applyNumberFormat="1" applyFont="1" applyFill="1" applyBorder="1" applyAlignment="1">
      <alignment horizontal="center" vertical="center"/>
    </xf>
    <xf numFmtId="199" fontId="14" fillId="21" borderId="26" xfId="0" applyNumberFormat="1" applyFont="1" applyFill="1" applyBorder="1" applyAlignment="1">
      <alignment horizontal="center" vertical="center"/>
    </xf>
    <xf numFmtId="199" fontId="14" fillId="21" borderId="27" xfId="0" applyNumberFormat="1" applyFont="1" applyFill="1" applyBorder="1" applyAlignment="1">
      <alignment horizontal="center" vertical="center"/>
    </xf>
    <xf numFmtId="199" fontId="14" fillId="21" borderId="28" xfId="0" applyNumberFormat="1" applyFont="1" applyFill="1" applyBorder="1" applyAlignment="1">
      <alignment horizontal="center" vertical="center"/>
    </xf>
    <xf numFmtId="199" fontId="14" fillId="21" borderId="40" xfId="0" applyNumberFormat="1" applyFont="1" applyFill="1" applyBorder="1" applyAlignment="1">
      <alignment horizontal="center" vertical="center"/>
    </xf>
    <xf numFmtId="199" fontId="14" fillId="21" borderId="41" xfId="0" applyNumberFormat="1" applyFont="1" applyFill="1" applyBorder="1" applyAlignment="1">
      <alignment horizontal="right" vertical="center"/>
    </xf>
    <xf numFmtId="199" fontId="14" fillId="22" borderId="38" xfId="0" applyNumberFormat="1" applyFont="1" applyFill="1" applyBorder="1" applyAlignment="1">
      <alignment horizontal="center" vertical="center"/>
    </xf>
    <xf numFmtId="199" fontId="14" fillId="22" borderId="31" xfId="0" applyNumberFormat="1" applyFont="1" applyFill="1" applyBorder="1" applyAlignment="1">
      <alignment horizontal="center" vertical="center"/>
    </xf>
    <xf numFmtId="199" fontId="14" fillId="22" borderId="42" xfId="0" applyNumberFormat="1" applyFont="1" applyFill="1" applyBorder="1" applyAlignment="1">
      <alignment horizontal="center" vertical="center"/>
    </xf>
    <xf numFmtId="199" fontId="14" fillId="22" borderId="43" xfId="0" applyNumberFormat="1" applyFont="1" applyFill="1" applyBorder="1" applyAlignment="1">
      <alignment horizontal="center" vertical="center"/>
    </xf>
    <xf numFmtId="199" fontId="14" fillId="22" borderId="44" xfId="0" applyNumberFormat="1" applyFont="1" applyFill="1" applyBorder="1" applyAlignment="1">
      <alignment horizontal="center" vertical="center"/>
    </xf>
    <xf numFmtId="199" fontId="14" fillId="22" borderId="45" xfId="0" applyNumberFormat="1" applyFont="1" applyFill="1" applyBorder="1" applyAlignment="1">
      <alignment horizontal="center" vertical="center"/>
    </xf>
    <xf numFmtId="199" fontId="14" fillId="22" borderId="22" xfId="0" applyNumberFormat="1" applyFont="1" applyFill="1" applyBorder="1" applyAlignment="1">
      <alignment horizontal="center" vertical="center"/>
    </xf>
    <xf numFmtId="199" fontId="14" fillId="22" borderId="34" xfId="0" applyNumberFormat="1" applyFont="1" applyFill="1" applyBorder="1" applyAlignment="1">
      <alignment horizontal="right" vertical="center"/>
    </xf>
    <xf numFmtId="199" fontId="13" fillId="6" borderId="38" xfId="0" applyNumberFormat="1" applyFont="1" applyFill="1" applyBorder="1" applyAlignment="1">
      <alignment horizontal="center" vertical="center"/>
    </xf>
    <xf numFmtId="199" fontId="13" fillId="6" borderId="31" xfId="0" applyNumberFormat="1" applyFont="1" applyFill="1" applyBorder="1" applyAlignment="1">
      <alignment horizontal="center" vertical="center"/>
    </xf>
    <xf numFmtId="199" fontId="13" fillId="6" borderId="42" xfId="0" applyNumberFormat="1" applyFont="1" applyFill="1" applyBorder="1" applyAlignment="1">
      <alignment horizontal="center" vertical="center"/>
    </xf>
    <xf numFmtId="199" fontId="13" fillId="6" borderId="43" xfId="0" applyNumberFormat="1" applyFont="1" applyFill="1" applyBorder="1" applyAlignment="1">
      <alignment horizontal="center" vertical="center"/>
    </xf>
    <xf numFmtId="199" fontId="13" fillId="6" borderId="44" xfId="0" applyNumberFormat="1" applyFont="1" applyFill="1" applyBorder="1" applyAlignment="1">
      <alignment horizontal="center" vertical="center"/>
    </xf>
    <xf numFmtId="199" fontId="13" fillId="6" borderId="45" xfId="0" applyNumberFormat="1" applyFont="1" applyFill="1" applyBorder="1" applyAlignment="1">
      <alignment horizontal="center" vertical="center"/>
    </xf>
    <xf numFmtId="199" fontId="14" fillId="6" borderId="42" xfId="0" applyNumberFormat="1" applyFont="1" applyFill="1" applyBorder="1" applyAlignment="1">
      <alignment horizontal="center" vertical="center"/>
    </xf>
    <xf numFmtId="199" fontId="14" fillId="6" borderId="43" xfId="0" applyNumberFormat="1" applyFont="1" applyFill="1" applyBorder="1" applyAlignment="1">
      <alignment horizontal="center" vertical="center"/>
    </xf>
    <xf numFmtId="199" fontId="14" fillId="6" borderId="44" xfId="0" applyNumberFormat="1" applyFont="1" applyFill="1" applyBorder="1" applyAlignment="1">
      <alignment horizontal="center" vertical="center"/>
    </xf>
    <xf numFmtId="199" fontId="13" fillId="6" borderId="38" xfId="0" applyNumberFormat="1" applyFont="1" applyFill="1" applyBorder="1" applyAlignment="1">
      <alignment horizontal="right" vertical="center"/>
    </xf>
    <xf numFmtId="199" fontId="14" fillId="7" borderId="21" xfId="0" applyNumberFormat="1" applyFont="1" applyFill="1" applyBorder="1" applyAlignment="1">
      <alignment horizontal="center" vertical="center"/>
    </xf>
    <xf numFmtId="199" fontId="1" fillId="0" borderId="0" xfId="0" applyNumberFormat="1" applyFont="1" applyBorder="1" applyAlignment="1">
      <alignment vertical="center"/>
    </xf>
    <xf numFmtId="199" fontId="1" fillId="7" borderId="15" xfId="0" applyNumberFormat="1" applyFont="1" applyFill="1" applyBorder="1" applyAlignment="1">
      <alignment vertical="center"/>
    </xf>
    <xf numFmtId="199" fontId="14" fillId="18" borderId="46" xfId="0" applyNumberFormat="1" applyFont="1" applyFill="1" applyBorder="1" applyAlignment="1">
      <alignment horizontal="center" vertical="center"/>
    </xf>
    <xf numFmtId="199" fontId="13" fillId="6" borderId="47" xfId="0" applyNumberFormat="1" applyFont="1" applyFill="1" applyBorder="1" applyAlignment="1">
      <alignment horizontal="center" vertical="center"/>
    </xf>
    <xf numFmtId="199" fontId="14" fillId="18" borderId="47" xfId="0" applyNumberFormat="1" applyFont="1" applyFill="1" applyBorder="1" applyAlignment="1">
      <alignment horizontal="center" vertical="center"/>
    </xf>
    <xf numFmtId="199" fontId="14" fillId="18" borderId="48" xfId="0" applyNumberFormat="1" applyFont="1" applyFill="1" applyBorder="1" applyAlignment="1">
      <alignment horizontal="center" vertical="center"/>
    </xf>
    <xf numFmtId="199" fontId="13" fillId="6" borderId="46" xfId="0" applyNumberFormat="1" applyFont="1" applyFill="1" applyBorder="1" applyAlignment="1">
      <alignment horizontal="center" vertical="center"/>
    </xf>
    <xf numFmtId="199" fontId="13" fillId="6" borderId="48" xfId="0" applyNumberFormat="1" applyFont="1" applyFill="1" applyBorder="1" applyAlignment="1">
      <alignment horizontal="center" vertical="center"/>
    </xf>
    <xf numFmtId="199" fontId="11" fillId="0" borderId="39" xfId="0" applyNumberFormat="1" applyFont="1" applyFill="1" applyBorder="1" applyAlignment="1">
      <alignment vertical="center"/>
    </xf>
    <xf numFmtId="199" fontId="13" fillId="6" borderId="14" xfId="0" applyNumberFormat="1" applyFont="1" applyFill="1" applyBorder="1" applyAlignment="1">
      <alignment horizontal="center" vertical="center"/>
    </xf>
    <xf numFmtId="199" fontId="1" fillId="0" borderId="0" xfId="0" applyNumberFormat="1" applyFont="1" applyAlignment="1">
      <alignment vertical="center"/>
    </xf>
    <xf numFmtId="0" fontId="32" fillId="8" borderId="49" xfId="0" applyFont="1" applyFill="1" applyBorder="1" applyAlignment="1">
      <alignment horizontal="center" vertical="center"/>
    </xf>
    <xf numFmtId="170" fontId="47" fillId="6" borderId="50" xfId="0" applyNumberFormat="1" applyFont="1" applyFill="1" applyBorder="1" applyAlignment="1">
      <alignment horizontal="center" vertical="center"/>
    </xf>
    <xf numFmtId="0" fontId="47" fillId="9" borderId="22" xfId="0" applyFont="1" applyFill="1" applyBorder="1" applyAlignment="1">
      <alignment horizontal="center" vertical="center"/>
    </xf>
    <xf numFmtId="170" fontId="47" fillId="9" borderId="7" xfId="0" applyNumberFormat="1" applyFont="1" applyFill="1" applyBorder="1" applyAlignment="1">
      <alignment horizontal="center" vertical="center"/>
    </xf>
    <xf numFmtId="172" fontId="47" fillId="9" borderId="19" xfId="0" applyNumberFormat="1" applyFont="1" applyFill="1" applyBorder="1" applyAlignment="1" applyProtection="1">
      <alignment horizontal="center" vertical="center"/>
      <protection/>
    </xf>
    <xf numFmtId="0" fontId="47" fillId="9" borderId="1" xfId="0" applyFont="1" applyFill="1" applyBorder="1" applyAlignment="1">
      <alignment horizontal="center" vertical="center"/>
    </xf>
    <xf numFmtId="0" fontId="47" fillId="9" borderId="19" xfId="0" applyFont="1" applyFill="1" applyBorder="1" applyAlignment="1">
      <alignment horizontal="center" vertical="center"/>
    </xf>
    <xf numFmtId="170" fontId="45" fillId="5" borderId="7" xfId="0" applyNumberFormat="1" applyFont="1" applyFill="1" applyBorder="1" applyAlignment="1">
      <alignment horizontal="center" vertical="center"/>
    </xf>
    <xf numFmtId="0" fontId="46" fillId="16" borderId="22" xfId="0" applyNumberFormat="1" applyFont="1" applyFill="1" applyBorder="1" applyAlignment="1">
      <alignment horizontal="center" vertical="center"/>
    </xf>
    <xf numFmtId="170" fontId="46" fillId="16" borderId="7" xfId="0" applyNumberFormat="1" applyFont="1" applyFill="1" applyBorder="1" applyAlignment="1">
      <alignment horizontal="center" vertical="center"/>
    </xf>
    <xf numFmtId="170" fontId="46" fillId="3" borderId="7" xfId="0" applyNumberFormat="1" applyFont="1" applyFill="1" applyBorder="1" applyAlignment="1">
      <alignment horizontal="center" vertical="center"/>
    </xf>
    <xf numFmtId="170" fontId="46" fillId="15" borderId="7" xfId="0" applyNumberFormat="1" applyFont="1" applyFill="1" applyBorder="1" applyAlignment="1">
      <alignment horizontal="center" vertical="center"/>
    </xf>
    <xf numFmtId="170" fontId="46" fillId="13" borderId="7" xfId="0" applyNumberFormat="1" applyFont="1" applyFill="1" applyBorder="1" applyAlignment="1">
      <alignment horizontal="center" vertical="center"/>
    </xf>
    <xf numFmtId="170" fontId="45" fillId="17" borderId="7" xfId="0" applyNumberFormat="1" applyFont="1" applyFill="1" applyBorder="1" applyAlignment="1">
      <alignment horizontal="center" vertical="center"/>
    </xf>
    <xf numFmtId="170" fontId="46" fillId="14" borderId="7" xfId="0" applyNumberFormat="1" applyFont="1" applyFill="1" applyBorder="1" applyAlignment="1">
      <alignment horizontal="center" vertical="center"/>
    </xf>
    <xf numFmtId="170" fontId="46" fillId="11" borderId="7" xfId="0" applyNumberFormat="1" applyFont="1" applyFill="1" applyBorder="1" applyAlignment="1">
      <alignment horizontal="center" vertical="center"/>
    </xf>
    <xf numFmtId="170" fontId="46" fillId="12" borderId="7" xfId="0" applyNumberFormat="1" applyFont="1" applyFill="1" applyBorder="1" applyAlignment="1">
      <alignment horizontal="center" vertical="center"/>
    </xf>
    <xf numFmtId="0" fontId="45" fillId="20" borderId="22" xfId="0" applyFont="1" applyFill="1" applyBorder="1" applyAlignment="1">
      <alignment horizontal="center" vertical="center"/>
    </xf>
    <xf numFmtId="170" fontId="45" fillId="20" borderId="7" xfId="0" applyNumberFormat="1" applyFont="1" applyFill="1" applyBorder="1" applyAlignment="1">
      <alignment horizontal="center" vertical="center"/>
    </xf>
    <xf numFmtId="172" fontId="45" fillId="20" borderId="19" xfId="0" applyNumberFormat="1" applyFont="1" applyFill="1" applyBorder="1" applyAlignment="1" applyProtection="1">
      <alignment horizontal="center" vertical="center"/>
      <protection/>
    </xf>
    <xf numFmtId="0" fontId="45" fillId="20" borderId="1" xfId="0" applyFont="1" applyFill="1" applyBorder="1" applyAlignment="1">
      <alignment horizontal="center" vertical="center"/>
    </xf>
    <xf numFmtId="0" fontId="45" fillId="20" borderId="19" xfId="0" applyFont="1" applyFill="1" applyBorder="1" applyAlignment="1">
      <alignment horizontal="center" vertical="center"/>
    </xf>
    <xf numFmtId="170" fontId="46" fillId="10" borderId="7" xfId="0" applyNumberFormat="1" applyFont="1" applyFill="1" applyBorder="1" applyAlignment="1">
      <alignment horizontal="center" vertical="center"/>
    </xf>
    <xf numFmtId="0" fontId="33" fillId="18" borderId="22" xfId="0" applyFont="1" applyFill="1" applyBorder="1" applyAlignment="1">
      <alignment horizontal="center" vertical="center"/>
    </xf>
    <xf numFmtId="170" fontId="45" fillId="18" borderId="7" xfId="0" applyNumberFormat="1" applyFont="1" applyFill="1" applyBorder="1" applyAlignment="1">
      <alignment horizontal="center" vertical="center"/>
    </xf>
    <xf numFmtId="0" fontId="33" fillId="18" borderId="25" xfId="0" applyFont="1" applyFill="1" applyBorder="1" applyAlignment="1">
      <alignment horizontal="center" vertical="center"/>
    </xf>
    <xf numFmtId="0" fontId="33" fillId="18" borderId="23" xfId="0" applyFont="1" applyFill="1" applyBorder="1" applyAlignment="1">
      <alignment horizontal="center" vertical="center"/>
    </xf>
    <xf numFmtId="0" fontId="33" fillId="18" borderId="24" xfId="0" applyFont="1" applyFill="1" applyBorder="1" applyAlignment="1">
      <alignment horizontal="center" vertical="center"/>
    </xf>
    <xf numFmtId="0" fontId="45" fillId="2" borderId="22" xfId="0" applyFont="1" applyFill="1" applyBorder="1" applyAlignment="1">
      <alignment horizontal="center" vertical="center"/>
    </xf>
    <xf numFmtId="170" fontId="45" fillId="2" borderId="51" xfId="0" applyNumberFormat="1" applyFont="1" applyFill="1" applyBorder="1" applyAlignment="1">
      <alignment horizontal="center" vertical="center"/>
    </xf>
    <xf numFmtId="0" fontId="33" fillId="22" borderId="22" xfId="0" applyFont="1" applyFill="1" applyBorder="1" applyAlignment="1">
      <alignment horizontal="center" vertical="center"/>
    </xf>
    <xf numFmtId="0" fontId="46" fillId="6" borderId="25" xfId="0" applyFont="1" applyFill="1" applyBorder="1" applyAlignment="1">
      <alignment horizontal="center" vertical="center"/>
    </xf>
    <xf numFmtId="0" fontId="46" fillId="9" borderId="15" xfId="0" applyFont="1" applyFill="1" applyBorder="1" applyAlignment="1">
      <alignment vertical="center"/>
    </xf>
    <xf numFmtId="0" fontId="46" fillId="9" borderId="0" xfId="0" applyFont="1" applyFill="1" applyBorder="1" applyAlignment="1">
      <alignment horizontal="center" vertical="center"/>
    </xf>
    <xf numFmtId="0" fontId="52" fillId="14" borderId="52" xfId="0" applyFont="1" applyFill="1" applyBorder="1" applyAlignment="1">
      <alignment horizontal="center" vertical="center" wrapText="1"/>
    </xf>
    <xf numFmtId="0" fontId="52" fillId="15" borderId="45" xfId="0" applyFont="1" applyFill="1" applyBorder="1" applyAlignment="1">
      <alignment horizontal="center" vertical="center" wrapText="1"/>
    </xf>
    <xf numFmtId="0" fontId="52" fillId="14" borderId="53" xfId="0" applyFont="1" applyFill="1" applyBorder="1" applyAlignment="1">
      <alignment horizontal="center" vertical="center" wrapText="1"/>
    </xf>
    <xf numFmtId="0" fontId="52" fillId="13" borderId="54" xfId="0" applyFont="1" applyFill="1" applyBorder="1" applyAlignment="1">
      <alignment horizontal="center" vertical="center" wrapText="1"/>
    </xf>
    <xf numFmtId="0" fontId="52" fillId="13" borderId="55" xfId="0" applyFont="1" applyFill="1" applyBorder="1" applyAlignment="1">
      <alignment horizontal="center" vertical="center" wrapText="1"/>
    </xf>
    <xf numFmtId="0" fontId="52" fillId="14" borderId="45" xfId="0" applyFont="1" applyFill="1" applyBorder="1" applyAlignment="1">
      <alignment horizontal="center" vertical="center" wrapText="1"/>
    </xf>
    <xf numFmtId="0" fontId="1" fillId="0" borderId="0" xfId="0" applyFont="1" applyAlignment="1">
      <alignment/>
    </xf>
    <xf numFmtId="0" fontId="49" fillId="23" borderId="38" xfId="0" applyFont="1" applyFill="1" applyBorder="1" applyAlignment="1" quotePrefix="1">
      <alignment horizontal="center" vertical="center" wrapText="1"/>
    </xf>
    <xf numFmtId="0" fontId="52" fillId="13" borderId="44" xfId="0" applyFont="1" applyFill="1" applyBorder="1" applyAlignment="1">
      <alignment horizontal="center" vertical="center" wrapText="1"/>
    </xf>
    <xf numFmtId="0" fontId="48" fillId="23" borderId="34" xfId="0" applyFont="1" applyFill="1" applyBorder="1" applyAlignment="1">
      <alignment horizontal="center" vertical="center" wrapText="1"/>
    </xf>
    <xf numFmtId="0" fontId="52" fillId="19" borderId="34" xfId="0" applyFont="1" applyFill="1" applyBorder="1" applyAlignment="1" quotePrefix="1">
      <alignment horizontal="center" vertical="center" wrapText="1"/>
    </xf>
    <xf numFmtId="0" fontId="1" fillId="7" borderId="15" xfId="0" applyFont="1" applyFill="1" applyBorder="1" applyAlignment="1">
      <alignment horizontal="center" vertical="center"/>
    </xf>
    <xf numFmtId="199" fontId="14" fillId="4" borderId="34" xfId="0" applyNumberFormat="1" applyFont="1" applyFill="1" applyBorder="1" applyAlignment="1">
      <alignment horizontal="center" vertical="center"/>
    </xf>
    <xf numFmtId="199" fontId="14" fillId="4" borderId="35" xfId="0" applyNumberFormat="1" applyFont="1" applyFill="1" applyBorder="1" applyAlignment="1">
      <alignment horizontal="center" vertical="center"/>
    </xf>
    <xf numFmtId="199" fontId="14" fillId="4" borderId="22" xfId="0" applyNumberFormat="1" applyFont="1" applyFill="1" applyBorder="1" applyAlignment="1">
      <alignment horizontal="center" vertical="center"/>
    </xf>
    <xf numFmtId="199" fontId="14" fillId="4" borderId="1" xfId="0" applyNumberFormat="1" applyFont="1" applyFill="1" applyBorder="1" applyAlignment="1">
      <alignment horizontal="center" vertical="center"/>
    </xf>
    <xf numFmtId="199" fontId="14" fillId="4" borderId="19" xfId="0" applyNumberFormat="1" applyFont="1" applyFill="1" applyBorder="1" applyAlignment="1">
      <alignment horizontal="center" vertical="center"/>
    </xf>
    <xf numFmtId="199" fontId="14" fillId="4" borderId="34" xfId="0" applyNumberFormat="1" applyFont="1" applyFill="1" applyBorder="1" applyAlignment="1">
      <alignment horizontal="right" vertical="center"/>
    </xf>
    <xf numFmtId="199" fontId="11" fillId="0" borderId="0" xfId="0" applyNumberFormat="1" applyFont="1" applyFill="1" applyBorder="1" applyAlignment="1">
      <alignment horizontal="center" vertical="center"/>
    </xf>
    <xf numFmtId="199" fontId="14" fillId="24" borderId="38" xfId="0" applyNumberFormat="1" applyFont="1" applyFill="1" applyBorder="1" applyAlignment="1">
      <alignment horizontal="center" vertical="center"/>
    </xf>
    <xf numFmtId="199" fontId="14" fillId="24" borderId="31" xfId="0" applyNumberFormat="1" applyFont="1" applyFill="1" applyBorder="1" applyAlignment="1">
      <alignment horizontal="center" vertical="center"/>
    </xf>
    <xf numFmtId="199" fontId="14" fillId="24" borderId="42" xfId="0" applyNumberFormat="1" applyFont="1" applyFill="1" applyBorder="1" applyAlignment="1">
      <alignment horizontal="center" vertical="center"/>
    </xf>
    <xf numFmtId="199" fontId="14" fillId="24" borderId="43" xfId="0" applyNumberFormat="1" applyFont="1" applyFill="1" applyBorder="1" applyAlignment="1">
      <alignment horizontal="center" vertical="center"/>
    </xf>
    <xf numFmtId="199" fontId="14" fillId="24" borderId="44" xfId="0" applyNumberFormat="1" applyFont="1" applyFill="1" applyBorder="1" applyAlignment="1">
      <alignment horizontal="center" vertical="center"/>
    </xf>
    <xf numFmtId="199" fontId="14" fillId="24" borderId="45" xfId="0" applyNumberFormat="1" applyFont="1" applyFill="1" applyBorder="1" applyAlignment="1">
      <alignment horizontal="center" vertical="center"/>
    </xf>
    <xf numFmtId="199" fontId="14" fillId="24" borderId="22" xfId="0" applyNumberFormat="1" applyFont="1" applyFill="1" applyBorder="1" applyAlignment="1">
      <alignment horizontal="center" vertical="center"/>
    </xf>
    <xf numFmtId="199" fontId="14" fillId="24" borderId="34" xfId="0" applyNumberFormat="1" applyFont="1" applyFill="1" applyBorder="1" applyAlignment="1">
      <alignment horizontal="right" vertical="center"/>
    </xf>
    <xf numFmtId="0" fontId="45" fillId="4" borderId="22" xfId="0" applyFont="1" applyFill="1" applyBorder="1" applyAlignment="1">
      <alignment horizontal="center" vertical="center"/>
    </xf>
    <xf numFmtId="170" fontId="45" fillId="4" borderId="7" xfId="0" applyNumberFormat="1" applyFont="1" applyFill="1" applyBorder="1" applyAlignment="1">
      <alignment horizontal="center" vertical="center"/>
    </xf>
    <xf numFmtId="172" fontId="45" fillId="4" borderId="19" xfId="0" applyNumberFormat="1" applyFont="1" applyFill="1" applyBorder="1" applyAlignment="1" applyProtection="1">
      <alignment horizontal="center" vertical="center"/>
      <protection/>
    </xf>
    <xf numFmtId="0" fontId="45" fillId="4" borderId="1" xfId="0" applyFont="1" applyFill="1" applyBorder="1" applyAlignment="1">
      <alignment horizontal="center" vertical="center"/>
    </xf>
    <xf numFmtId="0" fontId="45" fillId="4" borderId="19" xfId="0" applyFont="1" applyFill="1" applyBorder="1" applyAlignment="1">
      <alignment horizontal="center" vertical="center"/>
    </xf>
    <xf numFmtId="0" fontId="0" fillId="0" borderId="0" xfId="0" applyAlignment="1">
      <alignment horizontal="center"/>
    </xf>
    <xf numFmtId="0" fontId="19" fillId="6" borderId="0" xfId="0" applyFont="1" applyFill="1" applyAlignment="1">
      <alignment horizontal="center" vertical="top" wrapText="1"/>
    </xf>
    <xf numFmtId="0" fontId="20" fillId="3" borderId="0" xfId="0" applyFont="1" applyFill="1" applyAlignment="1">
      <alignment horizontal="center" vertical="top" wrapText="1"/>
    </xf>
    <xf numFmtId="0" fontId="21" fillId="4" borderId="56" xfId="0" applyFont="1" applyFill="1" applyBorder="1" applyAlignment="1">
      <alignment horizontal="left" vertical="top" wrapText="1"/>
    </xf>
    <xf numFmtId="0" fontId="21" fillId="4" borderId="7" xfId="0" applyFont="1" applyFill="1" applyBorder="1" applyAlignment="1">
      <alignment horizontal="left" vertical="top" wrapText="1"/>
    </xf>
    <xf numFmtId="0" fontId="22" fillId="4" borderId="43" xfId="0" applyFont="1" applyFill="1" applyBorder="1" applyAlignment="1">
      <alignment horizontal="center" vertical="top" wrapText="1"/>
    </xf>
    <xf numFmtId="0" fontId="22" fillId="4" borderId="2" xfId="0" applyFont="1" applyFill="1" applyBorder="1" applyAlignment="1">
      <alignment horizontal="center" vertical="top" wrapText="1"/>
    </xf>
    <xf numFmtId="0" fontId="22" fillId="4" borderId="3" xfId="0" applyFont="1" applyFill="1" applyBorder="1" applyAlignment="1">
      <alignment horizontal="center" vertical="top" wrapText="1"/>
    </xf>
    <xf numFmtId="0" fontId="21" fillId="4" borderId="43" xfId="0" applyFont="1" applyFill="1" applyBorder="1" applyAlignment="1">
      <alignment horizontal="center" vertical="top" wrapText="1"/>
    </xf>
    <xf numFmtId="0" fontId="21" fillId="4" borderId="2" xfId="0" applyFont="1" applyFill="1" applyBorder="1" applyAlignment="1">
      <alignment horizontal="center" vertical="top" wrapText="1"/>
    </xf>
    <xf numFmtId="0" fontId="21" fillId="4" borderId="3" xfId="0" applyFont="1" applyFill="1" applyBorder="1" applyAlignment="1">
      <alignment horizontal="center" vertical="top" wrapText="1"/>
    </xf>
    <xf numFmtId="0" fontId="0" fillId="3" borderId="0" xfId="0" applyFill="1" applyAlignment="1">
      <alignment horizontal="center" vertical="top" wrapText="1"/>
    </xf>
    <xf numFmtId="0" fontId="0" fillId="6" borderId="0" xfId="0" applyFill="1" applyAlignment="1">
      <alignment horizontal="center" vertical="top" wrapText="1"/>
    </xf>
    <xf numFmtId="0" fontId="21" fillId="4" borderId="57" xfId="0" applyFont="1" applyFill="1" applyBorder="1" applyAlignment="1">
      <alignment horizontal="left" vertical="top" wrapText="1"/>
    </xf>
    <xf numFmtId="0" fontId="18" fillId="0" borderId="0" xfId="0" applyFont="1" applyAlignment="1">
      <alignment horizontal="center"/>
    </xf>
    <xf numFmtId="0" fontId="1" fillId="0" borderId="0" xfId="0" applyFont="1" applyAlignment="1">
      <alignment horizontal="center"/>
    </xf>
    <xf numFmtId="0" fontId="52" fillId="15" borderId="53" xfId="0" applyFont="1" applyFill="1" applyBorder="1" applyAlignment="1">
      <alignment horizontal="center" vertical="center" wrapText="1"/>
    </xf>
    <xf numFmtId="0" fontId="52" fillId="15" borderId="52" xfId="0" applyFont="1" applyFill="1" applyBorder="1" applyAlignment="1">
      <alignment horizontal="center" vertical="center" wrapText="1"/>
    </xf>
    <xf numFmtId="0" fontId="52" fillId="3" borderId="43" xfId="0" applyFont="1" applyFill="1" applyBorder="1" applyAlignment="1">
      <alignment horizontal="center" vertical="center" wrapText="1"/>
    </xf>
    <xf numFmtId="0" fontId="52" fillId="3" borderId="2" xfId="0" applyFont="1" applyFill="1" applyBorder="1" applyAlignment="1">
      <alignment horizontal="center" vertical="center" wrapText="1"/>
    </xf>
    <xf numFmtId="0" fontId="52" fillId="3" borderId="3" xfId="0" applyFont="1" applyFill="1" applyBorder="1" applyAlignment="1">
      <alignment horizontal="center" vertical="center" wrapText="1"/>
    </xf>
    <xf numFmtId="0" fontId="52" fillId="13" borderId="19" xfId="0" applyFont="1" applyFill="1" applyBorder="1" applyAlignment="1">
      <alignment horizontal="center" vertical="center" wrapText="1"/>
    </xf>
    <xf numFmtId="0" fontId="52" fillId="11" borderId="30" xfId="0" applyFont="1" applyFill="1" applyBorder="1" applyAlignment="1">
      <alignment horizontal="center" vertical="center" wrapText="1"/>
    </xf>
    <xf numFmtId="0" fontId="52" fillId="11" borderId="0" xfId="0" applyFont="1" applyFill="1" applyBorder="1" applyAlignment="1">
      <alignment horizontal="center" vertical="center" wrapText="1"/>
    </xf>
    <xf numFmtId="0" fontId="52" fillId="11" borderId="58" xfId="0" applyFont="1" applyFill="1" applyBorder="1" applyAlignment="1">
      <alignment horizontal="center" vertical="center" wrapText="1"/>
    </xf>
    <xf numFmtId="0" fontId="48" fillId="23" borderId="30" xfId="0" applyFont="1" applyFill="1" applyBorder="1" applyAlignment="1">
      <alignment horizontal="center" vertical="center" wrapText="1"/>
    </xf>
    <xf numFmtId="0" fontId="48" fillId="23" borderId="31" xfId="0" applyFont="1" applyFill="1" applyBorder="1" applyAlignment="1">
      <alignment horizontal="center" vertical="center" wrapText="1"/>
    </xf>
    <xf numFmtId="0" fontId="48" fillId="23" borderId="58" xfId="0" applyFont="1" applyFill="1" applyBorder="1" applyAlignment="1">
      <alignment horizontal="center" vertical="center" wrapText="1"/>
    </xf>
    <xf numFmtId="0" fontId="48" fillId="23" borderId="59" xfId="0" applyFont="1" applyFill="1" applyBorder="1" applyAlignment="1">
      <alignment horizontal="center" vertical="center" wrapText="1"/>
    </xf>
    <xf numFmtId="0" fontId="52" fillId="10" borderId="7" xfId="0" applyFont="1" applyFill="1" applyBorder="1" applyAlignment="1">
      <alignment horizontal="center" vertical="center" wrapText="1"/>
    </xf>
    <xf numFmtId="0" fontId="48" fillId="23" borderId="60" xfId="0" applyFont="1" applyFill="1" applyBorder="1" applyAlignment="1">
      <alignment horizontal="center" vertical="center" wrapText="1"/>
    </xf>
    <xf numFmtId="0" fontId="48" fillId="23" borderId="57" xfId="0" applyFont="1" applyFill="1" applyBorder="1" applyAlignment="1">
      <alignment horizontal="center" vertical="center" wrapText="1"/>
    </xf>
    <xf numFmtId="0" fontId="48" fillId="23" borderId="35" xfId="0" applyFont="1" applyFill="1" applyBorder="1" applyAlignment="1">
      <alignment horizontal="center" vertical="center" wrapText="1"/>
    </xf>
    <xf numFmtId="0" fontId="52" fillId="19" borderId="34" xfId="0" applyFont="1" applyFill="1" applyBorder="1" applyAlignment="1">
      <alignment horizontal="center" vertical="center" wrapText="1"/>
    </xf>
    <xf numFmtId="0" fontId="53" fillId="6" borderId="29" xfId="0" applyFont="1" applyFill="1" applyBorder="1" applyAlignment="1">
      <alignment horizontal="center" vertical="center" wrapText="1"/>
    </xf>
    <xf numFmtId="0" fontId="53" fillId="6" borderId="30" xfId="0" applyFont="1" applyFill="1" applyBorder="1" applyAlignment="1">
      <alignment horizontal="center" vertical="center" wrapText="1"/>
    </xf>
    <xf numFmtId="0" fontId="53" fillId="6" borderId="31" xfId="0" applyFont="1" applyFill="1" applyBorder="1" applyAlignment="1">
      <alignment horizontal="center" vertical="center" wrapText="1"/>
    </xf>
    <xf numFmtId="0" fontId="53" fillId="6" borderId="61" xfId="0" applyFont="1" applyFill="1" applyBorder="1" applyAlignment="1">
      <alignment horizontal="center" vertical="center" wrapText="1"/>
    </xf>
    <xf numFmtId="0" fontId="53" fillId="6" borderId="58" xfId="0" applyFont="1" applyFill="1" applyBorder="1" applyAlignment="1">
      <alignment horizontal="center" vertical="center" wrapText="1"/>
    </xf>
    <xf numFmtId="0" fontId="53" fillId="6" borderId="59" xfId="0" applyFont="1" applyFill="1" applyBorder="1" applyAlignment="1">
      <alignment horizontal="center" vertical="center" wrapText="1"/>
    </xf>
    <xf numFmtId="0" fontId="53" fillId="9" borderId="29" xfId="0" applyFont="1" applyFill="1" applyBorder="1" applyAlignment="1">
      <alignment horizontal="center" vertical="center" wrapText="1"/>
    </xf>
    <xf numFmtId="0" fontId="53" fillId="9" borderId="30" xfId="0" applyFont="1" applyFill="1" applyBorder="1" applyAlignment="1">
      <alignment horizontal="center" vertical="center" wrapText="1"/>
    </xf>
    <xf numFmtId="0" fontId="53" fillId="9" borderId="31" xfId="0" applyFont="1" applyFill="1" applyBorder="1" applyAlignment="1">
      <alignment horizontal="center" vertical="center" wrapText="1"/>
    </xf>
    <xf numFmtId="0" fontId="53" fillId="9" borderId="61" xfId="0" applyFont="1" applyFill="1" applyBorder="1" applyAlignment="1">
      <alignment horizontal="center" vertical="center" wrapText="1"/>
    </xf>
    <xf numFmtId="0" fontId="53" fillId="9" borderId="58" xfId="0" applyFont="1" applyFill="1" applyBorder="1" applyAlignment="1">
      <alignment horizontal="center" vertical="center" wrapText="1"/>
    </xf>
    <xf numFmtId="0" fontId="53" fillId="9" borderId="59" xfId="0" applyFont="1" applyFill="1" applyBorder="1" applyAlignment="1">
      <alignment horizontal="center" vertical="center" wrapText="1"/>
    </xf>
    <xf numFmtId="0" fontId="49" fillId="2" borderId="29" xfId="0" applyFont="1" applyFill="1" applyBorder="1" applyAlignment="1">
      <alignment horizontal="center" vertical="center" wrapText="1"/>
    </xf>
    <xf numFmtId="0" fontId="49" fillId="2" borderId="15" xfId="0" applyFont="1" applyFill="1" applyBorder="1" applyAlignment="1">
      <alignment horizontal="center" vertical="center" wrapText="1"/>
    </xf>
    <xf numFmtId="0" fontId="49" fillId="2" borderId="61" xfId="0" applyFont="1" applyFill="1" applyBorder="1" applyAlignment="1">
      <alignment horizontal="center" vertical="center" wrapText="1"/>
    </xf>
    <xf numFmtId="0" fontId="49" fillId="24" borderId="15" xfId="0" applyFont="1" applyFill="1" applyBorder="1" applyAlignment="1">
      <alignment horizontal="center" vertical="center" wrapText="1"/>
    </xf>
    <xf numFmtId="0" fontId="49" fillId="24" borderId="0" xfId="0" applyFont="1" applyFill="1" applyBorder="1" applyAlignment="1">
      <alignment horizontal="center" vertical="center" wrapText="1"/>
    </xf>
    <xf numFmtId="0" fontId="49" fillId="24" borderId="13" xfId="0" applyFont="1" applyFill="1" applyBorder="1" applyAlignment="1">
      <alignment horizontal="center" vertical="center" wrapText="1"/>
    </xf>
    <xf numFmtId="0" fontId="49" fillId="24" borderId="61" xfId="0" applyFont="1" applyFill="1" applyBorder="1" applyAlignment="1">
      <alignment horizontal="center" vertical="center" wrapText="1"/>
    </xf>
    <xf numFmtId="0" fontId="49" fillId="24" borderId="58" xfId="0" applyFont="1" applyFill="1" applyBorder="1" applyAlignment="1">
      <alignment horizontal="center" vertical="center" wrapText="1"/>
    </xf>
    <xf numFmtId="0" fontId="49" fillId="24" borderId="59" xfId="0" applyFont="1" applyFill="1" applyBorder="1" applyAlignment="1">
      <alignment horizontal="center" vertical="center" wrapText="1"/>
    </xf>
    <xf numFmtId="0" fontId="48" fillId="25" borderId="60" xfId="0" applyFont="1" applyFill="1" applyBorder="1" applyAlignment="1">
      <alignment horizontal="center" vertical="center" wrapText="1"/>
    </xf>
    <xf numFmtId="0" fontId="48" fillId="25" borderId="57" xfId="0" applyFont="1" applyFill="1" applyBorder="1" applyAlignment="1">
      <alignment horizontal="center" vertical="center" wrapText="1"/>
    </xf>
    <xf numFmtId="0" fontId="48" fillId="25" borderId="35" xfId="0" applyFont="1" applyFill="1" applyBorder="1" applyAlignment="1">
      <alignment horizontal="center" vertical="center" wrapText="1"/>
    </xf>
    <xf numFmtId="0" fontId="52" fillId="15" borderId="43" xfId="0" applyFont="1" applyFill="1" applyBorder="1" applyAlignment="1">
      <alignment horizontal="center" vertical="center" wrapText="1"/>
    </xf>
    <xf numFmtId="0" fontId="52" fillId="15" borderId="2" xfId="0" applyFont="1" applyFill="1" applyBorder="1" applyAlignment="1">
      <alignment horizontal="center" vertical="center" wrapText="1"/>
    </xf>
    <xf numFmtId="0" fontId="52" fillId="15" borderId="3" xfId="0" applyFont="1" applyFill="1" applyBorder="1" applyAlignment="1">
      <alignment horizontal="center" vertical="center" wrapText="1"/>
    </xf>
    <xf numFmtId="0" fontId="48" fillId="25" borderId="21" xfId="0" applyFont="1" applyFill="1" applyBorder="1" applyAlignment="1">
      <alignment horizontal="center" vertical="center"/>
    </xf>
    <xf numFmtId="0" fontId="48" fillId="25" borderId="15" xfId="0" applyFont="1" applyFill="1" applyBorder="1" applyAlignment="1">
      <alignment horizontal="center" vertical="center"/>
    </xf>
    <xf numFmtId="0" fontId="45" fillId="2" borderId="56" xfId="0" applyFont="1" applyFill="1" applyBorder="1" applyAlignment="1">
      <alignment horizontal="center" vertical="center"/>
    </xf>
    <xf numFmtId="0" fontId="45" fillId="2" borderId="57" xfId="0" applyFont="1" applyFill="1" applyBorder="1" applyAlignment="1">
      <alignment horizontal="center" vertical="center"/>
    </xf>
    <xf numFmtId="0" fontId="45" fillId="2" borderId="35" xfId="0" applyFont="1" applyFill="1" applyBorder="1" applyAlignment="1">
      <alignment horizontal="center" vertical="center"/>
    </xf>
    <xf numFmtId="0" fontId="46" fillId="14" borderId="56" xfId="0" applyFont="1" applyFill="1" applyBorder="1" applyAlignment="1">
      <alignment horizontal="center" vertical="center"/>
    </xf>
    <xf numFmtId="0" fontId="46" fillId="14" borderId="57" xfId="0" applyFont="1" applyFill="1" applyBorder="1" applyAlignment="1">
      <alignment horizontal="center" vertical="center"/>
    </xf>
    <xf numFmtId="0" fontId="46" fillId="14" borderId="35" xfId="0" applyFont="1" applyFill="1" applyBorder="1" applyAlignment="1">
      <alignment horizontal="center" vertical="center"/>
    </xf>
    <xf numFmtId="0" fontId="45" fillId="17" borderId="56" xfId="0" applyFont="1" applyFill="1" applyBorder="1" applyAlignment="1">
      <alignment horizontal="center" vertical="center"/>
    </xf>
    <xf numFmtId="0" fontId="45" fillId="17" borderId="57" xfId="0" applyFont="1" applyFill="1" applyBorder="1" applyAlignment="1">
      <alignment horizontal="center" vertical="center"/>
    </xf>
    <xf numFmtId="0" fontId="45" fillId="17" borderId="35" xfId="0" applyFont="1" applyFill="1" applyBorder="1" applyAlignment="1">
      <alignment horizontal="center" vertical="center"/>
    </xf>
    <xf numFmtId="0" fontId="46" fillId="11" borderId="56" xfId="0" applyFont="1" applyFill="1" applyBorder="1" applyAlignment="1">
      <alignment horizontal="center" vertical="center"/>
    </xf>
    <xf numFmtId="0" fontId="46" fillId="11" borderId="57" xfId="0" applyFont="1" applyFill="1" applyBorder="1" applyAlignment="1">
      <alignment horizontal="center" vertical="center"/>
    </xf>
    <xf numFmtId="0" fontId="46" fillId="11" borderId="35" xfId="0" applyFont="1" applyFill="1" applyBorder="1" applyAlignment="1">
      <alignment horizontal="center" vertical="center"/>
    </xf>
    <xf numFmtId="0" fontId="45" fillId="20" borderId="56" xfId="0" applyFont="1" applyFill="1" applyBorder="1" applyAlignment="1">
      <alignment horizontal="center" vertical="center"/>
    </xf>
    <xf numFmtId="0" fontId="45" fillId="20" borderId="57" xfId="0" applyFont="1" applyFill="1" applyBorder="1" applyAlignment="1">
      <alignment horizontal="center" vertical="center"/>
    </xf>
    <xf numFmtId="0" fontId="45" fillId="20" borderId="35" xfId="0" applyFont="1" applyFill="1" applyBorder="1" applyAlignment="1">
      <alignment horizontal="center" vertical="center"/>
    </xf>
    <xf numFmtId="0" fontId="46" fillId="10" borderId="56" xfId="0" applyFont="1" applyFill="1" applyBorder="1" applyAlignment="1">
      <alignment horizontal="center" vertical="center"/>
    </xf>
    <xf numFmtId="0" fontId="46" fillId="10" borderId="57" xfId="0" applyFont="1" applyFill="1" applyBorder="1" applyAlignment="1">
      <alignment horizontal="center" vertical="center"/>
    </xf>
    <xf numFmtId="0" fontId="46" fillId="10" borderId="35" xfId="0" applyFont="1" applyFill="1" applyBorder="1" applyAlignment="1">
      <alignment horizontal="center" vertical="center"/>
    </xf>
    <xf numFmtId="0" fontId="45" fillId="18" borderId="56" xfId="0" applyFont="1" applyFill="1" applyBorder="1" applyAlignment="1">
      <alignment horizontal="center" vertical="center"/>
    </xf>
    <xf numFmtId="0" fontId="45" fillId="18" borderId="57" xfId="0" applyFont="1" applyFill="1" applyBorder="1" applyAlignment="1">
      <alignment horizontal="center" vertical="center"/>
    </xf>
    <xf numFmtId="0" fontId="45" fillId="18" borderId="35" xfId="0" applyFont="1" applyFill="1" applyBorder="1" applyAlignment="1">
      <alignment horizontal="center" vertical="center"/>
    </xf>
    <xf numFmtId="0" fontId="48" fillId="4" borderId="21" xfId="0" applyFont="1" applyFill="1" applyBorder="1" applyAlignment="1">
      <alignment horizontal="center" vertical="center"/>
    </xf>
    <xf numFmtId="0" fontId="48" fillId="4" borderId="11" xfId="0" applyFont="1" applyFill="1" applyBorder="1" applyAlignment="1">
      <alignment horizontal="center" vertical="center"/>
    </xf>
    <xf numFmtId="0" fontId="48" fillId="4" borderId="12" xfId="0" applyFont="1" applyFill="1" applyBorder="1" applyAlignment="1">
      <alignment horizontal="center" vertical="center"/>
    </xf>
    <xf numFmtId="0" fontId="48" fillId="4" borderId="8" xfId="0" applyFont="1" applyFill="1" applyBorder="1" applyAlignment="1">
      <alignment horizontal="center" vertical="center"/>
    </xf>
    <xf numFmtId="0" fontId="48" fillId="4" borderId="9" xfId="0" applyFont="1" applyFill="1" applyBorder="1" applyAlignment="1">
      <alignment horizontal="center" vertical="center"/>
    </xf>
    <xf numFmtId="0" fontId="48" fillId="4" borderId="10" xfId="0" applyFont="1" applyFill="1" applyBorder="1" applyAlignment="1">
      <alignment horizontal="center" vertical="center"/>
    </xf>
    <xf numFmtId="0" fontId="46" fillId="16" borderId="56" xfId="0" applyFont="1" applyFill="1" applyBorder="1" applyAlignment="1">
      <alignment horizontal="center" vertical="center"/>
    </xf>
    <xf numFmtId="0" fontId="46" fillId="16" borderId="57" xfId="0" applyFont="1" applyFill="1" applyBorder="1" applyAlignment="1">
      <alignment horizontal="center" vertical="center"/>
    </xf>
    <xf numFmtId="0" fontId="46" fillId="16" borderId="35" xfId="0" applyFont="1" applyFill="1" applyBorder="1" applyAlignment="1">
      <alignment horizontal="center" vertical="center"/>
    </xf>
    <xf numFmtId="0" fontId="47" fillId="6" borderId="40" xfId="0" applyFont="1" applyFill="1" applyBorder="1" applyAlignment="1">
      <alignment horizontal="center" vertical="center"/>
    </xf>
    <xf numFmtId="0" fontId="47" fillId="6" borderId="62" xfId="0" applyFont="1" applyFill="1" applyBorder="1" applyAlignment="1">
      <alignment horizontal="center" vertical="center"/>
    </xf>
    <xf numFmtId="0" fontId="47" fillId="6" borderId="33" xfId="0" applyFont="1" applyFill="1" applyBorder="1" applyAlignment="1">
      <alignment horizontal="center" vertical="center"/>
    </xf>
    <xf numFmtId="0" fontId="47" fillId="9" borderId="56" xfId="0" applyFont="1" applyFill="1" applyBorder="1" applyAlignment="1">
      <alignment horizontal="center" vertical="center"/>
    </xf>
    <xf numFmtId="0" fontId="47" fillId="9" borderId="57" xfId="0" applyFont="1" applyFill="1" applyBorder="1" applyAlignment="1">
      <alignment horizontal="center" vertical="center"/>
    </xf>
    <xf numFmtId="0" fontId="47" fillId="9" borderId="35" xfId="0" applyFont="1" applyFill="1" applyBorder="1" applyAlignment="1">
      <alignment horizontal="center" vertical="center"/>
    </xf>
    <xf numFmtId="0" fontId="48" fillId="2" borderId="7"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48" fillId="2" borderId="19" xfId="0" applyFont="1" applyFill="1" applyBorder="1" applyAlignment="1">
      <alignment horizontal="center" vertical="center" wrapText="1"/>
    </xf>
    <xf numFmtId="0" fontId="52" fillId="14" borderId="1" xfId="0" applyFont="1" applyFill="1" applyBorder="1" applyAlignment="1">
      <alignment horizontal="center" vertical="center" wrapText="1"/>
    </xf>
    <xf numFmtId="0" fontId="49" fillId="26" borderId="29" xfId="0" applyFont="1" applyFill="1" applyBorder="1" applyAlignment="1">
      <alignment horizontal="center" vertical="center" wrapText="1"/>
    </xf>
    <xf numFmtId="0" fontId="49" fillId="26" borderId="15" xfId="0" applyFont="1" applyFill="1" applyBorder="1" applyAlignment="1">
      <alignment horizontal="center" vertical="center" wrapText="1"/>
    </xf>
    <xf numFmtId="0" fontId="49" fillId="26" borderId="8" xfId="0" applyFont="1" applyFill="1" applyBorder="1" applyAlignment="1">
      <alignment horizontal="center" vertical="center" wrapText="1"/>
    </xf>
    <xf numFmtId="0" fontId="49" fillId="17" borderId="22" xfId="0" applyFont="1" applyFill="1" applyBorder="1" applyAlignment="1">
      <alignment horizontal="center" vertical="center" wrapText="1"/>
    </xf>
    <xf numFmtId="0" fontId="8" fillId="17" borderId="22" xfId="0" applyFont="1" applyFill="1" applyBorder="1" applyAlignment="1">
      <alignment horizontal="center" vertical="center" wrapText="1"/>
    </xf>
    <xf numFmtId="0" fontId="52" fillId="3" borderId="1" xfId="0" applyFont="1" applyFill="1" applyBorder="1" applyAlignment="1">
      <alignment horizontal="center" vertical="center" wrapText="1"/>
    </xf>
    <xf numFmtId="0" fontId="52" fillId="3" borderId="23" xfId="0" applyFont="1" applyFill="1" applyBorder="1" applyAlignment="1">
      <alignment horizontal="center" vertical="center" wrapText="1"/>
    </xf>
    <xf numFmtId="0" fontId="52" fillId="13" borderId="1" xfId="0" applyFont="1" applyFill="1" applyBorder="1" applyAlignment="1">
      <alignment horizontal="center" vertical="center" wrapText="1"/>
    </xf>
    <xf numFmtId="0" fontId="52" fillId="13" borderId="23" xfId="0" applyFont="1" applyFill="1" applyBorder="1" applyAlignment="1">
      <alignment horizontal="center" vertical="center" wrapText="1"/>
    </xf>
    <xf numFmtId="0" fontId="49" fillId="17" borderId="7" xfId="0" applyFont="1" applyFill="1" applyBorder="1" applyAlignment="1">
      <alignment horizontal="center" vertical="center" wrapText="1"/>
    </xf>
    <xf numFmtId="0" fontId="49" fillId="17" borderId="51" xfId="0" applyFont="1" applyFill="1" applyBorder="1" applyAlignment="1">
      <alignment horizontal="center" vertical="center" wrapText="1"/>
    </xf>
    <xf numFmtId="0" fontId="48" fillId="2" borderId="29" xfId="0" applyFont="1" applyFill="1" applyBorder="1" applyAlignment="1">
      <alignment horizontal="center" vertical="center" wrapText="1"/>
    </xf>
    <xf numFmtId="0" fontId="48" fillId="2" borderId="30" xfId="0" applyFont="1" applyFill="1" applyBorder="1" applyAlignment="1">
      <alignment horizontal="center" vertical="center" wrapText="1"/>
    </xf>
    <xf numFmtId="0" fontId="48" fillId="2" borderId="31" xfId="0" applyFont="1" applyFill="1" applyBorder="1" applyAlignment="1">
      <alignment horizontal="center" vertical="center" wrapText="1"/>
    </xf>
    <xf numFmtId="0" fontId="48" fillId="2" borderId="61" xfId="0" applyFont="1" applyFill="1" applyBorder="1" applyAlignment="1">
      <alignment horizontal="center" vertical="center" wrapText="1"/>
    </xf>
    <xf numFmtId="0" fontId="48" fillId="2" borderId="58" xfId="0" applyFont="1" applyFill="1" applyBorder="1" applyAlignment="1">
      <alignment horizontal="center" vertical="center" wrapText="1"/>
    </xf>
    <xf numFmtId="0" fontId="48" fillId="2" borderId="59" xfId="0" applyFont="1" applyFill="1" applyBorder="1" applyAlignment="1">
      <alignment horizontal="center" vertical="center" wrapText="1"/>
    </xf>
    <xf numFmtId="0" fontId="8" fillId="17" borderId="7" xfId="0" applyFont="1" applyFill="1" applyBorder="1" applyAlignment="1">
      <alignment horizontal="center" vertical="center" wrapText="1"/>
    </xf>
    <xf numFmtId="0" fontId="46" fillId="6" borderId="0" xfId="0" applyFont="1" applyFill="1" applyBorder="1" applyAlignment="1">
      <alignment horizontal="right" vertical="center"/>
    </xf>
    <xf numFmtId="0" fontId="46" fillId="6" borderId="9" xfId="0" applyFont="1" applyFill="1" applyBorder="1" applyAlignment="1">
      <alignment horizontal="right" vertical="center"/>
    </xf>
    <xf numFmtId="0" fontId="46" fillId="6" borderId="63" xfId="0" applyFont="1" applyFill="1" applyBorder="1" applyAlignment="1">
      <alignment horizontal="center" vertical="center"/>
    </xf>
    <xf numFmtId="0" fontId="46" fillId="6" borderId="64" xfId="0" applyFont="1" applyFill="1" applyBorder="1" applyAlignment="1">
      <alignment horizontal="center" vertical="center"/>
    </xf>
    <xf numFmtId="0" fontId="46" fillId="6" borderId="37" xfId="0" applyFont="1" applyFill="1" applyBorder="1" applyAlignment="1">
      <alignment horizontal="center" vertical="center"/>
    </xf>
    <xf numFmtId="0" fontId="45" fillId="22" borderId="56" xfId="0" applyFont="1" applyFill="1" applyBorder="1" applyAlignment="1">
      <alignment horizontal="center" vertical="center"/>
    </xf>
    <xf numFmtId="0" fontId="45" fillId="22" borderId="57" xfId="0" applyFont="1" applyFill="1" applyBorder="1" applyAlignment="1">
      <alignment horizontal="center" vertical="center"/>
    </xf>
    <xf numFmtId="0" fontId="45" fillId="22" borderId="35" xfId="0" applyFont="1" applyFill="1" applyBorder="1" applyAlignment="1">
      <alignment horizontal="center" vertical="center"/>
    </xf>
    <xf numFmtId="0" fontId="45" fillId="5" borderId="56" xfId="0" applyFont="1" applyFill="1" applyBorder="1" applyAlignment="1">
      <alignment horizontal="center" vertical="center"/>
    </xf>
    <xf numFmtId="0" fontId="45" fillId="5" borderId="57" xfId="0" applyFont="1" applyFill="1" applyBorder="1" applyAlignment="1">
      <alignment horizontal="center" vertical="center"/>
    </xf>
    <xf numFmtId="0" fontId="45" fillId="5" borderId="35" xfId="0" applyFont="1" applyFill="1" applyBorder="1" applyAlignment="1">
      <alignment horizontal="center" vertical="center"/>
    </xf>
    <xf numFmtId="0" fontId="46" fillId="12" borderId="56" xfId="0" applyFont="1" applyFill="1" applyBorder="1" applyAlignment="1">
      <alignment horizontal="center" vertical="center"/>
    </xf>
    <xf numFmtId="0" fontId="46" fillId="12" borderId="57" xfId="0" applyFont="1" applyFill="1" applyBorder="1" applyAlignment="1">
      <alignment horizontal="center" vertical="center"/>
    </xf>
    <xf numFmtId="0" fontId="46" fillId="12" borderId="35" xfId="0" applyFont="1" applyFill="1" applyBorder="1" applyAlignment="1">
      <alignment horizontal="center" vertical="center"/>
    </xf>
    <xf numFmtId="0" fontId="46" fillId="13" borderId="56" xfId="0" applyFont="1" applyFill="1" applyBorder="1" applyAlignment="1">
      <alignment horizontal="center" vertical="center"/>
    </xf>
    <xf numFmtId="0" fontId="46" fillId="13" borderId="57" xfId="0" applyFont="1" applyFill="1" applyBorder="1" applyAlignment="1">
      <alignment horizontal="center" vertical="center"/>
    </xf>
    <xf numFmtId="0" fontId="46" fillId="13" borderId="35" xfId="0" applyFont="1" applyFill="1" applyBorder="1" applyAlignment="1">
      <alignment horizontal="center" vertical="center"/>
    </xf>
    <xf numFmtId="0" fontId="46" fillId="15" borderId="56" xfId="0" applyFont="1" applyFill="1" applyBorder="1" applyAlignment="1">
      <alignment horizontal="center" vertical="center"/>
    </xf>
    <xf numFmtId="0" fontId="46" fillId="15" borderId="57" xfId="0" applyFont="1" applyFill="1" applyBorder="1" applyAlignment="1">
      <alignment horizontal="center" vertical="center"/>
    </xf>
    <xf numFmtId="0" fontId="46" fillId="15" borderId="35" xfId="0" applyFont="1" applyFill="1" applyBorder="1" applyAlignment="1">
      <alignment horizontal="center" vertical="center"/>
    </xf>
    <xf numFmtId="0" fontId="46" fillId="3" borderId="56" xfId="0" applyFont="1" applyFill="1" applyBorder="1" applyAlignment="1">
      <alignment horizontal="center" vertical="center"/>
    </xf>
    <xf numFmtId="0" fontId="46" fillId="3" borderId="57" xfId="0" applyFont="1" applyFill="1" applyBorder="1" applyAlignment="1">
      <alignment horizontal="center" vertical="center"/>
    </xf>
    <xf numFmtId="0" fontId="46" fillId="3" borderId="35" xfId="0" applyFont="1" applyFill="1" applyBorder="1" applyAlignment="1">
      <alignment horizontal="center" vertical="center"/>
    </xf>
    <xf numFmtId="0" fontId="45" fillId="4" borderId="56" xfId="0" applyFont="1" applyFill="1" applyBorder="1" applyAlignment="1">
      <alignment horizontal="center" vertical="center"/>
    </xf>
    <xf numFmtId="0" fontId="45" fillId="4" borderId="57" xfId="0" applyFont="1" applyFill="1" applyBorder="1" applyAlignment="1">
      <alignment horizontal="center" vertical="center"/>
    </xf>
    <xf numFmtId="0" fontId="45" fillId="4" borderId="35" xfId="0" applyFont="1" applyFill="1" applyBorder="1" applyAlignment="1">
      <alignment horizontal="center" vertical="center"/>
    </xf>
    <xf numFmtId="0" fontId="49" fillId="21" borderId="0" xfId="0" applyFont="1" applyFill="1" applyBorder="1" applyAlignment="1">
      <alignment horizontal="center" vertical="center" wrapText="1"/>
    </xf>
    <xf numFmtId="0" fontId="49" fillId="21" borderId="13" xfId="0" applyFont="1" applyFill="1" applyBorder="1" applyAlignment="1">
      <alignment horizontal="center" vertical="center" wrapText="1"/>
    </xf>
    <xf numFmtId="0" fontId="49" fillId="21" borderId="9" xfId="0" applyFont="1" applyFill="1" applyBorder="1" applyAlignment="1">
      <alignment horizontal="center" vertical="center" wrapText="1"/>
    </xf>
    <xf numFmtId="0" fontId="49" fillId="21" borderId="10" xfId="0" applyFont="1" applyFill="1" applyBorder="1" applyAlignment="1">
      <alignment horizontal="center" vertical="center" wrapText="1"/>
    </xf>
    <xf numFmtId="0" fontId="49" fillId="17" borderId="4" xfId="0" applyFont="1" applyFill="1" applyBorder="1" applyAlignment="1">
      <alignment horizontal="center" vertical="center" wrapText="1"/>
    </xf>
    <xf numFmtId="0" fontId="49" fillId="17" borderId="5" xfId="0" applyFont="1" applyFill="1" applyBorder="1" applyAlignment="1">
      <alignment horizontal="center" vertical="center" wrapText="1"/>
    </xf>
    <xf numFmtId="0" fontId="49" fillId="17" borderId="65" xfId="0" applyFont="1" applyFill="1" applyBorder="1" applyAlignment="1">
      <alignment horizontal="center" vertical="center" wrapText="1"/>
    </xf>
    <xf numFmtId="199" fontId="14" fillId="19" borderId="16" xfId="0" applyNumberFormat="1" applyFont="1" applyFill="1" applyBorder="1" applyAlignment="1">
      <alignment horizontal="center" vertical="center"/>
    </xf>
    <xf numFmtId="199" fontId="14" fillId="19" borderId="66" xfId="0" applyNumberFormat="1" applyFont="1" applyFill="1" applyBorder="1" applyAlignment="1">
      <alignment horizontal="center" vertical="center"/>
    </xf>
    <xf numFmtId="199" fontId="14" fillId="19" borderId="39" xfId="0" applyNumberFormat="1" applyFont="1" applyFill="1" applyBorder="1" applyAlignment="1">
      <alignment horizontal="center" vertical="center"/>
    </xf>
    <xf numFmtId="0" fontId="49" fillId="17" borderId="25" xfId="0" applyFont="1" applyFill="1" applyBorder="1" applyAlignment="1">
      <alignment horizontal="center" vertical="center" wrapText="1"/>
    </xf>
    <xf numFmtId="0" fontId="45" fillId="27" borderId="29" xfId="0" applyFont="1" applyFill="1" applyBorder="1" applyAlignment="1">
      <alignment horizontal="center" vertical="center" wrapText="1"/>
    </xf>
    <xf numFmtId="0" fontId="45" fillId="27" borderId="61" xfId="0" applyFont="1" applyFill="1" applyBorder="1" applyAlignment="1">
      <alignment horizontal="center" vertical="center" wrapText="1"/>
    </xf>
    <xf numFmtId="0" fontId="48" fillId="23" borderId="29" xfId="0" applyFont="1" applyFill="1" applyBorder="1" applyAlignment="1">
      <alignment horizontal="center" vertical="center"/>
    </xf>
    <xf numFmtId="0" fontId="48" fillId="23" borderId="61" xfId="0" applyFont="1" applyFill="1" applyBorder="1" applyAlignment="1">
      <alignment horizontal="center" vertical="center"/>
    </xf>
    <xf numFmtId="0" fontId="48" fillId="23" borderId="0" xfId="0" applyFont="1" applyFill="1" applyBorder="1" applyAlignment="1">
      <alignment horizontal="center" vertical="center" wrapText="1"/>
    </xf>
    <xf numFmtId="0" fontId="48" fillId="23" borderId="13" xfId="0" applyFont="1" applyFill="1" applyBorder="1" applyAlignment="1">
      <alignment horizontal="center" vertical="center" wrapText="1"/>
    </xf>
    <xf numFmtId="199" fontId="14" fillId="18" borderId="13" xfId="0" applyNumberFormat="1" applyFont="1" applyFill="1" applyBorder="1" applyAlignment="1">
      <alignment horizontal="center" vertical="center" textRotation="90"/>
    </xf>
    <xf numFmtId="170" fontId="49" fillId="18" borderId="0" xfId="0" applyNumberFormat="1" applyFont="1" applyFill="1" applyBorder="1" applyAlignment="1">
      <alignment horizontal="center" vertical="center"/>
    </xf>
    <xf numFmtId="170" fontId="49" fillId="18" borderId="9" xfId="0" applyNumberFormat="1" applyFont="1" applyFill="1" applyBorder="1" applyAlignment="1">
      <alignment horizontal="center" vertical="center"/>
    </xf>
    <xf numFmtId="0" fontId="46" fillId="6" borderId="0" xfId="0" applyFont="1" applyFill="1" applyBorder="1" applyAlignment="1">
      <alignment horizontal="center" vertical="center"/>
    </xf>
    <xf numFmtId="0" fontId="28" fillId="0" borderId="0" xfId="0" applyFont="1" applyBorder="1" applyAlignment="1">
      <alignment vertical="center"/>
    </xf>
    <xf numFmtId="0" fontId="28" fillId="0" borderId="9" xfId="0" applyFont="1" applyBorder="1" applyAlignment="1">
      <alignment vertical="center"/>
    </xf>
    <xf numFmtId="0" fontId="46" fillId="9" borderId="0" xfId="0" applyFont="1" applyFill="1" applyBorder="1" applyAlignment="1">
      <alignment horizontal="right" vertical="center"/>
    </xf>
    <xf numFmtId="0" fontId="46" fillId="9" borderId="9" xfId="0" applyFont="1" applyFill="1" applyBorder="1" applyAlignment="1">
      <alignment horizontal="right" vertical="center"/>
    </xf>
    <xf numFmtId="0" fontId="14" fillId="4" borderId="21" xfId="0" applyFont="1" applyFill="1" applyBorder="1" applyAlignment="1">
      <alignment horizontal="center" vertical="center"/>
    </xf>
    <xf numFmtId="0" fontId="14" fillId="4" borderId="12" xfId="0" applyFont="1" applyFill="1" applyBorder="1" applyAlignment="1">
      <alignment horizontal="center" vertical="center"/>
    </xf>
    <xf numFmtId="170" fontId="14" fillId="4" borderId="8" xfId="0" applyNumberFormat="1" applyFont="1" applyFill="1" applyBorder="1" applyAlignment="1">
      <alignment horizontal="center" vertical="center"/>
    </xf>
    <xf numFmtId="170" fontId="14" fillId="4" borderId="10" xfId="0" applyNumberFormat="1" applyFont="1" applyFill="1" applyBorder="1" applyAlignment="1">
      <alignment horizontal="center" vertical="center"/>
    </xf>
    <xf numFmtId="0" fontId="46" fillId="9" borderId="15" xfId="0" applyFont="1" applyFill="1" applyBorder="1" applyAlignment="1">
      <alignment horizontal="left" vertical="center"/>
    </xf>
    <xf numFmtId="0" fontId="46" fillId="9" borderId="0" xfId="0" applyFont="1" applyFill="1" applyBorder="1" applyAlignment="1">
      <alignment horizontal="left" vertical="center"/>
    </xf>
    <xf numFmtId="0" fontId="46" fillId="9" borderId="8" xfId="0" applyFont="1" applyFill="1" applyBorder="1" applyAlignment="1">
      <alignment horizontal="left" vertical="center"/>
    </xf>
    <xf numFmtId="0" fontId="46" fillId="9" borderId="9" xfId="0" applyFont="1" applyFill="1" applyBorder="1" applyAlignment="1">
      <alignment horizontal="left" vertical="center"/>
    </xf>
    <xf numFmtId="170" fontId="49" fillId="18" borderId="67" xfId="0" applyNumberFormat="1" applyFont="1" applyFill="1" applyBorder="1" applyAlignment="1">
      <alignment horizontal="center" vertical="center"/>
    </xf>
    <xf numFmtId="170" fontId="49" fillId="18" borderId="68" xfId="0" applyNumberFormat="1" applyFont="1" applyFill="1" applyBorder="1" applyAlignment="1">
      <alignment horizontal="center" vertical="center"/>
    </xf>
    <xf numFmtId="0" fontId="52" fillId="14" borderId="43" xfId="0" applyFont="1" applyFill="1" applyBorder="1" applyAlignment="1">
      <alignment horizontal="center" vertical="center" wrapText="1"/>
    </xf>
    <xf numFmtId="0" fontId="52" fillId="14" borderId="23" xfId="0" applyFont="1" applyFill="1" applyBorder="1" applyAlignment="1">
      <alignment horizontal="center" vertical="center" wrapText="1"/>
    </xf>
    <xf numFmtId="0" fontId="52" fillId="11" borderId="45" xfId="0" applyFont="1" applyFill="1" applyBorder="1" applyAlignment="1">
      <alignment horizontal="center" vertical="center" wrapText="1"/>
    </xf>
    <xf numFmtId="0" fontId="52" fillId="11" borderId="53" xfId="0" applyFont="1" applyFill="1" applyBorder="1" applyAlignment="1">
      <alignment horizontal="center" vertical="center" wrapText="1"/>
    </xf>
    <xf numFmtId="0" fontId="52" fillId="11" borderId="69" xfId="0" applyFont="1" applyFill="1" applyBorder="1" applyAlignment="1">
      <alignment horizontal="center" vertical="center" wrapText="1"/>
    </xf>
    <xf numFmtId="199" fontId="11" fillId="0" borderId="0" xfId="0" applyNumberFormat="1" applyFont="1" applyBorder="1" applyAlignment="1">
      <alignment horizontal="center" vertical="center"/>
    </xf>
    <xf numFmtId="199" fontId="14" fillId="18" borderId="12" xfId="0" applyNumberFormat="1" applyFont="1" applyFill="1" applyBorder="1" applyAlignment="1">
      <alignment horizontal="center" vertical="center" textRotation="90"/>
    </xf>
    <xf numFmtId="199" fontId="21" fillId="18" borderId="13" xfId="0" applyNumberFormat="1" applyFont="1" applyFill="1" applyBorder="1" applyAlignment="1">
      <alignment textRotation="90"/>
    </xf>
    <xf numFmtId="0" fontId="62" fillId="5" borderId="70" xfId="0" applyFont="1" applyFill="1" applyBorder="1" applyAlignment="1">
      <alignment horizontal="center" vertical="center"/>
    </xf>
    <xf numFmtId="0" fontId="62" fillId="5" borderId="67" xfId="0" applyFont="1" applyFill="1" applyBorder="1" applyAlignment="1">
      <alignment horizontal="center" vertical="center"/>
    </xf>
    <xf numFmtId="0" fontId="48" fillId="7" borderId="16" xfId="0" applyFont="1" applyFill="1" applyBorder="1" applyAlignment="1">
      <alignment horizontal="center" vertical="center" wrapText="1"/>
    </xf>
    <xf numFmtId="0" fontId="48" fillId="7" borderId="66" xfId="0" applyFont="1" applyFill="1" applyBorder="1" applyAlignment="1">
      <alignment horizontal="center" vertical="center" wrapText="1"/>
    </xf>
    <xf numFmtId="0" fontId="48" fillId="7" borderId="39" xfId="0" applyFont="1" applyFill="1" applyBorder="1" applyAlignment="1">
      <alignment horizontal="center" vertical="center" wrapText="1"/>
    </xf>
    <xf numFmtId="0" fontId="23" fillId="2" borderId="21" xfId="0" applyFont="1" applyFill="1" applyBorder="1" applyAlignment="1">
      <alignment horizontal="left" vertical="center" indent="3"/>
    </xf>
    <xf numFmtId="0" fontId="23" fillId="2" borderId="11" xfId="0" applyFont="1" applyFill="1" applyBorder="1" applyAlignment="1">
      <alignment horizontal="left" vertical="center" indent="3"/>
    </xf>
    <xf numFmtId="0" fontId="23" fillId="2" borderId="15" xfId="0" applyFont="1" applyFill="1" applyBorder="1" applyAlignment="1">
      <alignment horizontal="left" vertical="center" indent="3"/>
    </xf>
    <xf numFmtId="0" fontId="23" fillId="2" borderId="0" xfId="0" applyFont="1" applyFill="1" applyBorder="1" applyAlignment="1">
      <alignment horizontal="left" vertical="center" indent="3"/>
    </xf>
    <xf numFmtId="0" fontId="48" fillId="25" borderId="11" xfId="0" applyFont="1" applyFill="1" applyBorder="1" applyAlignment="1">
      <alignment horizontal="center" vertical="center" wrapText="1"/>
    </xf>
    <xf numFmtId="0" fontId="48" fillId="25" borderId="12" xfId="0" applyFont="1" applyFill="1" applyBorder="1" applyAlignment="1">
      <alignment horizontal="center" vertical="center" wrapText="1"/>
    </xf>
    <xf numFmtId="0" fontId="48" fillId="25" borderId="0" xfId="0" applyFont="1" applyFill="1" applyBorder="1" applyAlignment="1">
      <alignment horizontal="center" vertical="center" wrapText="1"/>
    </xf>
    <xf numFmtId="0" fontId="48" fillId="25" borderId="13" xfId="0" applyFont="1" applyFill="1" applyBorder="1" applyAlignment="1">
      <alignment horizontal="center" vertical="center" wrapText="1"/>
    </xf>
    <xf numFmtId="0" fontId="52" fillId="13" borderId="45" xfId="0" applyFont="1" applyFill="1" applyBorder="1" applyAlignment="1">
      <alignment horizontal="center" vertical="center" wrapText="1"/>
    </xf>
    <xf numFmtId="0" fontId="52" fillId="13" borderId="53" xfId="0" applyFont="1" applyFill="1" applyBorder="1" applyAlignment="1">
      <alignment horizontal="center" vertical="center" wrapText="1"/>
    </xf>
    <xf numFmtId="0" fontId="53" fillId="6" borderId="15" xfId="0" applyFont="1" applyFill="1" applyBorder="1" applyAlignment="1">
      <alignment horizontal="center" vertical="center" wrapText="1"/>
    </xf>
    <xf numFmtId="0" fontId="53" fillId="6" borderId="0" xfId="0" applyFont="1" applyFill="1" applyBorder="1" applyAlignment="1">
      <alignment horizontal="center" vertical="center" wrapText="1"/>
    </xf>
    <xf numFmtId="0" fontId="53" fillId="6" borderId="13" xfId="0" applyFont="1" applyFill="1" applyBorder="1" applyAlignment="1">
      <alignment horizontal="center" vertical="center" wrapText="1"/>
    </xf>
    <xf numFmtId="0" fontId="48" fillId="25" borderId="11" xfId="0" applyFont="1" applyFill="1" applyBorder="1" applyAlignment="1">
      <alignment horizontal="center" vertical="center"/>
    </xf>
    <xf numFmtId="0" fontId="48" fillId="25" borderId="12" xfId="0" applyFont="1" applyFill="1" applyBorder="1" applyAlignment="1">
      <alignment horizontal="center" vertical="center"/>
    </xf>
    <xf numFmtId="0" fontId="48" fillId="25" borderId="0" xfId="0" applyFont="1" applyFill="1" applyBorder="1" applyAlignment="1">
      <alignment horizontal="center" vertical="center"/>
    </xf>
    <xf numFmtId="0" fontId="48" fillId="25" borderId="13" xfId="0" applyFont="1" applyFill="1" applyBorder="1" applyAlignment="1">
      <alignment horizontal="center" vertical="center"/>
    </xf>
    <xf numFmtId="0" fontId="49" fillId="17" borderId="1" xfId="0" applyFont="1" applyFill="1" applyBorder="1" applyAlignment="1">
      <alignment horizontal="center" vertical="center" wrapText="1"/>
    </xf>
    <xf numFmtId="0" fontId="49" fillId="4" borderId="32" xfId="0" applyFont="1" applyFill="1" applyBorder="1" applyAlignment="1">
      <alignment horizontal="center" vertical="center"/>
    </xf>
    <xf numFmtId="0" fontId="49" fillId="4" borderId="34" xfId="0" applyFont="1" applyFill="1" applyBorder="1" applyAlignment="1">
      <alignment horizontal="center" vertical="center"/>
    </xf>
    <xf numFmtId="0" fontId="50" fillId="25" borderId="26" xfId="0" applyFont="1" applyFill="1" applyBorder="1" applyAlignment="1">
      <alignment horizontal="center" vertical="center" wrapText="1"/>
    </xf>
    <xf numFmtId="0" fontId="50" fillId="25" borderId="27" xfId="0" applyFont="1" applyFill="1" applyBorder="1" applyAlignment="1">
      <alignment horizontal="center" vertical="center" wrapText="1"/>
    </xf>
    <xf numFmtId="0" fontId="50" fillId="25" borderId="28" xfId="0" applyFont="1" applyFill="1" applyBorder="1" applyAlignment="1">
      <alignment horizontal="center" vertical="center" wrapText="1"/>
    </xf>
    <xf numFmtId="0" fontId="50" fillId="25" borderId="42" xfId="0" applyFont="1" applyFill="1" applyBorder="1" applyAlignment="1">
      <alignment horizontal="center" vertical="center" wrapText="1"/>
    </xf>
    <xf numFmtId="0" fontId="50" fillId="25" borderId="43" xfId="0" applyFont="1" applyFill="1" applyBorder="1" applyAlignment="1">
      <alignment horizontal="center" vertical="center" wrapText="1"/>
    </xf>
    <xf numFmtId="0" fontId="50" fillId="25" borderId="44" xfId="0" applyFont="1" applyFill="1" applyBorder="1" applyAlignment="1">
      <alignment horizontal="center" vertical="center" wrapText="1"/>
    </xf>
    <xf numFmtId="0" fontId="52" fillId="19" borderId="38" xfId="0" applyFont="1" applyFill="1" applyBorder="1" applyAlignment="1" quotePrefix="1">
      <alignment horizontal="center" vertical="center" wrapText="1"/>
    </xf>
    <xf numFmtId="0" fontId="52" fillId="19" borderId="67" xfId="0" applyFont="1" applyFill="1" applyBorder="1" applyAlignment="1" quotePrefix="1">
      <alignment horizontal="center" vertical="center" wrapText="1"/>
    </xf>
    <xf numFmtId="0" fontId="52" fillId="19" borderId="41" xfId="0" applyFont="1" applyFill="1" applyBorder="1" applyAlignment="1" quotePrefix="1">
      <alignment horizontal="center" vertical="center" wrapText="1"/>
    </xf>
    <xf numFmtId="0" fontId="49" fillId="22" borderId="29" xfId="0" applyFont="1" applyFill="1" applyBorder="1" applyAlignment="1">
      <alignment horizontal="center" vertical="center" wrapText="1"/>
    </xf>
    <xf numFmtId="0" fontId="49" fillId="22" borderId="30" xfId="0" applyFont="1" applyFill="1" applyBorder="1" applyAlignment="1">
      <alignment horizontal="center" vertical="center" wrapText="1"/>
    </xf>
    <xf numFmtId="0" fontId="49" fillId="22" borderId="31" xfId="0" applyFont="1" applyFill="1" applyBorder="1" applyAlignment="1">
      <alignment horizontal="center" vertical="center" wrapText="1"/>
    </xf>
    <xf numFmtId="0" fontId="49" fillId="22" borderId="15" xfId="0" applyFont="1" applyFill="1" applyBorder="1" applyAlignment="1">
      <alignment horizontal="center" vertical="center" wrapText="1"/>
    </xf>
    <xf numFmtId="0" fontId="49" fillId="22" borderId="0" xfId="0" applyFont="1" applyFill="1" applyBorder="1" applyAlignment="1">
      <alignment horizontal="center" vertical="center" wrapText="1"/>
    </xf>
    <xf numFmtId="0" fontId="49" fillId="22" borderId="13" xfId="0" applyFont="1" applyFill="1" applyBorder="1" applyAlignment="1">
      <alignment horizontal="center" vertical="center" wrapText="1"/>
    </xf>
    <xf numFmtId="0" fontId="49" fillId="22" borderId="61" xfId="0" applyFont="1" applyFill="1" applyBorder="1" applyAlignment="1">
      <alignment horizontal="center" vertical="center" wrapText="1"/>
    </xf>
    <xf numFmtId="0" fontId="49" fillId="22" borderId="58" xfId="0" applyFont="1" applyFill="1" applyBorder="1" applyAlignment="1">
      <alignment horizontal="center" vertical="center" wrapText="1"/>
    </xf>
    <xf numFmtId="0" fontId="49" fillId="22" borderId="59" xfId="0" applyFont="1" applyFill="1" applyBorder="1" applyAlignment="1">
      <alignment horizontal="center" vertical="center" wrapText="1"/>
    </xf>
    <xf numFmtId="0" fontId="52" fillId="19" borderId="38" xfId="0" applyFont="1" applyFill="1" applyBorder="1" applyAlignment="1">
      <alignment horizontal="center" vertical="center" wrapText="1"/>
    </xf>
    <xf numFmtId="0" fontId="52" fillId="19" borderId="67" xfId="0" applyFont="1" applyFill="1" applyBorder="1" applyAlignment="1">
      <alignment horizontal="center" vertical="center" wrapText="1"/>
    </xf>
    <xf numFmtId="0" fontId="52" fillId="19" borderId="41" xfId="0" applyFont="1" applyFill="1" applyBorder="1" applyAlignment="1">
      <alignment horizontal="center" vertical="center" wrapText="1"/>
    </xf>
    <xf numFmtId="0" fontId="52" fillId="13" borderId="52" xfId="0" applyFont="1" applyFill="1" applyBorder="1" applyAlignment="1">
      <alignment horizontal="center" vertical="center" wrapText="1"/>
    </xf>
    <xf numFmtId="0" fontId="49" fillId="4" borderId="19" xfId="0" applyFont="1" applyFill="1" applyBorder="1" applyAlignment="1">
      <alignment horizontal="center" vertical="center" wrapText="1"/>
    </xf>
    <xf numFmtId="0" fontId="49" fillId="26" borderId="11" xfId="0" applyFont="1" applyFill="1" applyBorder="1" applyAlignment="1">
      <alignment horizontal="center" vertical="center" wrapText="1"/>
    </xf>
    <xf numFmtId="0" fontId="0" fillId="0" borderId="11" xfId="0" applyBorder="1" applyAlignment="1">
      <alignment/>
    </xf>
    <xf numFmtId="0" fontId="52" fillId="3" borderId="4" xfId="0" applyFont="1" applyFill="1" applyBorder="1" applyAlignment="1">
      <alignment horizontal="center" vertical="center" wrapText="1"/>
    </xf>
    <xf numFmtId="0" fontId="52" fillId="3" borderId="5" xfId="0" applyFont="1" applyFill="1" applyBorder="1" applyAlignment="1">
      <alignment horizontal="center" vertical="center" wrapText="1"/>
    </xf>
    <xf numFmtId="0" fontId="49" fillId="26" borderId="58" xfId="0" applyFont="1" applyFill="1" applyBorder="1" applyAlignment="1">
      <alignment horizontal="center" vertical="center" wrapText="1"/>
    </xf>
    <xf numFmtId="0" fontId="0" fillId="0" borderId="58" xfId="0" applyBorder="1" applyAlignment="1">
      <alignment/>
    </xf>
    <xf numFmtId="0" fontId="52" fillId="3" borderId="30" xfId="0" applyFont="1" applyFill="1" applyBorder="1" applyAlignment="1">
      <alignment horizontal="center" vertical="center" wrapText="1"/>
    </xf>
    <xf numFmtId="0" fontId="52" fillId="3" borderId="0" xfId="0" applyFont="1" applyFill="1" applyBorder="1" applyAlignment="1">
      <alignment horizontal="center" vertical="center" wrapText="1"/>
    </xf>
    <xf numFmtId="0" fontId="52" fillId="3" borderId="58" xfId="0" applyFont="1" applyFill="1" applyBorder="1" applyAlignment="1">
      <alignment horizontal="center" vertical="center" wrapText="1"/>
    </xf>
    <xf numFmtId="0" fontId="52" fillId="12" borderId="19" xfId="0" applyFont="1" applyFill="1" applyBorder="1" applyAlignment="1">
      <alignment horizontal="center" vertical="center" wrapText="1"/>
    </xf>
    <xf numFmtId="0" fontId="54" fillId="12" borderId="19" xfId="0" applyFont="1" applyFill="1" applyBorder="1" applyAlignment="1">
      <alignment horizontal="center" vertical="center" wrapText="1"/>
    </xf>
    <xf numFmtId="0" fontId="49" fillId="18" borderId="30" xfId="0" applyFont="1" applyFill="1" applyBorder="1" applyAlignment="1">
      <alignment horizontal="center" vertical="center" wrapText="1"/>
    </xf>
    <xf numFmtId="0" fontId="49" fillId="18" borderId="0" xfId="0" applyFont="1" applyFill="1" applyBorder="1" applyAlignment="1">
      <alignment horizontal="center" vertical="center" wrapText="1"/>
    </xf>
    <xf numFmtId="0" fontId="49" fillId="18" borderId="58" xfId="0" applyFont="1" applyFill="1" applyBorder="1" applyAlignment="1">
      <alignment horizontal="center" vertical="center" wrapText="1"/>
    </xf>
    <xf numFmtId="0" fontId="52" fillId="14" borderId="19" xfId="0" applyFont="1" applyFill="1" applyBorder="1" applyAlignment="1">
      <alignment horizontal="center" vertical="center" wrapText="1"/>
    </xf>
    <xf numFmtId="0" fontId="52" fillId="14" borderId="24" xfId="0" applyFont="1" applyFill="1" applyBorder="1" applyAlignment="1">
      <alignment horizontal="center" vertical="center" wrapText="1"/>
    </xf>
    <xf numFmtId="0" fontId="48" fillId="2" borderId="0" xfId="0" applyFont="1" applyFill="1" applyBorder="1" applyAlignment="1">
      <alignment horizontal="center" vertical="center" wrapText="1"/>
    </xf>
    <xf numFmtId="0" fontId="54" fillId="13" borderId="1" xfId="0" applyFont="1" applyFill="1" applyBorder="1" applyAlignment="1">
      <alignment vertical="center"/>
    </xf>
    <xf numFmtId="0" fontId="52" fillId="19" borderId="36" xfId="0" applyFont="1" applyFill="1" applyBorder="1" applyAlignment="1">
      <alignment horizontal="center" vertical="center" wrapText="1"/>
    </xf>
    <xf numFmtId="0" fontId="49" fillId="2" borderId="34" xfId="0" applyFont="1" applyFill="1" applyBorder="1" applyAlignment="1">
      <alignment horizontal="center" vertical="center" wrapText="1"/>
    </xf>
    <xf numFmtId="0" fontId="49" fillId="2" borderId="38" xfId="0" applyFont="1" applyFill="1" applyBorder="1" applyAlignment="1">
      <alignment horizontal="center" vertical="center" wrapText="1"/>
    </xf>
    <xf numFmtId="0" fontId="49" fillId="2" borderId="41" xfId="0" applyFont="1" applyFill="1" applyBorder="1" applyAlignment="1">
      <alignment horizontal="center" vertical="center" wrapText="1"/>
    </xf>
    <xf numFmtId="0" fontId="52" fillId="16" borderId="29" xfId="0" applyFont="1" applyFill="1" applyBorder="1" applyAlignment="1">
      <alignment horizontal="center" vertical="center" wrapText="1"/>
    </xf>
    <xf numFmtId="0" fontId="52" fillId="16" borderId="15" xfId="0" applyFont="1" applyFill="1" applyBorder="1" applyAlignment="1">
      <alignment horizontal="center" vertical="center" wrapText="1"/>
    </xf>
    <xf numFmtId="0" fontId="52" fillId="16" borderId="61" xfId="0" applyFont="1" applyFill="1" applyBorder="1" applyAlignment="1">
      <alignment horizontal="center" vertical="center" wrapText="1"/>
    </xf>
    <xf numFmtId="0" fontId="49" fillId="17" borderId="30" xfId="0" applyFont="1" applyFill="1" applyBorder="1" applyAlignment="1">
      <alignment horizontal="center" vertical="center" wrapText="1"/>
    </xf>
    <xf numFmtId="0" fontId="49" fillId="17" borderId="0" xfId="0" applyFont="1" applyFill="1" applyBorder="1" applyAlignment="1">
      <alignment horizontal="center" vertical="center" wrapText="1"/>
    </xf>
    <xf numFmtId="0" fontId="49" fillId="17" borderId="58" xfId="0" applyFont="1" applyFill="1" applyBorder="1" applyAlignment="1">
      <alignment horizontal="center" vertical="center" wrapText="1"/>
    </xf>
    <xf numFmtId="0" fontId="52" fillId="13" borderId="71" xfId="0" applyFont="1" applyFill="1" applyBorder="1" applyAlignment="1">
      <alignment horizontal="center" vertical="center" wrapText="1"/>
    </xf>
    <xf numFmtId="0" fontId="49" fillId="17" borderId="6" xfId="0" applyFont="1" applyFill="1" applyBorder="1" applyAlignment="1">
      <alignment horizontal="center" vertical="center" wrapText="1"/>
    </xf>
    <xf numFmtId="0" fontId="48" fillId="23" borderId="29" xfId="0" applyFont="1" applyFill="1" applyBorder="1" applyAlignment="1">
      <alignment horizontal="center" vertical="center" wrapText="1"/>
    </xf>
    <xf numFmtId="0" fontId="52" fillId="14" borderId="29" xfId="0" applyFont="1" applyFill="1" applyBorder="1" applyAlignment="1">
      <alignment horizontal="center" vertical="center"/>
    </xf>
    <xf numFmtId="0" fontId="52" fillId="14" borderId="30" xfId="0" applyFont="1" applyFill="1" applyBorder="1" applyAlignment="1">
      <alignment horizontal="center" vertical="center"/>
    </xf>
    <xf numFmtId="0" fontId="52" fillId="14" borderId="31" xfId="0" applyFont="1" applyFill="1" applyBorder="1" applyAlignment="1">
      <alignment horizontal="center" vertical="center"/>
    </xf>
    <xf numFmtId="0" fontId="48" fillId="22" borderId="29" xfId="0" applyFont="1" applyFill="1" applyBorder="1" applyAlignment="1">
      <alignment horizontal="center" vertical="center"/>
    </xf>
    <xf numFmtId="0" fontId="48" fillId="22" borderId="30" xfId="0" applyFont="1" applyFill="1" applyBorder="1" applyAlignment="1">
      <alignment horizontal="center" vertical="center"/>
    </xf>
    <xf numFmtId="0" fontId="48" fillId="22" borderId="31" xfId="0" applyFont="1" applyFill="1" applyBorder="1" applyAlignment="1">
      <alignment horizontal="center" vertical="center"/>
    </xf>
    <xf numFmtId="0" fontId="48" fillId="22" borderId="15" xfId="0" applyFont="1" applyFill="1" applyBorder="1" applyAlignment="1">
      <alignment horizontal="center" vertical="center"/>
    </xf>
    <xf numFmtId="0" fontId="48" fillId="22" borderId="0" xfId="0" applyFont="1" applyFill="1" applyBorder="1" applyAlignment="1">
      <alignment horizontal="center" vertical="center"/>
    </xf>
    <xf numFmtId="0" fontId="48" fillId="22" borderId="13" xfId="0" applyFont="1" applyFill="1" applyBorder="1" applyAlignment="1">
      <alignment horizontal="center" vertical="center"/>
    </xf>
    <xf numFmtId="0" fontId="48" fillId="22" borderId="61" xfId="0" applyFont="1" applyFill="1" applyBorder="1" applyAlignment="1">
      <alignment horizontal="center" vertical="center"/>
    </xf>
    <xf numFmtId="0" fontId="48" fillId="22" borderId="58" xfId="0" applyFont="1" applyFill="1" applyBorder="1" applyAlignment="1">
      <alignment horizontal="center" vertical="center"/>
    </xf>
    <xf numFmtId="0" fontId="48" fillId="22" borderId="59" xfId="0" applyFont="1" applyFill="1" applyBorder="1" applyAlignment="1">
      <alignment horizontal="center" vertical="center"/>
    </xf>
    <xf numFmtId="0" fontId="52" fillId="3" borderId="45" xfId="0" applyFont="1" applyFill="1" applyBorder="1" applyAlignment="1">
      <alignment horizontal="center" vertical="center" wrapText="1"/>
    </xf>
    <xf numFmtId="0" fontId="52" fillId="3" borderId="53" xfId="0" applyFont="1" applyFill="1" applyBorder="1" applyAlignment="1">
      <alignment horizontal="center" vertical="center" wrapText="1"/>
    </xf>
    <xf numFmtId="0" fontId="52" fillId="3" borderId="52" xfId="0" applyFont="1" applyFill="1" applyBorder="1" applyAlignment="1">
      <alignment horizontal="center" vertical="center" wrapText="1"/>
    </xf>
    <xf numFmtId="164" fontId="42" fillId="5" borderId="70" xfId="22" applyFont="1" applyFill="1" applyBorder="1" applyAlignment="1">
      <alignment horizontal="center" vertical="center"/>
      <protection/>
    </xf>
    <xf numFmtId="164" fontId="42" fillId="5" borderId="68" xfId="22" applyFont="1" applyFill="1" applyBorder="1" applyAlignment="1">
      <alignment horizontal="center" vertical="center"/>
      <protection/>
    </xf>
    <xf numFmtId="164" fontId="34" fillId="0" borderId="0" xfId="22" applyNumberFormat="1" applyFont="1" applyFill="1" applyBorder="1" applyAlignment="1" applyProtection="1">
      <alignment horizontal="center" vertical="top"/>
      <protection/>
    </xf>
    <xf numFmtId="164" fontId="34" fillId="0" borderId="0" xfId="22" applyNumberFormat="1" applyFont="1" applyFill="1" applyBorder="1" applyAlignment="1" applyProtection="1" quotePrefix="1">
      <alignment horizontal="center" vertical="top"/>
      <protection/>
    </xf>
    <xf numFmtId="164" fontId="2" fillId="0" borderId="0" xfId="22" applyFont="1" applyBorder="1" applyAlignment="1">
      <alignment horizontal="center" vertical="top"/>
      <protection/>
    </xf>
    <xf numFmtId="164" fontId="2" fillId="0" borderId="0" xfId="22" applyFont="1" applyBorder="1" applyAlignment="1" quotePrefix="1">
      <alignment horizontal="center" vertical="top"/>
      <protection/>
    </xf>
  </cellXfs>
  <cellStyles count="12">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9"/>
          <c:y val="0.00825"/>
          <c:w val="0.983"/>
          <c:h val="0.966"/>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Graphic'!$D$68:$D$83</c:f>
              <c:strCache/>
            </c:strRef>
          </c:cat>
          <c:val>
            <c:numRef>
              <c:f>'802.11 WLAN Graphic'!$E$68:$E$83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Graphic'!$D$68:$D$83</c:f>
              <c:strCache/>
            </c:strRef>
          </c:cat>
          <c:val>
            <c:numRef>
              <c:f>'802.11 WLAN Graphic'!$F$68:$F$83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Graphic'!$D$68:$D$83</c:f>
              <c:strCache/>
            </c:strRef>
          </c:cat>
          <c:val>
            <c:numRef>
              <c:f>'802.11 WLAN Graphic'!$G$68:$G$83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Graphic'!$D$68:$D$83</c:f>
              <c:strCache/>
            </c:strRef>
          </c:cat>
          <c:val>
            <c:numRef>
              <c:f>'802.11 WLAN Graphic'!$H$68:$H$83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Graphic'!$D$68:$D$83</c:f>
              <c:strCache/>
            </c:strRef>
          </c:cat>
          <c:val>
            <c:numRef>
              <c:f>'802.11 WLAN Graphic'!$I$68:$I$83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Graphic'!$D$68:$D$83</c:f>
              <c:strCache/>
            </c:strRef>
          </c:cat>
          <c:val>
            <c:numRef>
              <c:f>'802.11 WLAN Graphic'!$J$68:$J$83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9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'802.11 WLAN Graphic'!$D$68:$D$83</c:f>
              <c:strCache/>
            </c:strRef>
          </c:cat>
          <c:val>
            <c:numRef>
              <c:f>'802.11 WLAN Graphic'!$K$68:$K$83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9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'802.11 WLAN Graphic'!$D$68:$D$83</c:f>
              <c:strCache/>
            </c:strRef>
          </c:cat>
          <c:val>
            <c:numRef>
              <c:f>'802.11 WLAN Graphic'!$L$68:$L$83</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53113490"/>
        <c:axId val="8259363"/>
      </c:barChart>
      <c:catAx>
        <c:axId val="53113490"/>
        <c:scaling>
          <c:orientation val="maxMin"/>
        </c:scaling>
        <c:axPos val="l"/>
        <c:majorGridlines/>
        <c:delete val="0"/>
        <c:numFmt formatCode="General" sourceLinked="1"/>
        <c:majorTickMark val="out"/>
        <c:minorTickMark val="none"/>
        <c:tickLblPos val="nextTo"/>
        <c:txPr>
          <a:bodyPr/>
          <a:lstStyle/>
          <a:p>
            <a:pPr>
              <a:defRPr lang="en-US" cap="none" sz="2625" b="1" i="0" u="none" baseline="0">
                <a:latin typeface="Arial"/>
                <a:ea typeface="Arial"/>
                <a:cs typeface="Arial"/>
              </a:defRPr>
            </a:pPr>
          </a:p>
        </c:txPr>
        <c:crossAx val="8259363"/>
        <c:crosses val="autoZero"/>
        <c:auto val="1"/>
        <c:lblOffset val="100"/>
        <c:noMultiLvlLbl val="0"/>
      </c:catAx>
      <c:valAx>
        <c:axId val="8259363"/>
        <c:scaling>
          <c:orientation val="minMax"/>
        </c:scaling>
        <c:axPos val="t"/>
        <c:majorGridlines/>
        <c:delete val="0"/>
        <c:numFmt formatCode="General" sourceLinked="1"/>
        <c:majorTickMark val="out"/>
        <c:minorTickMark val="none"/>
        <c:tickLblPos val="nextTo"/>
        <c:crossAx val="53113490"/>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9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6</xdr:row>
      <xdr:rowOff>133350</xdr:rowOff>
    </xdr:from>
    <xdr:to>
      <xdr:col>15</xdr:col>
      <xdr:colOff>0</xdr:colOff>
      <xdr:row>11</xdr:row>
      <xdr:rowOff>95250</xdr:rowOff>
    </xdr:to>
    <xdr:sp>
      <xdr:nvSpPr>
        <xdr:cNvPr id="1" name="AutoShape 1"/>
        <xdr:cNvSpPr>
          <a:spLocks/>
        </xdr:cNvSpPr>
      </xdr:nvSpPr>
      <xdr:spPr>
        <a:xfrm>
          <a:off x="228600" y="1238250"/>
          <a:ext cx="8915400" cy="771525"/>
        </a:xfrm>
        <a:prstGeom prst="rect">
          <a:avLst/>
        </a:prstGeom>
        <a:noFill/>
        <a:ln w="9525" cmpd="sng">
          <a:noFill/>
        </a:ln>
      </xdr:spPr>
      <xdr:txBody>
        <a:bodyPr vertOverflow="clip" wrap="square" lIns="92075" tIns="46038" rIns="92075" bIns="46038"/>
        <a:p>
          <a:pPr algn="ctr">
            <a:defRPr/>
          </a:pPr>
          <a:r>
            <a:rPr lang="en-US" cap="none" sz="4400" b="1" i="0" u="none" baseline="0">
              <a:solidFill>
                <a:srgbClr val="008080"/>
              </a:solidFill>
              <a:latin typeface="Arial"/>
              <a:ea typeface="Arial"/>
              <a:cs typeface="Arial"/>
            </a:rPr>
            <a:t>Wireless Local Area Networks</a:t>
          </a:r>
          <a:r>
            <a:rPr lang="en-US" cap="none" sz="4400" b="0" i="0" u="none" baseline="0">
              <a:solidFill>
                <a:srgbClr val="000000"/>
              </a:solidFill>
            </a:rPr>
            <a:t>
</a:t>
          </a:r>
          <a:r>
            <a:rPr lang="en-US" cap="none" sz="2400" b="0" i="0" u="none" baseline="0">
              <a:solidFill>
                <a:srgbClr val="000000"/>
              </a:solidFill>
              <a:latin typeface="Arial"/>
              <a:ea typeface="Arial"/>
              <a:cs typeface="Arial"/>
            </a:rPr>
            <a:t>
</a:t>
          </a:r>
        </a:p>
      </xdr:txBody>
    </xdr:sp>
    <xdr:clientData/>
  </xdr:twoCellAnchor>
  <xdr:twoCellAnchor>
    <xdr:from>
      <xdr:col>1</xdr:col>
      <xdr:colOff>76200</xdr:colOff>
      <xdr:row>34</xdr:row>
      <xdr:rowOff>95250</xdr:rowOff>
    </xdr:from>
    <xdr:to>
      <xdr:col>4</xdr:col>
      <xdr:colOff>152400</xdr:colOff>
      <xdr:row>37</xdr:row>
      <xdr:rowOff>66675</xdr:rowOff>
    </xdr:to>
    <xdr:sp>
      <xdr:nvSpPr>
        <xdr:cNvPr id="2" name="AutoShape 2"/>
        <xdr:cNvSpPr>
          <a:spLocks/>
        </xdr:cNvSpPr>
      </xdr:nvSpPr>
      <xdr:spPr>
        <a:xfrm>
          <a:off x="685800" y="5734050"/>
          <a:ext cx="19050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34</xdr:row>
      <xdr:rowOff>95250</xdr:rowOff>
    </xdr:from>
    <xdr:to>
      <xdr:col>9</xdr:col>
      <xdr:colOff>533400</xdr:colOff>
      <xdr:row>37</xdr:row>
      <xdr:rowOff>66675</xdr:rowOff>
    </xdr:to>
    <xdr:sp>
      <xdr:nvSpPr>
        <xdr:cNvPr id="3" name="AutoShape 3"/>
        <xdr:cNvSpPr>
          <a:spLocks/>
        </xdr:cNvSpPr>
      </xdr:nvSpPr>
      <xdr:spPr>
        <a:xfrm>
          <a:off x="3124200" y="5734050"/>
          <a:ext cx="28956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xdr:colOff>
      <xdr:row>0</xdr:row>
      <xdr:rowOff>209550</xdr:rowOff>
    </xdr:from>
    <xdr:to>
      <xdr:col>13</xdr:col>
      <xdr:colOff>600075</xdr:colOff>
      <xdr:row>7</xdr:row>
      <xdr:rowOff>142875</xdr:rowOff>
    </xdr:to>
    <xdr:sp>
      <xdr:nvSpPr>
        <xdr:cNvPr id="4" name="AutoShape 4"/>
        <xdr:cNvSpPr>
          <a:spLocks/>
        </xdr:cNvSpPr>
      </xdr:nvSpPr>
      <xdr:spPr>
        <a:xfrm>
          <a:off x="752475" y="209550"/>
          <a:ext cx="7772400" cy="1200150"/>
        </a:xfrm>
        <a:prstGeom prst="rect">
          <a:avLst/>
        </a:prstGeom>
        <a:noFill/>
        <a:ln w="9525" cmpd="sng">
          <a:noFill/>
        </a:ln>
      </xdr:spPr>
      <xdr:txBody>
        <a:bodyPr vertOverflow="clip" wrap="square" lIns="92075" tIns="46038" rIns="92075" bIns="46038"/>
        <a:p>
          <a:pPr algn="ctr">
            <a:defRPr/>
          </a:pPr>
          <a:r>
            <a:rPr lang="en-US" cap="none" sz="3200" b="0" i="0" u="none" baseline="0">
              <a:latin typeface="Arial"/>
              <a:ea typeface="Arial"/>
              <a:cs typeface="Arial"/>
            </a:rPr>
            <a:t>11th Session of the
IEEE 802.11 Task Group G</a:t>
          </a:r>
        </a:p>
      </xdr:txBody>
    </xdr:sp>
    <xdr:clientData/>
  </xdr:twoCellAnchor>
  <xdr:twoCellAnchor>
    <xdr:from>
      <xdr:col>5</xdr:col>
      <xdr:colOff>381000</xdr:colOff>
      <xdr:row>13</xdr:row>
      <xdr:rowOff>19050</xdr:rowOff>
    </xdr:from>
    <xdr:to>
      <xdr:col>9</xdr:col>
      <xdr:colOff>438150</xdr:colOff>
      <xdr:row>15</xdr:row>
      <xdr:rowOff>66675</xdr:rowOff>
    </xdr:to>
    <xdr:sp>
      <xdr:nvSpPr>
        <xdr:cNvPr id="5" name="AutoShape 5"/>
        <xdr:cNvSpPr>
          <a:spLocks/>
        </xdr:cNvSpPr>
      </xdr:nvSpPr>
      <xdr:spPr>
        <a:xfrm>
          <a:off x="3429000" y="2257425"/>
          <a:ext cx="2495550" cy="371475"/>
        </a:xfrm>
        <a:prstGeom prst="rect"/>
        <a:noFill/>
      </xdr:spPr>
      <xdr:txBody>
        <a:bodyPr fromWordArt="1" wrap="none" lIns="91440" tIns="45720" rIns="91440" bIns="45720">
          <a:prstTxWarp prst="textPlain"/>
        </a:bodyPr>
        <a:p>
          <a:pPr algn="ctr"/>
          <a:r>
            <a:rPr sz="24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3</xdr:col>
      <xdr:colOff>133350</xdr:colOff>
      <xdr:row>16</xdr:row>
      <xdr:rowOff>152400</xdr:rowOff>
    </xdr:from>
    <xdr:to>
      <xdr:col>11</xdr:col>
      <xdr:colOff>533400</xdr:colOff>
      <xdr:row>19</xdr:row>
      <xdr:rowOff>95250</xdr:rowOff>
    </xdr:to>
    <xdr:sp>
      <xdr:nvSpPr>
        <xdr:cNvPr id="6" name="AutoShape 6"/>
        <xdr:cNvSpPr>
          <a:spLocks/>
        </xdr:cNvSpPr>
      </xdr:nvSpPr>
      <xdr:spPr>
        <a:xfrm>
          <a:off x="1962150" y="2876550"/>
          <a:ext cx="5276850" cy="428625"/>
        </a:xfrm>
        <a:prstGeom prst="rect"/>
        <a:noFill/>
      </xdr:spPr>
      <xdr:txBody>
        <a:bodyPr fromWordArt="1" wrap="none" lIns="91440" tIns="45720" rIns="91440" bIns="45720">
          <a:prstTxWarp prst="textPlain"/>
        </a:bodyPr>
        <a:p>
          <a:pPr algn="ctr"/>
          <a:r>
            <a:rPr sz="2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July 8-11th, 2002, Vancouver, British Columbia, Canada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323850</xdr:colOff>
      <xdr:row>0</xdr:row>
      <xdr:rowOff>0</xdr:rowOff>
    </xdr:from>
    <xdr:ext cx="4295775" cy="1314450"/>
    <xdr:sp>
      <xdr:nvSpPr>
        <xdr:cNvPr id="1" name="AutoShape 2"/>
        <xdr:cNvSpPr>
          <a:spLocks/>
        </xdr:cNvSpPr>
      </xdr:nvSpPr>
      <xdr:spPr>
        <a:xfrm>
          <a:off x="4591050" y="0"/>
          <a:ext cx="4295775" cy="13144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MAC &amp; Others
</a:t>
          </a:r>
        </a:p>
      </xdr:txBody>
    </xdr:sp>
    <xdr:clientData/>
  </xdr:oneCellAnchor>
  <xdr:oneCellAnchor>
    <xdr:from>
      <xdr:col>8</xdr:col>
      <xdr:colOff>57150</xdr:colOff>
      <xdr:row>29</xdr:row>
      <xdr:rowOff>47625</xdr:rowOff>
    </xdr:from>
    <xdr:ext cx="3905250" cy="1428750"/>
    <xdr:sp>
      <xdr:nvSpPr>
        <xdr:cNvPr id="2" name="AutoShape 4"/>
        <xdr:cNvSpPr>
          <a:spLocks/>
        </xdr:cNvSpPr>
      </xdr:nvSpPr>
      <xdr:spPr>
        <a:xfrm>
          <a:off x="4933950" y="4638675"/>
          <a:ext cx="3905250" cy="14287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PHY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2</xdr:row>
      <xdr:rowOff>142875</xdr:rowOff>
    </xdr:from>
    <xdr:to>
      <xdr:col>13</xdr:col>
      <xdr:colOff>390525</xdr:colOff>
      <xdr:row>45</xdr:row>
      <xdr:rowOff>66675</xdr:rowOff>
    </xdr:to>
    <xdr:pic>
      <xdr:nvPicPr>
        <xdr:cNvPr id="1" name="Picture 1"/>
        <xdr:cNvPicPr preferRelativeResize="1">
          <a:picLocks noChangeAspect="1"/>
        </xdr:cNvPicPr>
      </xdr:nvPicPr>
      <xdr:blipFill>
        <a:blip r:embed="rId1"/>
        <a:stretch>
          <a:fillRect/>
        </a:stretch>
      </xdr:blipFill>
      <xdr:spPr>
        <a:xfrm>
          <a:off x="733425" y="447675"/>
          <a:ext cx="7629525" cy="6886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33</xdr:row>
      <xdr:rowOff>0</xdr:rowOff>
    </xdr:from>
    <xdr:to>
      <xdr:col>15</xdr:col>
      <xdr:colOff>0</xdr:colOff>
      <xdr:row>39</xdr:row>
      <xdr:rowOff>0</xdr:rowOff>
    </xdr:to>
    <xdr:sp>
      <xdr:nvSpPr>
        <xdr:cNvPr id="1" name="Rectangle 1"/>
        <xdr:cNvSpPr>
          <a:spLocks/>
        </xdr:cNvSpPr>
      </xdr:nvSpPr>
      <xdr:spPr>
        <a:xfrm>
          <a:off x="14344650" y="12677775"/>
          <a:ext cx="4457700" cy="2295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89</xdr:row>
      <xdr:rowOff>0</xdr:rowOff>
    </xdr:from>
    <xdr:to>
      <xdr:col>20</xdr:col>
      <xdr:colOff>952500</xdr:colOff>
      <xdr:row>201</xdr:row>
      <xdr:rowOff>123825</xdr:rowOff>
    </xdr:to>
    <xdr:graphicFrame>
      <xdr:nvGraphicFramePr>
        <xdr:cNvPr id="2" name="Chart 2"/>
        <xdr:cNvGraphicFramePr/>
      </xdr:nvGraphicFramePr>
      <xdr:xfrm>
        <a:off x="2609850" y="23641050"/>
        <a:ext cx="22717125" cy="225266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85</xdr:row>
      <xdr:rowOff>0</xdr:rowOff>
    </xdr:from>
    <xdr:to>
      <xdr:col>7</xdr:col>
      <xdr:colOff>0</xdr:colOff>
      <xdr:row>87</xdr:row>
      <xdr:rowOff>0</xdr:rowOff>
    </xdr:to>
    <xdr:sp>
      <xdr:nvSpPr>
        <xdr:cNvPr id="3" name="Rectangle 3"/>
        <xdr:cNvSpPr>
          <a:spLocks/>
        </xdr:cNvSpPr>
      </xdr:nvSpPr>
      <xdr:spPr>
        <a:xfrm>
          <a:off x="8772525" y="22345650"/>
          <a:ext cx="1114425" cy="714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02-385r0-W-802.11-WG-Tentative-Agenda-July-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Notice"/>
      <sheetName val="WG Activites"/>
      <sheetName val="WG QuickGuide"/>
      <sheetName val="WG ORG Chart"/>
      <sheetName val="CAC Info"/>
      <sheetName val="Session Rooms"/>
      <sheetName val="802.11 WLAN Graphic"/>
      <sheetName val="802.11 Objectives"/>
      <sheetName val="802.11 WG Agenda"/>
      <sheetName val="TGE Agenda"/>
      <sheetName val="TGF Agenda"/>
      <sheetName val="TGG Agenda"/>
      <sheetName val="TGH Agenda"/>
      <sheetName val="TGI Agenda"/>
      <sheetName val="WNG SC Agenda"/>
      <sheetName val="RM SG Agenda"/>
      <sheetName val="Publicity Agenda"/>
      <sheetName val="802.15 WPAN Graphic"/>
      <sheetName val="802.18 R-Reg Graphic"/>
      <sheetName val="802 Coexistance SG Graphic"/>
    </sheetNames>
    <sheetDataSet>
      <sheetData sheetId="0">
        <row r="3">
          <cell r="C3" t="str">
            <v>PLENARY</v>
          </cell>
        </row>
        <row r="4">
          <cell r="C4" t="str">
            <v>R0</v>
          </cell>
        </row>
      </sheetData>
      <sheetData sheetId="8">
        <row r="2">
          <cell r="D2" t="str">
            <v>74th IEEE 802.11 WIRELESS LOCAL AREA NETWORKS SESSION</v>
          </cell>
        </row>
        <row r="3">
          <cell r="D3" t="str">
            <v>Hyatt Regency Vancouver, BC, Canada.</v>
          </cell>
        </row>
        <row r="4">
          <cell r="D4" t="str">
            <v>July 7th-12th, 2002</v>
          </cell>
        </row>
      </sheetData>
      <sheetData sheetId="9">
        <row r="5">
          <cell r="D5" t="str">
            <v>Hyatt Regency Vancouver, BC, Canada.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2:O24"/>
  <sheetViews>
    <sheetView showGridLines="0" workbookViewId="0" topLeftCell="A1">
      <selection activeCell="G19" sqref="G19"/>
    </sheetView>
  </sheetViews>
  <sheetFormatPr defaultColWidth="9.140625" defaultRowHeight="12.75"/>
  <sheetData>
    <row r="1" ht="23.25" customHeight="1"/>
    <row r="22" spans="1:15" ht="12.75">
      <c r="A22" s="471" t="s">
        <v>189</v>
      </c>
      <c r="B22" s="471"/>
      <c r="C22" s="471"/>
      <c r="D22" s="471"/>
      <c r="E22" s="471"/>
      <c r="F22" s="471"/>
      <c r="G22" s="471"/>
      <c r="H22" s="471"/>
      <c r="I22" s="471"/>
      <c r="J22" s="471"/>
      <c r="K22" s="471"/>
      <c r="L22" s="471"/>
      <c r="M22" s="471"/>
      <c r="N22" s="471"/>
      <c r="O22" s="471"/>
    </row>
    <row r="24" ht="12.75">
      <c r="H24" s="207"/>
    </row>
  </sheetData>
  <mergeCells count="1">
    <mergeCell ref="A22:O22"/>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A1" sqref="A1"/>
    </sheetView>
  </sheetViews>
  <sheetFormatPr defaultColWidth="9.140625" defaultRowHeight="12.75"/>
  <sheetData>
    <row r="1" ht="4.5" customHeight="1"/>
  </sheetData>
  <printOptions/>
  <pageMargins left="0.75" right="0.75" top="1" bottom="1" header="0.5" footer="0.5"/>
  <pageSetup fitToHeight="1" fitToWidth="1" horizontalDpi="600" verticalDpi="600" orientation="landscape" scale="54" r:id="rId5"/>
  <drawing r:id="rId4"/>
  <legacyDrawing r:id="rId3"/>
  <oleObjects>
    <oleObject progId="Visio.Drawing.5" shapeId="5470166" r:id="rId1"/>
    <oleObject progId="Visio.Drawing.5" shapeId="5470167" r:id="rId2"/>
  </oleObjects>
</worksheet>
</file>

<file path=xl/worksheets/sheet3.xml><?xml version="1.0" encoding="utf-8"?>
<worksheet xmlns="http://schemas.openxmlformats.org/spreadsheetml/2006/main" xmlns:r="http://schemas.openxmlformats.org/officeDocument/2006/relationships">
  <sheetPr>
    <pageSetUpPr fitToPage="1"/>
  </sheetPr>
  <dimension ref="B2:E52"/>
  <sheetViews>
    <sheetView showGridLines="0" zoomScale="120" zoomScaleNormal="120" workbookViewId="0" topLeftCell="A1">
      <selection activeCell="B9" sqref="A1:IV16384"/>
    </sheetView>
  </sheetViews>
  <sheetFormatPr defaultColWidth="9.140625" defaultRowHeight="12.75"/>
  <cols>
    <col min="1" max="1" width="9.421875" style="0" customWidth="1"/>
    <col min="2" max="2" width="19.8515625" style="0" customWidth="1"/>
    <col min="3" max="3" width="10.140625" style="0" customWidth="1"/>
    <col min="4" max="4" width="17.7109375" style="0" bestFit="1" customWidth="1"/>
    <col min="5" max="5" width="52.421875" style="0" customWidth="1"/>
    <col min="6" max="6" width="11.00390625" style="0" customWidth="1"/>
  </cols>
  <sheetData>
    <row r="1" ht="4.5" customHeight="1"/>
    <row r="2" spans="2:5" ht="12.75" customHeight="1">
      <c r="B2" s="472" t="s">
        <v>55</v>
      </c>
      <c r="C2" s="472"/>
      <c r="D2" s="472"/>
      <c r="E2" s="472"/>
    </row>
    <row r="3" spans="2:5" ht="12.75" customHeight="1">
      <c r="B3" s="3" t="s">
        <v>56</v>
      </c>
      <c r="C3" s="3" t="s">
        <v>57</v>
      </c>
      <c r="D3" s="473" t="s">
        <v>58</v>
      </c>
      <c r="E3" s="473"/>
    </row>
    <row r="4" spans="2:5" ht="25.5">
      <c r="B4" s="4" t="s">
        <v>59</v>
      </c>
      <c r="C4" s="5" t="s">
        <v>60</v>
      </c>
      <c r="D4" s="474" t="s">
        <v>61</v>
      </c>
      <c r="E4" s="475"/>
    </row>
    <row r="5" spans="2:5" ht="25.5" customHeight="1">
      <c r="B5" s="4" t="s">
        <v>62</v>
      </c>
      <c r="C5" s="5" t="s">
        <v>63</v>
      </c>
      <c r="D5" s="474" t="s">
        <v>64</v>
      </c>
      <c r="E5" s="475"/>
    </row>
    <row r="6" spans="2:5" ht="38.25">
      <c r="B6" s="476" t="s">
        <v>115</v>
      </c>
      <c r="C6" s="479" t="s">
        <v>65</v>
      </c>
      <c r="D6" s="5" t="s">
        <v>66</v>
      </c>
      <c r="E6" s="11" t="s">
        <v>116</v>
      </c>
    </row>
    <row r="7" spans="2:5" ht="25.5">
      <c r="B7" s="477"/>
      <c r="C7" s="480"/>
      <c r="D7" s="6" t="s">
        <v>67</v>
      </c>
      <c r="E7" s="9" t="s">
        <v>117</v>
      </c>
    </row>
    <row r="8" spans="2:5" ht="38.25">
      <c r="B8" s="478"/>
      <c r="C8" s="481"/>
      <c r="D8" s="5" t="s">
        <v>68</v>
      </c>
      <c r="E8" s="11" t="s">
        <v>118</v>
      </c>
    </row>
    <row r="9" spans="2:5" ht="63.75" customHeight="1">
      <c r="B9" s="477" t="s">
        <v>119</v>
      </c>
      <c r="C9" s="480" t="s">
        <v>69</v>
      </c>
      <c r="D9" s="5" t="s">
        <v>66</v>
      </c>
      <c r="E9" s="11" t="s">
        <v>120</v>
      </c>
    </row>
    <row r="10" spans="2:5" ht="25.5">
      <c r="B10" s="477"/>
      <c r="C10" s="480"/>
      <c r="D10" s="6" t="s">
        <v>67</v>
      </c>
      <c r="E10" s="16" t="s">
        <v>117</v>
      </c>
    </row>
    <row r="11" spans="2:5" ht="38.25">
      <c r="B11" s="477"/>
      <c r="C11" s="480"/>
      <c r="D11" s="5" t="s">
        <v>68</v>
      </c>
      <c r="E11" s="11" t="s">
        <v>118</v>
      </c>
    </row>
    <row r="12" spans="2:5" ht="25.5">
      <c r="B12" s="476" t="s">
        <v>70</v>
      </c>
      <c r="C12" s="479" t="s">
        <v>71</v>
      </c>
      <c r="D12" s="5" t="s">
        <v>66</v>
      </c>
      <c r="E12" s="11" t="s">
        <v>72</v>
      </c>
    </row>
    <row r="13" spans="2:5" ht="25.5">
      <c r="B13" s="477"/>
      <c r="C13" s="480"/>
      <c r="D13" s="6" t="s">
        <v>67</v>
      </c>
      <c r="E13" s="9" t="s">
        <v>121</v>
      </c>
    </row>
    <row r="14" spans="2:5" ht="51">
      <c r="B14" s="478"/>
      <c r="C14" s="481"/>
      <c r="D14" s="5" t="s">
        <v>68</v>
      </c>
      <c r="E14" s="11" t="s">
        <v>122</v>
      </c>
    </row>
    <row r="15" spans="2:5" ht="25.5">
      <c r="B15" s="476" t="s">
        <v>73</v>
      </c>
      <c r="C15" s="479" t="s">
        <v>74</v>
      </c>
      <c r="D15" s="5" t="s">
        <v>66</v>
      </c>
      <c r="E15" s="11" t="s">
        <v>75</v>
      </c>
    </row>
    <row r="16" spans="2:5" ht="25.5">
      <c r="B16" s="478"/>
      <c r="C16" s="481"/>
      <c r="D16" s="7" t="s">
        <v>67</v>
      </c>
      <c r="E16" s="10" t="s">
        <v>123</v>
      </c>
    </row>
    <row r="17" spans="2:5" ht="25.5">
      <c r="B17" s="476" t="s">
        <v>76</v>
      </c>
      <c r="C17" s="479" t="s">
        <v>77</v>
      </c>
      <c r="D17" s="5" t="s">
        <v>66</v>
      </c>
      <c r="E17" s="11" t="s">
        <v>78</v>
      </c>
    </row>
    <row r="18" spans="2:5" ht="38.25">
      <c r="B18" s="477"/>
      <c r="C18" s="480"/>
      <c r="D18" s="6" t="s">
        <v>79</v>
      </c>
      <c r="E18" s="16" t="s">
        <v>80</v>
      </c>
    </row>
    <row r="19" spans="2:5" ht="25.5" customHeight="1">
      <c r="B19" s="478"/>
      <c r="C19" s="481"/>
      <c r="D19" s="5" t="s">
        <v>67</v>
      </c>
      <c r="E19" s="10" t="s">
        <v>176</v>
      </c>
    </row>
    <row r="20" spans="2:5" ht="76.5">
      <c r="B20" s="476" t="s">
        <v>126</v>
      </c>
      <c r="C20" s="479" t="s">
        <v>127</v>
      </c>
      <c r="D20" s="14" t="s">
        <v>66</v>
      </c>
      <c r="E20" s="15" t="s">
        <v>130</v>
      </c>
    </row>
    <row r="21" spans="2:5" ht="25.5">
      <c r="B21" s="477"/>
      <c r="C21" s="480"/>
      <c r="D21" s="12" t="s">
        <v>79</v>
      </c>
      <c r="E21" s="13" t="s">
        <v>128</v>
      </c>
    </row>
    <row r="22" spans="2:5" ht="25.5">
      <c r="B22" s="478"/>
      <c r="C22" s="481"/>
      <c r="D22" s="5" t="s">
        <v>67</v>
      </c>
      <c r="E22" s="11" t="s">
        <v>129</v>
      </c>
    </row>
    <row r="23" spans="2:5" ht="53.25" customHeight="1">
      <c r="B23" s="476" t="s">
        <v>82</v>
      </c>
      <c r="C23" s="479" t="s">
        <v>83</v>
      </c>
      <c r="D23" s="5" t="s">
        <v>66</v>
      </c>
      <c r="E23" s="11" t="s">
        <v>84</v>
      </c>
    </row>
    <row r="24" spans="2:5" ht="63.75">
      <c r="B24" s="477"/>
      <c r="C24" s="480"/>
      <c r="D24" s="6" t="s">
        <v>79</v>
      </c>
      <c r="E24" s="9" t="s">
        <v>85</v>
      </c>
    </row>
    <row r="25" spans="2:5" ht="25.5">
      <c r="B25" s="478"/>
      <c r="C25" s="481"/>
      <c r="D25" s="5" t="s">
        <v>67</v>
      </c>
      <c r="E25" s="16" t="s">
        <v>177</v>
      </c>
    </row>
    <row r="26" spans="2:5" ht="76.5">
      <c r="B26" s="476" t="s">
        <v>86</v>
      </c>
      <c r="C26" s="479" t="s">
        <v>87</v>
      </c>
      <c r="D26" s="5" t="s">
        <v>66</v>
      </c>
      <c r="E26" s="11" t="s">
        <v>88</v>
      </c>
    </row>
    <row r="27" spans="2:5" ht="140.25">
      <c r="B27" s="477"/>
      <c r="C27" s="480"/>
      <c r="D27" s="6" t="s">
        <v>79</v>
      </c>
      <c r="E27" s="9" t="s">
        <v>89</v>
      </c>
    </row>
    <row r="28" spans="2:5" ht="25.5">
      <c r="B28" s="478"/>
      <c r="C28" s="481"/>
      <c r="D28" s="5" t="s">
        <v>67</v>
      </c>
      <c r="E28" s="11" t="s">
        <v>131</v>
      </c>
    </row>
    <row r="29" spans="2:5" ht="76.5">
      <c r="B29" s="476" t="s">
        <v>90</v>
      </c>
      <c r="C29" s="479" t="s">
        <v>91</v>
      </c>
      <c r="D29" s="479" t="s">
        <v>66</v>
      </c>
      <c r="E29" s="8" t="s">
        <v>92</v>
      </c>
    </row>
    <row r="30" spans="2:5" ht="25.5">
      <c r="B30" s="477"/>
      <c r="C30" s="480"/>
      <c r="D30" s="480"/>
      <c r="E30" s="9" t="s">
        <v>93</v>
      </c>
    </row>
    <row r="31" spans="2:5" ht="12.75">
      <c r="B31" s="477"/>
      <c r="C31" s="480"/>
      <c r="D31" s="480"/>
      <c r="E31" s="9" t="s">
        <v>94</v>
      </c>
    </row>
    <row r="32" spans="2:5" ht="25.5">
      <c r="B32" s="477"/>
      <c r="C32" s="480"/>
      <c r="D32" s="481"/>
      <c r="E32" s="10" t="s">
        <v>95</v>
      </c>
    </row>
    <row r="33" spans="2:5" ht="226.5" customHeight="1">
      <c r="B33" s="477"/>
      <c r="C33" s="480"/>
      <c r="D33" s="479" t="s">
        <v>79</v>
      </c>
      <c r="E33" s="8" t="s">
        <v>96</v>
      </c>
    </row>
    <row r="34" spans="2:5" ht="88.5" customHeight="1">
      <c r="B34" s="477"/>
      <c r="C34" s="480"/>
      <c r="D34" s="481"/>
      <c r="E34" s="10" t="s">
        <v>97</v>
      </c>
    </row>
    <row r="35" spans="2:5" ht="12.75">
      <c r="B35" s="478"/>
      <c r="C35" s="481"/>
      <c r="D35" s="5" t="s">
        <v>67</v>
      </c>
      <c r="E35" s="11" t="s">
        <v>81</v>
      </c>
    </row>
    <row r="36" spans="2:5" ht="76.5">
      <c r="B36" s="476" t="s">
        <v>98</v>
      </c>
      <c r="C36" s="479" t="s">
        <v>99</v>
      </c>
      <c r="D36" s="479" t="s">
        <v>66</v>
      </c>
      <c r="E36" s="8" t="s">
        <v>100</v>
      </c>
    </row>
    <row r="37" spans="2:5" ht="102">
      <c r="B37" s="477"/>
      <c r="C37" s="480"/>
      <c r="D37" s="480"/>
      <c r="E37" s="9" t="s">
        <v>101</v>
      </c>
    </row>
    <row r="38" spans="2:5" ht="51">
      <c r="B38" s="477"/>
      <c r="C38" s="480"/>
      <c r="D38" s="480"/>
      <c r="E38" s="9" t="s">
        <v>102</v>
      </c>
    </row>
    <row r="39" spans="2:5" ht="90" customHeight="1">
      <c r="B39" s="477"/>
      <c r="C39" s="480"/>
      <c r="D39" s="5" t="s">
        <v>79</v>
      </c>
      <c r="E39" s="11" t="s">
        <v>124</v>
      </c>
    </row>
    <row r="40" spans="2:5" ht="12.75">
      <c r="B40" s="478"/>
      <c r="C40" s="481"/>
      <c r="D40" s="7" t="s">
        <v>67</v>
      </c>
      <c r="E40" s="10" t="s">
        <v>81</v>
      </c>
    </row>
    <row r="41" spans="2:5" ht="101.25" customHeight="1">
      <c r="B41" s="476" t="s">
        <v>103</v>
      </c>
      <c r="C41" s="479" t="s">
        <v>104</v>
      </c>
      <c r="D41" s="5" t="s">
        <v>66</v>
      </c>
      <c r="E41" s="11" t="s">
        <v>105</v>
      </c>
    </row>
    <row r="42" spans="2:5" ht="102">
      <c r="B42" s="477"/>
      <c r="C42" s="480"/>
      <c r="D42" s="5" t="s">
        <v>79</v>
      </c>
      <c r="E42" s="11" t="s">
        <v>106</v>
      </c>
    </row>
    <row r="43" spans="2:5" ht="12.75">
      <c r="B43" s="478"/>
      <c r="C43" s="481"/>
      <c r="D43" s="7" t="s">
        <v>67</v>
      </c>
      <c r="E43" s="10" t="s">
        <v>81</v>
      </c>
    </row>
    <row r="44" spans="2:5" ht="27.75" customHeight="1">
      <c r="B44" s="476" t="s">
        <v>133</v>
      </c>
      <c r="C44" s="479" t="s">
        <v>132</v>
      </c>
      <c r="D44" s="5" t="s">
        <v>66</v>
      </c>
      <c r="E44" s="11" t="s">
        <v>134</v>
      </c>
    </row>
    <row r="45" spans="2:5" ht="25.5">
      <c r="B45" s="477"/>
      <c r="C45" s="480"/>
      <c r="D45" s="5" t="s">
        <v>79</v>
      </c>
      <c r="E45" s="11" t="s">
        <v>135</v>
      </c>
    </row>
    <row r="46" spans="2:5" ht="25.5">
      <c r="B46" s="478"/>
      <c r="C46" s="481"/>
      <c r="D46" s="7" t="s">
        <v>67</v>
      </c>
      <c r="E46" s="10" t="s">
        <v>131</v>
      </c>
    </row>
    <row r="47" spans="2:5" ht="12.75" customHeight="1">
      <c r="B47" s="4" t="s">
        <v>107</v>
      </c>
      <c r="C47" s="5" t="s">
        <v>108</v>
      </c>
      <c r="D47" s="484" t="s">
        <v>109</v>
      </c>
      <c r="E47" s="475"/>
    </row>
    <row r="48" spans="2:5" ht="25.5" customHeight="1">
      <c r="B48" s="4" t="s">
        <v>110</v>
      </c>
      <c r="C48" s="5" t="s">
        <v>18</v>
      </c>
      <c r="D48" s="484" t="s">
        <v>111</v>
      </c>
      <c r="E48" s="475"/>
    </row>
    <row r="49" spans="2:5" ht="25.5" customHeight="1">
      <c r="B49" s="4" t="s">
        <v>113</v>
      </c>
      <c r="C49" s="5" t="s">
        <v>16</v>
      </c>
      <c r="D49" s="484" t="s">
        <v>114</v>
      </c>
      <c r="E49" s="475"/>
    </row>
    <row r="50" spans="2:5" ht="38.25" customHeight="1">
      <c r="B50" s="4" t="s">
        <v>112</v>
      </c>
      <c r="C50" s="5" t="s">
        <v>34</v>
      </c>
      <c r="D50" s="484" t="s">
        <v>125</v>
      </c>
      <c r="E50" s="475"/>
    </row>
    <row r="51" spans="2:5" ht="12.75">
      <c r="B51" s="482"/>
      <c r="C51" s="482"/>
      <c r="D51" s="482"/>
      <c r="E51" s="482"/>
    </row>
    <row r="52" spans="2:5" ht="12.75">
      <c r="B52" s="483"/>
      <c r="C52" s="483"/>
      <c r="D52" s="483"/>
      <c r="E52" s="483"/>
    </row>
  </sheetData>
  <mergeCells count="37">
    <mergeCell ref="B44:B46"/>
    <mergeCell ref="C44:C46"/>
    <mergeCell ref="B51:E51"/>
    <mergeCell ref="B52:E52"/>
    <mergeCell ref="D47:E47"/>
    <mergeCell ref="D48:E48"/>
    <mergeCell ref="D49:E49"/>
    <mergeCell ref="D50:E50"/>
    <mergeCell ref="B36:B40"/>
    <mergeCell ref="C36:C40"/>
    <mergeCell ref="D36:D38"/>
    <mergeCell ref="B41:B43"/>
    <mergeCell ref="C41:C43"/>
    <mergeCell ref="D33:D34"/>
    <mergeCell ref="B23:B25"/>
    <mergeCell ref="C23:C25"/>
    <mergeCell ref="B26:B28"/>
    <mergeCell ref="C26:C28"/>
    <mergeCell ref="B29:B35"/>
    <mergeCell ref="C29:C35"/>
    <mergeCell ref="D29:D32"/>
    <mergeCell ref="B20:B22"/>
    <mergeCell ref="C20:C22"/>
    <mergeCell ref="B15:B16"/>
    <mergeCell ref="C15:C16"/>
    <mergeCell ref="B17:B19"/>
    <mergeCell ref="C17:C19"/>
    <mergeCell ref="B12:B14"/>
    <mergeCell ref="C12:C14"/>
    <mergeCell ref="B6:B8"/>
    <mergeCell ref="C6:C8"/>
    <mergeCell ref="B9:B11"/>
    <mergeCell ref="C9:C11"/>
    <mergeCell ref="B2:E2"/>
    <mergeCell ref="D3:E3"/>
    <mergeCell ref="D4:E4"/>
    <mergeCell ref="D5:E5"/>
  </mergeCells>
  <printOptions horizontalCentered="1" verticalCentered="1"/>
  <pageMargins left="0.75" right="0.75" top="1" bottom="1" header="0.5" footer="0.5"/>
  <pageSetup fitToHeight="3"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sheetPr>
    <pageSetUpPr fitToPage="1"/>
  </sheetPr>
  <dimension ref="A2:Q44"/>
  <sheetViews>
    <sheetView showGridLines="0" workbookViewId="0" topLeftCell="A1">
      <selection activeCell="A1" sqref="A1"/>
    </sheetView>
  </sheetViews>
  <sheetFormatPr defaultColWidth="9.140625" defaultRowHeight="12.75"/>
  <cols>
    <col min="1" max="1" width="9.8515625" style="0" customWidth="1"/>
  </cols>
  <sheetData>
    <row r="1" ht="3" customHeight="1"/>
    <row r="2" spans="1:17" ht="21" customHeight="1">
      <c r="A2" s="486" t="s">
        <v>14</v>
      </c>
      <c r="B2" s="486"/>
      <c r="C2" s="486"/>
      <c r="D2" s="486"/>
      <c r="E2" s="486"/>
      <c r="F2" s="486"/>
      <c r="G2" s="486"/>
      <c r="H2" s="486"/>
      <c r="I2" s="486"/>
      <c r="J2" s="486"/>
      <c r="K2" s="486"/>
      <c r="L2" s="486"/>
      <c r="M2" s="486"/>
      <c r="N2" s="486"/>
      <c r="O2" s="486"/>
      <c r="P2" s="445"/>
      <c r="Q2" s="445"/>
    </row>
    <row r="43" spans="1:15" ht="12.75">
      <c r="A43" s="485"/>
      <c r="B43" s="485"/>
      <c r="C43" s="485"/>
      <c r="D43" s="485"/>
      <c r="E43" s="485"/>
      <c r="F43" s="485"/>
      <c r="G43" s="485"/>
      <c r="H43" s="485"/>
      <c r="I43" s="485"/>
      <c r="J43" s="485"/>
      <c r="K43" s="485"/>
      <c r="L43" s="485"/>
      <c r="M43" s="485"/>
      <c r="N43" s="485"/>
      <c r="O43" s="485"/>
    </row>
    <row r="44" spans="1:15" ht="12.75">
      <c r="A44" s="485"/>
      <c r="B44" s="485"/>
      <c r="C44" s="485"/>
      <c r="D44" s="485"/>
      <c r="E44" s="485"/>
      <c r="F44" s="485"/>
      <c r="G44" s="485"/>
      <c r="H44" s="485"/>
      <c r="I44" s="485"/>
      <c r="J44" s="485"/>
      <c r="K44" s="485"/>
      <c r="L44" s="485"/>
      <c r="M44" s="485"/>
      <c r="N44" s="485"/>
      <c r="O44" s="485"/>
    </row>
  </sheetData>
  <mergeCells count="3">
    <mergeCell ref="A44:O44"/>
    <mergeCell ref="A43:O43"/>
    <mergeCell ref="A2:O2"/>
  </mergeCells>
  <printOptions/>
  <pageMargins left="0.75" right="0.75" top="1" bottom="1" header="0.5" footer="0.5"/>
  <pageSetup fitToHeight="1" fitToWidth="1" horizontalDpi="600" verticalDpi="600" orientation="landscape" scale="8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B203"/>
  <sheetViews>
    <sheetView showGridLines="0" zoomScale="33" zoomScaleNormal="33" zoomScaleSheetLayoutView="25" workbookViewId="0" topLeftCell="A1">
      <selection activeCell="A1" sqref="A1"/>
    </sheetView>
  </sheetViews>
  <sheetFormatPr defaultColWidth="9.140625" defaultRowHeight="12.75"/>
  <cols>
    <col min="1" max="1" width="4.28125" style="64" customWidth="1"/>
    <col min="2" max="2" width="34.8515625" style="65" customWidth="1"/>
    <col min="3" max="3" width="42.28125" style="65" customWidth="1"/>
    <col min="4" max="23" width="16.7109375" style="65" customWidth="1"/>
    <col min="24" max="24" width="18.421875" style="80" customWidth="1"/>
    <col min="25" max="25" width="19.140625" style="86" customWidth="1"/>
    <col min="26" max="26" width="14.00390625" style="65" bestFit="1" customWidth="1"/>
    <col min="27" max="27" width="9.140625" style="65" customWidth="1"/>
    <col min="28" max="28" width="16.8515625" style="65" bestFit="1" customWidth="1"/>
    <col min="29" max="16384" width="9.140625" style="65" customWidth="1"/>
  </cols>
  <sheetData>
    <row r="1" s="22" customFormat="1" ht="7.5" customHeight="1" thickBot="1">
      <c r="Y1" s="81"/>
    </row>
    <row r="2" spans="2:25" s="22" customFormat="1" ht="29.25" customHeight="1" thickBot="1">
      <c r="B2" s="70" t="str">
        <f>'[1]Cover'!$C$3</f>
        <v>PLENARY</v>
      </c>
      <c r="C2" s="666" t="str">
        <f>'[1]802.11 Objectives'!$D$2</f>
        <v>74th IEEE 802.11 WIRELESS LOCAL AREA NETWORKS SESSION</v>
      </c>
      <c r="D2" s="667"/>
      <c r="E2" s="667"/>
      <c r="F2" s="667"/>
      <c r="G2" s="667"/>
      <c r="H2" s="667"/>
      <c r="I2" s="667"/>
      <c r="J2" s="667"/>
      <c r="K2" s="667"/>
      <c r="L2" s="667"/>
      <c r="M2" s="667"/>
      <c r="N2" s="667"/>
      <c r="O2" s="667"/>
      <c r="P2" s="667"/>
      <c r="Q2" s="667"/>
      <c r="R2" s="667"/>
      <c r="S2" s="667"/>
      <c r="T2" s="667"/>
      <c r="U2" s="667"/>
      <c r="V2" s="30"/>
      <c r="W2" s="31"/>
      <c r="X2" s="72"/>
      <c r="Y2" s="81"/>
    </row>
    <row r="3" spans="2:25" s="22" customFormat="1" ht="29.25" customHeight="1">
      <c r="B3" s="661" t="str">
        <f>'[1]Cover'!$C$4</f>
        <v>R0</v>
      </c>
      <c r="C3" s="668"/>
      <c r="D3" s="669"/>
      <c r="E3" s="669"/>
      <c r="F3" s="669"/>
      <c r="G3" s="669"/>
      <c r="H3" s="669"/>
      <c r="I3" s="669"/>
      <c r="J3" s="669"/>
      <c r="K3" s="669"/>
      <c r="L3" s="669"/>
      <c r="M3" s="669"/>
      <c r="N3" s="669"/>
      <c r="O3" s="669"/>
      <c r="P3" s="669"/>
      <c r="Q3" s="669"/>
      <c r="R3" s="669"/>
      <c r="S3" s="669"/>
      <c r="T3" s="669"/>
      <c r="U3" s="669"/>
      <c r="V3" s="32"/>
      <c r="W3" s="33"/>
      <c r="X3" s="72"/>
      <c r="Y3" s="81"/>
    </row>
    <row r="4" spans="2:25" s="22" customFormat="1" ht="51.75" customHeight="1">
      <c r="B4" s="662"/>
      <c r="C4" s="233" t="str">
        <f>'[1]802.11 Objectives'!$D$3</f>
        <v>Hyatt Regency Vancouver, BC, Canada.</v>
      </c>
      <c r="D4" s="1"/>
      <c r="E4" s="1"/>
      <c r="F4" s="1"/>
      <c r="G4" s="1"/>
      <c r="H4" s="1"/>
      <c r="I4" s="1"/>
      <c r="J4" s="1"/>
      <c r="K4" s="1"/>
      <c r="L4" s="1"/>
      <c r="M4" s="1"/>
      <c r="N4" s="1"/>
      <c r="O4" s="1"/>
      <c r="P4" s="1"/>
      <c r="Q4" s="1"/>
      <c r="R4" s="1"/>
      <c r="S4" s="1"/>
      <c r="T4" s="1"/>
      <c r="U4" s="1"/>
      <c r="V4" s="32"/>
      <c r="W4" s="33"/>
      <c r="X4" s="72"/>
      <c r="Y4" s="81"/>
    </row>
    <row r="5" spans="2:25" s="22" customFormat="1" ht="51.75" customHeight="1">
      <c r="B5" s="662"/>
      <c r="C5" s="233" t="str">
        <f>'[1]802.11 Objectives'!$D$4</f>
        <v>July 7th-12th, 2002</v>
      </c>
      <c r="D5" s="2"/>
      <c r="E5" s="2"/>
      <c r="F5" s="2"/>
      <c r="G5" s="2"/>
      <c r="H5" s="2"/>
      <c r="I5" s="2"/>
      <c r="J5" s="2"/>
      <c r="K5" s="2"/>
      <c r="L5" s="2"/>
      <c r="M5" s="2"/>
      <c r="N5" s="2"/>
      <c r="O5" s="2"/>
      <c r="P5" s="2"/>
      <c r="Q5" s="2"/>
      <c r="R5" s="2"/>
      <c r="S5" s="2"/>
      <c r="T5" s="2"/>
      <c r="U5" s="2"/>
      <c r="V5" s="32"/>
      <c r="W5" s="33"/>
      <c r="X5" s="72"/>
      <c r="Y5" s="81"/>
    </row>
    <row r="6" spans="2:25" s="22" customFormat="1" ht="27.75" customHeight="1">
      <c r="B6" s="662"/>
      <c r="C6" s="205" t="s">
        <v>138</v>
      </c>
      <c r="D6" s="2"/>
      <c r="E6" s="2"/>
      <c r="F6" s="2"/>
      <c r="G6" s="2"/>
      <c r="H6" s="2"/>
      <c r="I6" s="2"/>
      <c r="J6" s="2"/>
      <c r="K6" s="2"/>
      <c r="L6" s="2"/>
      <c r="M6" s="2"/>
      <c r="N6" s="2"/>
      <c r="O6" s="2"/>
      <c r="P6" s="2"/>
      <c r="Q6" s="2"/>
      <c r="R6" s="2"/>
      <c r="S6" s="2"/>
      <c r="T6" s="2"/>
      <c r="U6" s="2"/>
      <c r="V6" s="32"/>
      <c r="W6" s="33"/>
      <c r="X6" s="72"/>
      <c r="Y6" s="81"/>
    </row>
    <row r="7" spans="2:25" s="22" customFormat="1" ht="20.25" customHeight="1" thickBot="1">
      <c r="B7" s="662"/>
      <c r="C7" s="26"/>
      <c r="D7" s="27"/>
      <c r="E7" s="27"/>
      <c r="F7" s="27"/>
      <c r="G7" s="27"/>
      <c r="H7" s="27"/>
      <c r="I7" s="27"/>
      <c r="J7" s="27"/>
      <c r="K7" s="27"/>
      <c r="L7" s="27"/>
      <c r="M7" s="27"/>
      <c r="N7" s="27"/>
      <c r="O7" s="27"/>
      <c r="P7" s="27"/>
      <c r="Q7" s="27"/>
      <c r="R7" s="27"/>
      <c r="S7" s="27"/>
      <c r="T7" s="27"/>
      <c r="U7" s="27"/>
      <c r="V7" s="29"/>
      <c r="W7" s="28"/>
      <c r="X7" s="73"/>
      <c r="Y7" s="81"/>
    </row>
    <row r="8" spans="1:25" s="67" customFormat="1" ht="30.75" thickBot="1">
      <c r="A8" s="66"/>
      <c r="B8" s="662"/>
      <c r="C8" s="94" t="s">
        <v>0</v>
      </c>
      <c r="D8" s="663" t="s">
        <v>1</v>
      </c>
      <c r="E8" s="664"/>
      <c r="F8" s="664"/>
      <c r="G8" s="665"/>
      <c r="H8" s="663" t="s">
        <v>2</v>
      </c>
      <c r="I8" s="664"/>
      <c r="J8" s="664"/>
      <c r="K8" s="665"/>
      <c r="L8" s="663" t="s">
        <v>3</v>
      </c>
      <c r="M8" s="664"/>
      <c r="N8" s="664"/>
      <c r="O8" s="665"/>
      <c r="P8" s="663" t="s">
        <v>4</v>
      </c>
      <c r="Q8" s="664"/>
      <c r="R8" s="664"/>
      <c r="S8" s="664"/>
      <c r="T8" s="663" t="s">
        <v>5</v>
      </c>
      <c r="U8" s="664"/>
      <c r="V8" s="664"/>
      <c r="W8" s="665"/>
      <c r="X8" s="74"/>
      <c r="Y8" s="82"/>
    </row>
    <row r="9" spans="1:25" s="67" customFormat="1" ht="30" customHeight="1">
      <c r="A9" s="66"/>
      <c r="B9" s="684" t="s">
        <v>216</v>
      </c>
      <c r="C9" s="532"/>
      <c r="D9" s="686"/>
      <c r="E9" s="687"/>
      <c r="F9" s="687"/>
      <c r="G9" s="688"/>
      <c r="H9" s="670"/>
      <c r="I9" s="670"/>
      <c r="J9" s="670"/>
      <c r="K9" s="671"/>
      <c r="L9" s="670"/>
      <c r="M9" s="670"/>
      <c r="N9" s="670"/>
      <c r="O9" s="671"/>
      <c r="P9" s="709" t="s">
        <v>140</v>
      </c>
      <c r="Q9" s="710"/>
      <c r="R9" s="710"/>
      <c r="S9" s="710"/>
      <c r="T9" s="532" t="s">
        <v>11</v>
      </c>
      <c r="U9" s="679"/>
      <c r="V9" s="679"/>
      <c r="W9" s="680"/>
      <c r="X9" s="75"/>
      <c r="Y9" s="82"/>
    </row>
    <row r="10" spans="1:25" s="67" customFormat="1" ht="30" customHeight="1">
      <c r="A10" s="66"/>
      <c r="B10" s="685"/>
      <c r="C10" s="533"/>
      <c r="D10" s="689"/>
      <c r="E10" s="690"/>
      <c r="F10" s="690"/>
      <c r="G10" s="691"/>
      <c r="H10" s="672"/>
      <c r="I10" s="672"/>
      <c r="J10" s="672"/>
      <c r="K10" s="673"/>
      <c r="L10" s="672"/>
      <c r="M10" s="672"/>
      <c r="N10" s="672"/>
      <c r="O10" s="673"/>
      <c r="P10" s="713" t="s">
        <v>141</v>
      </c>
      <c r="Q10" s="714"/>
      <c r="R10" s="714"/>
      <c r="S10" s="714"/>
      <c r="T10" s="533"/>
      <c r="U10" s="681"/>
      <c r="V10" s="681"/>
      <c r="W10" s="682"/>
      <c r="X10" s="75"/>
      <c r="Y10" s="82"/>
    </row>
    <row r="11" spans="1:25" s="67" customFormat="1" ht="30" customHeight="1">
      <c r="A11" s="66"/>
      <c r="B11" s="692" t="s">
        <v>260</v>
      </c>
      <c r="C11" s="533"/>
      <c r="D11" s="695" t="s">
        <v>261</v>
      </c>
      <c r="E11" s="696"/>
      <c r="F11" s="696"/>
      <c r="G11" s="697"/>
      <c r="H11" s="622" t="s">
        <v>19</v>
      </c>
      <c r="I11" s="489" t="s">
        <v>136</v>
      </c>
      <c r="J11" s="529" t="s">
        <v>17</v>
      </c>
      <c r="K11" s="708" t="s">
        <v>262</v>
      </c>
      <c r="L11" s="500" t="s">
        <v>233</v>
      </c>
      <c r="M11" s="683" t="s">
        <v>19</v>
      </c>
      <c r="N11" s="579" t="s">
        <v>136</v>
      </c>
      <c r="O11" s="492" t="s">
        <v>15</v>
      </c>
      <c r="P11" s="711" t="s">
        <v>136</v>
      </c>
      <c r="Q11" s="444" t="s">
        <v>137</v>
      </c>
      <c r="R11" s="440" t="s">
        <v>17</v>
      </c>
      <c r="S11" s="674" t="s">
        <v>15</v>
      </c>
      <c r="T11" s="505" t="s">
        <v>139</v>
      </c>
      <c r="U11" s="506"/>
      <c r="V11" s="506"/>
      <c r="W11" s="507"/>
      <c r="X11" s="76"/>
      <c r="Y11" s="82"/>
    </row>
    <row r="12" spans="1:25" s="67" customFormat="1" ht="30" customHeight="1">
      <c r="A12" s="66"/>
      <c r="B12" s="693"/>
      <c r="C12" s="533"/>
      <c r="D12" s="698"/>
      <c r="E12" s="699"/>
      <c r="F12" s="699"/>
      <c r="G12" s="700"/>
      <c r="H12" s="623"/>
      <c r="I12" s="490"/>
      <c r="J12" s="530"/>
      <c r="K12" s="708"/>
      <c r="L12" s="500"/>
      <c r="M12" s="683"/>
      <c r="N12" s="579"/>
      <c r="O12" s="492"/>
      <c r="P12" s="712"/>
      <c r="Q12" s="441"/>
      <c r="R12" s="487"/>
      <c r="S12" s="675"/>
      <c r="T12" s="676"/>
      <c r="U12" s="677"/>
      <c r="V12" s="677"/>
      <c r="W12" s="678"/>
      <c r="X12" s="76"/>
      <c r="Y12" s="82"/>
    </row>
    <row r="13" spans="1:25" s="67" customFormat="1" ht="30" customHeight="1">
      <c r="A13" s="66"/>
      <c r="B13" s="693"/>
      <c r="C13" s="533"/>
      <c r="D13" s="698"/>
      <c r="E13" s="699"/>
      <c r="F13" s="699"/>
      <c r="G13" s="700"/>
      <c r="H13" s="623"/>
      <c r="I13" s="490"/>
      <c r="J13" s="530"/>
      <c r="K13" s="708"/>
      <c r="L13" s="500"/>
      <c r="M13" s="683"/>
      <c r="N13" s="579"/>
      <c r="O13" s="492"/>
      <c r="P13" s="712"/>
      <c r="Q13" s="441"/>
      <c r="R13" s="487"/>
      <c r="S13" s="675"/>
      <c r="T13" s="676"/>
      <c r="U13" s="677"/>
      <c r="V13" s="677"/>
      <c r="W13" s="678"/>
      <c r="X13" s="76"/>
      <c r="Y13" s="82"/>
    </row>
    <row r="14" spans="1:25" s="67" customFormat="1" ht="30" customHeight="1">
      <c r="A14" s="66"/>
      <c r="B14" s="694"/>
      <c r="C14" s="533"/>
      <c r="D14" s="698"/>
      <c r="E14" s="699"/>
      <c r="F14" s="699"/>
      <c r="G14" s="700"/>
      <c r="H14" s="623"/>
      <c r="I14" s="491"/>
      <c r="J14" s="531"/>
      <c r="K14" s="708"/>
      <c r="L14" s="500"/>
      <c r="M14" s="683"/>
      <c r="N14" s="579"/>
      <c r="O14" s="492"/>
      <c r="P14" s="712"/>
      <c r="Q14" s="439"/>
      <c r="R14" s="488"/>
      <c r="S14" s="675"/>
      <c r="T14" s="676"/>
      <c r="U14" s="677"/>
      <c r="V14" s="677"/>
      <c r="W14" s="678"/>
      <c r="X14" s="76"/>
      <c r="Y14" s="82"/>
    </row>
    <row r="15" spans="1:25" s="67" customFormat="1" ht="30" customHeight="1">
      <c r="A15" s="66"/>
      <c r="B15" s="446" t="s">
        <v>219</v>
      </c>
      <c r="C15" s="533"/>
      <c r="D15" s="698"/>
      <c r="E15" s="699"/>
      <c r="F15" s="699"/>
      <c r="G15" s="700"/>
      <c r="H15" s="496" t="s">
        <v>6</v>
      </c>
      <c r="I15" s="496"/>
      <c r="J15" s="496"/>
      <c r="K15" s="497"/>
      <c r="L15" s="496" t="s">
        <v>6</v>
      </c>
      <c r="M15" s="496"/>
      <c r="N15" s="496"/>
      <c r="O15" s="497"/>
      <c r="P15" s="496" t="s">
        <v>6</v>
      </c>
      <c r="Q15" s="496"/>
      <c r="R15" s="496"/>
      <c r="S15" s="496"/>
      <c r="T15" s="739" t="s">
        <v>6</v>
      </c>
      <c r="U15" s="496"/>
      <c r="V15" s="496"/>
      <c r="W15" s="497"/>
      <c r="X15" s="74"/>
      <c r="Y15" s="82"/>
    </row>
    <row r="16" spans="1:25" s="67" customFormat="1" ht="30">
      <c r="A16" s="66"/>
      <c r="B16" s="446" t="s">
        <v>220</v>
      </c>
      <c r="C16" s="533"/>
      <c r="D16" s="701"/>
      <c r="E16" s="702"/>
      <c r="F16" s="702"/>
      <c r="G16" s="703"/>
      <c r="H16" s="498"/>
      <c r="I16" s="498"/>
      <c r="J16" s="498"/>
      <c r="K16" s="499"/>
      <c r="L16" s="498"/>
      <c r="M16" s="498"/>
      <c r="N16" s="498"/>
      <c r="O16" s="499"/>
      <c r="P16" s="498"/>
      <c r="Q16" s="498"/>
      <c r="R16" s="498"/>
      <c r="S16" s="498"/>
      <c r="T16" s="676" t="s">
        <v>222</v>
      </c>
      <c r="U16" s="677"/>
      <c r="V16" s="677"/>
      <c r="W16" s="678"/>
      <c r="X16" s="74"/>
      <c r="Y16" s="82"/>
    </row>
    <row r="17" spans="1:25" s="67" customFormat="1" ht="30" customHeight="1">
      <c r="A17" s="66"/>
      <c r="B17" s="704" t="s">
        <v>221</v>
      </c>
      <c r="C17" s="533"/>
      <c r="D17" s="526"/>
      <c r="E17" s="527"/>
      <c r="F17" s="527"/>
      <c r="G17" s="528"/>
      <c r="H17" s="583" t="s">
        <v>19</v>
      </c>
      <c r="I17" s="444" t="s">
        <v>137</v>
      </c>
      <c r="J17" s="529" t="s">
        <v>17</v>
      </c>
      <c r="K17" s="718" t="s">
        <v>16</v>
      </c>
      <c r="L17" s="506" t="s">
        <v>158</v>
      </c>
      <c r="M17" s="506"/>
      <c r="N17" s="506"/>
      <c r="O17" s="507"/>
      <c r="P17" s="715" t="s">
        <v>136</v>
      </c>
      <c r="Q17" s="444" t="s">
        <v>137</v>
      </c>
      <c r="R17" s="440" t="s">
        <v>17</v>
      </c>
      <c r="S17" s="674" t="s">
        <v>15</v>
      </c>
      <c r="T17" s="676"/>
      <c r="U17" s="677"/>
      <c r="V17" s="677"/>
      <c r="W17" s="678"/>
      <c r="X17" s="77"/>
      <c r="Y17" s="82"/>
    </row>
    <row r="18" spans="1:25" s="67" customFormat="1" ht="30" customHeight="1">
      <c r="A18" s="66"/>
      <c r="B18" s="705"/>
      <c r="C18" s="533"/>
      <c r="D18" s="520" t="s">
        <v>263</v>
      </c>
      <c r="E18" s="521"/>
      <c r="F18" s="521"/>
      <c r="G18" s="522"/>
      <c r="H18" s="591"/>
      <c r="I18" s="441"/>
      <c r="J18" s="530"/>
      <c r="K18" s="719"/>
      <c r="L18" s="677"/>
      <c r="M18" s="677"/>
      <c r="N18" s="677"/>
      <c r="O18" s="678"/>
      <c r="P18" s="716"/>
      <c r="Q18" s="441"/>
      <c r="R18" s="487"/>
      <c r="S18" s="675"/>
      <c r="T18" s="676"/>
      <c r="U18" s="677"/>
      <c r="V18" s="677"/>
      <c r="W18" s="678"/>
      <c r="X18" s="77"/>
      <c r="Y18" s="82"/>
    </row>
    <row r="19" spans="1:25" s="67" customFormat="1" ht="30">
      <c r="A19" s="66"/>
      <c r="B19" s="706"/>
      <c r="C19" s="533"/>
      <c r="D19" s="523"/>
      <c r="E19" s="524"/>
      <c r="F19" s="524"/>
      <c r="G19" s="525"/>
      <c r="H19" s="591"/>
      <c r="I19" s="439"/>
      <c r="J19" s="531"/>
      <c r="K19" s="719"/>
      <c r="L19" s="509"/>
      <c r="M19" s="509"/>
      <c r="N19" s="509"/>
      <c r="O19" s="510"/>
      <c r="P19" s="717"/>
      <c r="Q19" s="439"/>
      <c r="R19" s="488"/>
      <c r="S19" s="707"/>
      <c r="T19" s="508"/>
      <c r="U19" s="509"/>
      <c r="V19" s="509"/>
      <c r="W19" s="510"/>
      <c r="X19" s="77"/>
      <c r="Y19" s="82"/>
    </row>
    <row r="20" spans="1:25" s="67" customFormat="1" ht="30" customHeight="1">
      <c r="A20" s="66"/>
      <c r="B20" s="728" t="s">
        <v>223</v>
      </c>
      <c r="C20" s="517" t="s">
        <v>224</v>
      </c>
      <c r="D20" s="585" t="s">
        <v>7</v>
      </c>
      <c r="E20" s="586"/>
      <c r="F20" s="586"/>
      <c r="G20" s="587"/>
      <c r="H20" s="570" t="s">
        <v>7</v>
      </c>
      <c r="I20" s="571"/>
      <c r="J20" s="571"/>
      <c r="K20" s="572"/>
      <c r="L20" s="586" t="s">
        <v>7</v>
      </c>
      <c r="M20" s="586"/>
      <c r="N20" s="586"/>
      <c r="O20" s="587"/>
      <c r="P20" s="586" t="s">
        <v>7</v>
      </c>
      <c r="Q20" s="586"/>
      <c r="R20" s="586"/>
      <c r="S20" s="586"/>
      <c r="T20" s="740" t="s">
        <v>225</v>
      </c>
      <c r="U20" s="741"/>
      <c r="V20" s="741"/>
      <c r="W20" s="742"/>
      <c r="X20" s="78"/>
      <c r="Y20" s="82"/>
    </row>
    <row r="21" spans="1:25" s="67" customFormat="1" ht="30">
      <c r="A21" s="66"/>
      <c r="B21" s="728"/>
      <c r="C21" s="518"/>
      <c r="D21" s="588"/>
      <c r="E21" s="589"/>
      <c r="F21" s="589"/>
      <c r="G21" s="590"/>
      <c r="H21" s="570"/>
      <c r="I21" s="571"/>
      <c r="J21" s="571"/>
      <c r="K21" s="572"/>
      <c r="L21" s="589"/>
      <c r="M21" s="589"/>
      <c r="N21" s="589"/>
      <c r="O21" s="590"/>
      <c r="P21" s="589"/>
      <c r="Q21" s="589"/>
      <c r="R21" s="589"/>
      <c r="S21" s="589"/>
      <c r="T21" s="234"/>
      <c r="U21" s="235"/>
      <c r="V21" s="235"/>
      <c r="W21" s="236"/>
      <c r="X21" s="78"/>
      <c r="Y21" s="82"/>
    </row>
    <row r="22" spans="1:25" s="67" customFormat="1" ht="30" customHeight="1">
      <c r="A22" s="66"/>
      <c r="B22" s="504" t="s">
        <v>264</v>
      </c>
      <c r="C22" s="518"/>
      <c r="D22" s="511" t="s">
        <v>217</v>
      </c>
      <c r="E22" s="512"/>
      <c r="F22" s="512"/>
      <c r="G22" s="513"/>
      <c r="H22" s="583" t="s">
        <v>19</v>
      </c>
      <c r="I22" s="573" t="s">
        <v>137</v>
      </c>
      <c r="J22" s="529" t="s">
        <v>17</v>
      </c>
      <c r="K22" s="447" t="s">
        <v>15</v>
      </c>
      <c r="L22" s="720" t="s">
        <v>235</v>
      </c>
      <c r="M22" s="529" t="s">
        <v>17</v>
      </c>
      <c r="N22" s="489" t="s">
        <v>136</v>
      </c>
      <c r="O22" s="492" t="s">
        <v>15</v>
      </c>
      <c r="P22" s="734" t="s">
        <v>19</v>
      </c>
      <c r="Q22" s="444" t="s">
        <v>137</v>
      </c>
      <c r="R22" s="440" t="s">
        <v>17</v>
      </c>
      <c r="S22" s="674" t="s">
        <v>15</v>
      </c>
      <c r="T22" s="743" t="s">
        <v>261</v>
      </c>
      <c r="U22" s="744"/>
      <c r="V22" s="744"/>
      <c r="W22" s="745"/>
      <c r="X22" s="78"/>
      <c r="Y22" s="82"/>
    </row>
    <row r="23" spans="1:25" s="67" customFormat="1" ht="30">
      <c r="A23" s="66"/>
      <c r="B23" s="504"/>
      <c r="C23" s="518"/>
      <c r="D23" s="514"/>
      <c r="E23" s="515"/>
      <c r="F23" s="515"/>
      <c r="G23" s="516"/>
      <c r="H23" s="591"/>
      <c r="I23" s="573"/>
      <c r="J23" s="530"/>
      <c r="K23" s="442"/>
      <c r="L23" s="721"/>
      <c r="M23" s="530"/>
      <c r="N23" s="490"/>
      <c r="O23" s="492"/>
      <c r="P23" s="735"/>
      <c r="Q23" s="441"/>
      <c r="R23" s="487"/>
      <c r="S23" s="675"/>
      <c r="T23" s="746"/>
      <c r="U23" s="747"/>
      <c r="V23" s="747"/>
      <c r="W23" s="748"/>
      <c r="X23" s="78"/>
      <c r="Y23" s="82"/>
    </row>
    <row r="24" spans="1:25" s="67" customFormat="1" ht="30" customHeight="1">
      <c r="A24" s="66"/>
      <c r="B24" s="448" t="s">
        <v>265</v>
      </c>
      <c r="C24" s="518"/>
      <c r="D24" s="501" t="s">
        <v>6</v>
      </c>
      <c r="E24" s="502"/>
      <c r="F24" s="502"/>
      <c r="G24" s="503"/>
      <c r="H24" s="591"/>
      <c r="I24" s="573"/>
      <c r="J24" s="530"/>
      <c r="K24" s="442"/>
      <c r="L24" s="721"/>
      <c r="M24" s="530"/>
      <c r="N24" s="490"/>
      <c r="O24" s="492"/>
      <c r="P24" s="735"/>
      <c r="Q24" s="441"/>
      <c r="R24" s="487"/>
      <c r="S24" s="675"/>
      <c r="T24" s="746"/>
      <c r="U24" s="747"/>
      <c r="V24" s="747"/>
      <c r="W24" s="748"/>
      <c r="X24" s="78"/>
      <c r="Y24" s="82"/>
    </row>
    <row r="25" spans="1:25" s="67" customFormat="1" ht="30">
      <c r="A25" s="66"/>
      <c r="B25" s="449" t="s">
        <v>266</v>
      </c>
      <c r="C25" s="519"/>
      <c r="D25" s="505" t="s">
        <v>218</v>
      </c>
      <c r="E25" s="506"/>
      <c r="F25" s="506"/>
      <c r="G25" s="507"/>
      <c r="H25" s="591"/>
      <c r="I25" s="573"/>
      <c r="J25" s="531"/>
      <c r="K25" s="737"/>
      <c r="L25" s="722"/>
      <c r="M25" s="531"/>
      <c r="N25" s="491"/>
      <c r="O25" s="492"/>
      <c r="P25" s="736"/>
      <c r="Q25" s="439"/>
      <c r="R25" s="488"/>
      <c r="S25" s="707"/>
      <c r="T25" s="746"/>
      <c r="U25" s="747"/>
      <c r="V25" s="747"/>
      <c r="W25" s="748"/>
      <c r="X25" s="78"/>
      <c r="Y25" s="82"/>
    </row>
    <row r="26" spans="1:25" s="67" customFormat="1" ht="30">
      <c r="A26" s="66"/>
      <c r="B26" s="448" t="s">
        <v>267</v>
      </c>
      <c r="C26" s="731" t="s">
        <v>226</v>
      </c>
      <c r="D26" s="508"/>
      <c r="E26" s="509"/>
      <c r="F26" s="509"/>
      <c r="G26" s="510"/>
      <c r="H26" s="496" t="s">
        <v>6</v>
      </c>
      <c r="I26" s="496"/>
      <c r="J26" s="496"/>
      <c r="K26" s="497"/>
      <c r="L26" s="496" t="s">
        <v>6</v>
      </c>
      <c r="M26" s="496"/>
      <c r="N26" s="496"/>
      <c r="O26" s="497"/>
      <c r="P26" s="496" t="s">
        <v>6</v>
      </c>
      <c r="Q26" s="496"/>
      <c r="R26" s="496"/>
      <c r="S26" s="496"/>
      <c r="T26" s="746"/>
      <c r="U26" s="747"/>
      <c r="V26" s="747"/>
      <c r="W26" s="748"/>
      <c r="X26" s="78"/>
      <c r="Y26" s="82"/>
    </row>
    <row r="27" spans="1:25" s="67" customFormat="1" ht="30" customHeight="1">
      <c r="A27" s="66"/>
      <c r="B27" s="448" t="s">
        <v>268</v>
      </c>
      <c r="C27" s="732"/>
      <c r="D27" s="501" t="s">
        <v>6</v>
      </c>
      <c r="E27" s="502"/>
      <c r="F27" s="502"/>
      <c r="G27" s="503"/>
      <c r="H27" s="498"/>
      <c r="I27" s="498"/>
      <c r="J27" s="498"/>
      <c r="K27" s="499"/>
      <c r="L27" s="498"/>
      <c r="M27" s="498"/>
      <c r="N27" s="498"/>
      <c r="O27" s="499"/>
      <c r="P27" s="498"/>
      <c r="Q27" s="498"/>
      <c r="R27" s="498"/>
      <c r="S27" s="498"/>
      <c r="T27" s="746"/>
      <c r="U27" s="747"/>
      <c r="V27" s="747"/>
      <c r="W27" s="748"/>
      <c r="X27" s="78"/>
      <c r="Y27" s="82"/>
    </row>
    <row r="28" spans="1:25" s="67" customFormat="1" ht="30" customHeight="1">
      <c r="A28" s="66"/>
      <c r="B28" s="504" t="s">
        <v>227</v>
      </c>
      <c r="C28" s="732"/>
      <c r="D28" s="577" t="s">
        <v>19</v>
      </c>
      <c r="E28" s="579" t="s">
        <v>136</v>
      </c>
      <c r="F28" s="581" t="s">
        <v>15</v>
      </c>
      <c r="G28" s="723" t="s">
        <v>137</v>
      </c>
      <c r="H28" s="583" t="s">
        <v>19</v>
      </c>
      <c r="I28" s="573" t="s">
        <v>137</v>
      </c>
      <c r="J28" s="529" t="s">
        <v>17</v>
      </c>
      <c r="K28" s="447" t="s">
        <v>15</v>
      </c>
      <c r="L28" s="493" t="s">
        <v>152</v>
      </c>
      <c r="M28" s="529" t="s">
        <v>17</v>
      </c>
      <c r="N28" s="489" t="s">
        <v>136</v>
      </c>
      <c r="O28" s="492" t="s">
        <v>15</v>
      </c>
      <c r="P28" s="622" t="s">
        <v>19</v>
      </c>
      <c r="Q28" s="444" t="s">
        <v>137</v>
      </c>
      <c r="R28" s="752" t="s">
        <v>136</v>
      </c>
      <c r="S28" s="674" t="s">
        <v>15</v>
      </c>
      <c r="T28" s="746"/>
      <c r="U28" s="747"/>
      <c r="V28" s="747"/>
      <c r="W28" s="748"/>
      <c r="X28" s="78"/>
      <c r="Y28" s="82"/>
    </row>
    <row r="29" spans="1:25" s="67" customFormat="1" ht="30" customHeight="1">
      <c r="A29" s="66"/>
      <c r="B29" s="504"/>
      <c r="C29" s="733"/>
      <c r="D29" s="578"/>
      <c r="E29" s="579"/>
      <c r="F29" s="726"/>
      <c r="G29" s="723"/>
      <c r="H29" s="591"/>
      <c r="I29" s="573"/>
      <c r="J29" s="530"/>
      <c r="K29" s="442"/>
      <c r="L29" s="494"/>
      <c r="M29" s="530"/>
      <c r="N29" s="490"/>
      <c r="O29" s="492"/>
      <c r="P29" s="623"/>
      <c r="Q29" s="441"/>
      <c r="R29" s="753"/>
      <c r="S29" s="675"/>
      <c r="T29" s="746"/>
      <c r="U29" s="747"/>
      <c r="V29" s="747"/>
      <c r="W29" s="748"/>
      <c r="X29" s="78"/>
      <c r="Y29" s="82"/>
    </row>
    <row r="30" spans="1:25" s="67" customFormat="1" ht="30" customHeight="1">
      <c r="A30" s="66"/>
      <c r="B30" s="504" t="s">
        <v>228</v>
      </c>
      <c r="C30" s="629" t="s">
        <v>229</v>
      </c>
      <c r="D30" s="578"/>
      <c r="E30" s="579"/>
      <c r="F30" s="726"/>
      <c r="G30" s="723"/>
      <c r="H30" s="591"/>
      <c r="I30" s="573"/>
      <c r="J30" s="530"/>
      <c r="K30" s="442"/>
      <c r="L30" s="494"/>
      <c r="M30" s="530"/>
      <c r="N30" s="490"/>
      <c r="O30" s="492"/>
      <c r="P30" s="623"/>
      <c r="Q30" s="441"/>
      <c r="R30" s="753"/>
      <c r="S30" s="675"/>
      <c r="T30" s="746"/>
      <c r="U30" s="747"/>
      <c r="V30" s="747"/>
      <c r="W30" s="748"/>
      <c r="X30" s="78"/>
      <c r="Y30" s="82"/>
    </row>
    <row r="31" spans="1:25" s="67" customFormat="1" ht="30">
      <c r="A31" s="66"/>
      <c r="B31" s="504"/>
      <c r="C31" s="630"/>
      <c r="D31" s="578"/>
      <c r="E31" s="579"/>
      <c r="F31" s="726"/>
      <c r="G31" s="723"/>
      <c r="H31" s="591"/>
      <c r="I31" s="573"/>
      <c r="J31" s="531"/>
      <c r="K31" s="737"/>
      <c r="L31" s="495"/>
      <c r="M31" s="531"/>
      <c r="N31" s="491"/>
      <c r="O31" s="492"/>
      <c r="P31" s="738"/>
      <c r="Q31" s="439"/>
      <c r="R31" s="754"/>
      <c r="S31" s="707"/>
      <c r="T31" s="746"/>
      <c r="U31" s="747"/>
      <c r="V31" s="747"/>
      <c r="W31" s="748"/>
      <c r="X31" s="78"/>
      <c r="Y31" s="82"/>
    </row>
    <row r="32" spans="1:25" s="67" customFormat="1" ht="30" customHeight="1">
      <c r="A32" s="66"/>
      <c r="B32" s="729" t="s">
        <v>8</v>
      </c>
      <c r="C32" s="631" t="s">
        <v>6</v>
      </c>
      <c r="D32" s="585" t="s">
        <v>9</v>
      </c>
      <c r="E32" s="586"/>
      <c r="F32" s="725"/>
      <c r="G32" s="587"/>
      <c r="H32" s="586" t="s">
        <v>9</v>
      </c>
      <c r="I32" s="586"/>
      <c r="J32" s="586"/>
      <c r="K32" s="587"/>
      <c r="L32" s="496" t="s">
        <v>6</v>
      </c>
      <c r="M32" s="496"/>
      <c r="N32" s="496"/>
      <c r="O32" s="497"/>
      <c r="P32" s="586" t="s">
        <v>9</v>
      </c>
      <c r="Q32" s="586"/>
      <c r="R32" s="586"/>
      <c r="S32" s="586"/>
      <c r="T32" s="749"/>
      <c r="U32" s="750"/>
      <c r="V32" s="750"/>
      <c r="W32" s="751"/>
      <c r="X32" s="78"/>
      <c r="Y32" s="82"/>
    </row>
    <row r="33" spans="1:25" s="67" customFormat="1" ht="30">
      <c r="A33" s="66"/>
      <c r="B33" s="730"/>
      <c r="C33" s="632"/>
      <c r="D33" s="588"/>
      <c r="E33" s="589"/>
      <c r="F33" s="589"/>
      <c r="G33" s="590"/>
      <c r="H33" s="589"/>
      <c r="I33" s="589"/>
      <c r="J33" s="589"/>
      <c r="K33" s="590"/>
      <c r="L33" s="633"/>
      <c r="M33" s="633"/>
      <c r="N33" s="633"/>
      <c r="O33" s="634"/>
      <c r="P33" s="589"/>
      <c r="Q33" s="589"/>
      <c r="R33" s="589"/>
      <c r="S33" s="589"/>
      <c r="T33" s="197"/>
      <c r="U33" s="198"/>
      <c r="V33" s="198"/>
      <c r="W33" s="199"/>
      <c r="X33" s="78"/>
      <c r="Y33" s="82"/>
    </row>
    <row r="34" spans="1:28" s="67" customFormat="1" ht="30">
      <c r="A34" s="66"/>
      <c r="B34" s="504" t="s">
        <v>230</v>
      </c>
      <c r="C34" s="574" t="s">
        <v>231</v>
      </c>
      <c r="D34" s="577" t="s">
        <v>19</v>
      </c>
      <c r="E34" s="579" t="s">
        <v>136</v>
      </c>
      <c r="F34" s="581" t="s">
        <v>15</v>
      </c>
      <c r="G34" s="723" t="s">
        <v>137</v>
      </c>
      <c r="H34" s="583" t="s">
        <v>19</v>
      </c>
      <c r="I34" s="573" t="s">
        <v>137</v>
      </c>
      <c r="J34" s="579" t="s">
        <v>136</v>
      </c>
      <c r="K34" s="447" t="s">
        <v>15</v>
      </c>
      <c r="L34" s="618" t="s">
        <v>232</v>
      </c>
      <c r="M34" s="618"/>
      <c r="N34" s="618"/>
      <c r="O34" s="619"/>
      <c r="P34" s="622" t="s">
        <v>19</v>
      </c>
      <c r="Q34" s="573" t="s">
        <v>137</v>
      </c>
      <c r="R34" s="579" t="s">
        <v>136</v>
      </c>
      <c r="S34" s="655" t="s">
        <v>152</v>
      </c>
      <c r="T34" s="197"/>
      <c r="U34" s="198"/>
      <c r="V34" s="198"/>
      <c r="W34" s="199"/>
      <c r="X34" s="78"/>
      <c r="Y34" s="82"/>
      <c r="AB34" s="71"/>
    </row>
    <row r="35" spans="1:26" s="67" customFormat="1" ht="30">
      <c r="A35" s="66"/>
      <c r="B35" s="504"/>
      <c r="C35" s="575"/>
      <c r="D35" s="577"/>
      <c r="E35" s="579"/>
      <c r="F35" s="581"/>
      <c r="G35" s="723"/>
      <c r="H35" s="583"/>
      <c r="I35" s="573"/>
      <c r="J35" s="579"/>
      <c r="K35" s="442"/>
      <c r="L35" s="618"/>
      <c r="M35" s="618"/>
      <c r="N35" s="618"/>
      <c r="O35" s="619"/>
      <c r="P35" s="623"/>
      <c r="Q35" s="653"/>
      <c r="R35" s="489"/>
      <c r="S35" s="656"/>
      <c r="T35" s="197"/>
      <c r="U35" s="198"/>
      <c r="V35" s="198"/>
      <c r="W35" s="199"/>
      <c r="X35" s="78"/>
      <c r="Y35" s="82"/>
      <c r="Z35" s="87"/>
    </row>
    <row r="36" spans="1:25" s="67" customFormat="1" ht="30">
      <c r="A36" s="66"/>
      <c r="B36" s="504"/>
      <c r="C36" s="575"/>
      <c r="D36" s="577"/>
      <c r="E36" s="579"/>
      <c r="F36" s="581"/>
      <c r="G36" s="723"/>
      <c r="H36" s="583"/>
      <c r="I36" s="573"/>
      <c r="J36" s="579"/>
      <c r="K36" s="442"/>
      <c r="L36" s="618"/>
      <c r="M36" s="618"/>
      <c r="N36" s="618"/>
      <c r="O36" s="619"/>
      <c r="P36" s="623"/>
      <c r="Q36" s="653"/>
      <c r="R36" s="489"/>
      <c r="S36" s="656"/>
      <c r="T36" s="197"/>
      <c r="U36" s="198"/>
      <c r="V36" s="198"/>
      <c r="W36" s="199"/>
      <c r="X36" s="78"/>
      <c r="Y36" s="82"/>
    </row>
    <row r="37" spans="1:25" s="67" customFormat="1" ht="30">
      <c r="A37" s="66"/>
      <c r="B37" s="504"/>
      <c r="C37" s="575"/>
      <c r="D37" s="577"/>
      <c r="E37" s="579"/>
      <c r="F37" s="581"/>
      <c r="G37" s="723"/>
      <c r="H37" s="583"/>
      <c r="I37" s="573"/>
      <c r="J37" s="579"/>
      <c r="K37" s="442"/>
      <c r="L37" s="618"/>
      <c r="M37" s="618"/>
      <c r="N37" s="618"/>
      <c r="O37" s="619"/>
      <c r="P37" s="623"/>
      <c r="Q37" s="653"/>
      <c r="R37" s="489"/>
      <c r="S37" s="656"/>
      <c r="T37" s="197"/>
      <c r="U37" s="198"/>
      <c r="V37" s="198"/>
      <c r="W37" s="199"/>
      <c r="X37" s="78"/>
      <c r="Y37" s="82"/>
    </row>
    <row r="38" spans="1:25" s="67" customFormat="1" ht="30">
      <c r="A38" s="66"/>
      <c r="B38" s="504"/>
      <c r="C38" s="575"/>
      <c r="D38" s="577"/>
      <c r="E38" s="579"/>
      <c r="F38" s="581"/>
      <c r="G38" s="723"/>
      <c r="H38" s="583"/>
      <c r="I38" s="573"/>
      <c r="J38" s="579"/>
      <c r="K38" s="442"/>
      <c r="L38" s="618"/>
      <c r="M38" s="618"/>
      <c r="N38" s="618"/>
      <c r="O38" s="619"/>
      <c r="P38" s="623"/>
      <c r="Q38" s="653"/>
      <c r="R38" s="489"/>
      <c r="S38" s="656"/>
      <c r="T38" s="197"/>
      <c r="U38" s="198"/>
      <c r="V38" s="198"/>
      <c r="W38" s="199"/>
      <c r="X38" s="78"/>
      <c r="Y38" s="82"/>
    </row>
    <row r="39" spans="1:25" s="67" customFormat="1" ht="30.75" thickBot="1">
      <c r="A39" s="66"/>
      <c r="B39" s="727"/>
      <c r="C39" s="576"/>
      <c r="D39" s="628"/>
      <c r="E39" s="580"/>
      <c r="F39" s="582"/>
      <c r="G39" s="724"/>
      <c r="H39" s="584"/>
      <c r="I39" s="654"/>
      <c r="J39" s="580"/>
      <c r="K39" s="443"/>
      <c r="L39" s="620"/>
      <c r="M39" s="620"/>
      <c r="N39" s="620"/>
      <c r="O39" s="621"/>
      <c r="P39" s="624"/>
      <c r="Q39" s="654"/>
      <c r="R39" s="580"/>
      <c r="S39" s="657"/>
      <c r="T39" s="200"/>
      <c r="U39" s="201"/>
      <c r="V39" s="201"/>
      <c r="W39" s="202"/>
      <c r="X39" s="78"/>
      <c r="Y39" s="83"/>
    </row>
    <row r="40" spans="1:25" s="62" customFormat="1" ht="23.25" customHeight="1" hidden="1" thickBot="1">
      <c r="A40" s="61"/>
      <c r="B40" s="450"/>
      <c r="C40" s="93"/>
      <c r="D40" s="237"/>
      <c r="E40" s="206"/>
      <c r="F40" s="206"/>
      <c r="G40" s="206"/>
      <c r="H40" s="206"/>
      <c r="I40" s="206"/>
      <c r="J40" s="206"/>
      <c r="K40" s="206"/>
      <c r="L40" s="206"/>
      <c r="M40" s="206"/>
      <c r="N40" s="206"/>
      <c r="O40" s="206"/>
      <c r="P40" s="206"/>
      <c r="Q40" s="206"/>
      <c r="R40" s="206"/>
      <c r="S40" s="206"/>
      <c r="T40" s="206"/>
      <c r="U40" s="206"/>
      <c r="V40" s="238"/>
      <c r="W40" s="239"/>
      <c r="X40" s="79"/>
      <c r="Y40" s="84"/>
    </row>
    <row r="41" spans="1:26" s="250" customFormat="1" ht="23.25" customHeight="1" hidden="1">
      <c r="A41" s="240"/>
      <c r="B41" s="241" t="s">
        <v>136</v>
      </c>
      <c r="C41" s="242"/>
      <c r="D41" s="243"/>
      <c r="E41" s="244">
        <v>5</v>
      </c>
      <c r="F41" s="244"/>
      <c r="G41" s="245"/>
      <c r="H41" s="243"/>
      <c r="I41" s="244">
        <v>2</v>
      </c>
      <c r="J41" s="244">
        <v>3</v>
      </c>
      <c r="K41" s="245"/>
      <c r="L41" s="243"/>
      <c r="M41" s="244"/>
      <c r="N41" s="244">
        <v>6</v>
      </c>
      <c r="O41" s="245"/>
      <c r="P41" s="243">
        <v>3.5</v>
      </c>
      <c r="Q41" s="244"/>
      <c r="R41" s="244">
        <v>5</v>
      </c>
      <c r="S41" s="245"/>
      <c r="T41" s="246"/>
      <c r="U41" s="247"/>
      <c r="V41" s="247"/>
      <c r="W41" s="248"/>
      <c r="X41" s="659" t="s">
        <v>163</v>
      </c>
      <c r="Y41" s="249">
        <f aca="true" t="shared" si="0" ref="Y41:Y56">SUM(C41:W41)</f>
        <v>24.5</v>
      </c>
      <c r="Z41" s="658"/>
    </row>
    <row r="42" spans="1:26" s="250" customFormat="1" ht="23.25" hidden="1">
      <c r="A42" s="240"/>
      <c r="B42" s="251" t="s">
        <v>17</v>
      </c>
      <c r="C42" s="252"/>
      <c r="D42" s="253"/>
      <c r="E42" s="254"/>
      <c r="F42" s="254"/>
      <c r="G42" s="255"/>
      <c r="H42" s="253"/>
      <c r="I42" s="254"/>
      <c r="J42" s="254">
        <v>7.5</v>
      </c>
      <c r="K42" s="255"/>
      <c r="L42" s="253"/>
      <c r="M42" s="254">
        <v>4</v>
      </c>
      <c r="N42" s="254"/>
      <c r="O42" s="255"/>
      <c r="P42" s="253"/>
      <c r="Q42" s="254"/>
      <c r="R42" s="254">
        <v>5.5</v>
      </c>
      <c r="S42" s="255"/>
      <c r="T42" s="256"/>
      <c r="U42" s="257"/>
      <c r="V42" s="257"/>
      <c r="W42" s="258"/>
      <c r="X42" s="660"/>
      <c r="Y42" s="259">
        <f t="shared" si="0"/>
        <v>17</v>
      </c>
      <c r="Z42" s="658"/>
    </row>
    <row r="43" spans="1:26" s="250" customFormat="1" ht="23.25" hidden="1">
      <c r="A43" s="240"/>
      <c r="B43" s="260" t="s">
        <v>15</v>
      </c>
      <c r="C43" s="261"/>
      <c r="D43" s="262"/>
      <c r="E43" s="263"/>
      <c r="F43" s="263">
        <v>5</v>
      </c>
      <c r="G43" s="264"/>
      <c r="H43" s="262"/>
      <c r="I43" s="263"/>
      <c r="J43" s="263"/>
      <c r="K43" s="264">
        <v>7</v>
      </c>
      <c r="L43" s="262"/>
      <c r="M43" s="263"/>
      <c r="N43" s="263"/>
      <c r="O43" s="264">
        <v>6</v>
      </c>
      <c r="P43" s="262"/>
      <c r="Q43" s="263"/>
      <c r="R43" s="263"/>
      <c r="S43" s="264">
        <v>7.5</v>
      </c>
      <c r="T43" s="265"/>
      <c r="U43" s="266"/>
      <c r="V43" s="266"/>
      <c r="W43" s="267"/>
      <c r="X43" s="660"/>
      <c r="Y43" s="268">
        <f t="shared" si="0"/>
        <v>25.5</v>
      </c>
      <c r="Z43" s="658"/>
    </row>
    <row r="44" spans="1:26" s="250" customFormat="1" ht="23.25" hidden="1">
      <c r="A44" s="240"/>
      <c r="B44" s="269" t="s">
        <v>19</v>
      </c>
      <c r="C44" s="270"/>
      <c r="D44" s="271">
        <v>5</v>
      </c>
      <c r="E44" s="272"/>
      <c r="F44" s="272"/>
      <c r="G44" s="273"/>
      <c r="H44" s="271">
        <v>10.5</v>
      </c>
      <c r="I44" s="272"/>
      <c r="J44" s="272"/>
      <c r="K44" s="273"/>
      <c r="L44" s="271"/>
      <c r="M44" s="272">
        <v>2</v>
      </c>
      <c r="N44" s="272"/>
      <c r="O44" s="273"/>
      <c r="P44" s="271">
        <v>7</v>
      </c>
      <c r="Q44" s="272"/>
      <c r="R44" s="272"/>
      <c r="S44" s="273"/>
      <c r="T44" s="274"/>
      <c r="U44" s="275"/>
      <c r="V44" s="275"/>
      <c r="W44" s="276"/>
      <c r="X44" s="660"/>
      <c r="Y44" s="277">
        <f t="shared" si="0"/>
        <v>24.5</v>
      </c>
      <c r="Z44" s="658"/>
    </row>
    <row r="45" spans="1:26" s="250" customFormat="1" ht="23.25" hidden="1">
      <c r="A45" s="240"/>
      <c r="B45" s="278" t="s">
        <v>137</v>
      </c>
      <c r="C45" s="279"/>
      <c r="D45" s="280"/>
      <c r="E45" s="281"/>
      <c r="F45" s="281"/>
      <c r="G45" s="282">
        <v>5</v>
      </c>
      <c r="H45" s="280"/>
      <c r="I45" s="281">
        <v>8.5</v>
      </c>
      <c r="J45" s="281"/>
      <c r="K45" s="282"/>
      <c r="L45" s="280"/>
      <c r="M45" s="281"/>
      <c r="N45" s="281"/>
      <c r="O45" s="282"/>
      <c r="P45" s="280"/>
      <c r="Q45" s="281">
        <v>10.5</v>
      </c>
      <c r="R45" s="281"/>
      <c r="S45" s="282"/>
      <c r="T45" s="283"/>
      <c r="U45" s="284"/>
      <c r="V45" s="284"/>
      <c r="W45" s="285"/>
      <c r="X45" s="660"/>
      <c r="Y45" s="286">
        <f t="shared" si="0"/>
        <v>24</v>
      </c>
      <c r="Z45" s="658"/>
    </row>
    <row r="46" spans="1:26" s="250" customFormat="1" ht="23.25" hidden="1">
      <c r="A46" s="240"/>
      <c r="B46" s="287" t="s">
        <v>152</v>
      </c>
      <c r="C46" s="288"/>
      <c r="D46" s="289"/>
      <c r="E46" s="290"/>
      <c r="F46" s="290"/>
      <c r="G46" s="291"/>
      <c r="H46" s="289"/>
      <c r="I46" s="290"/>
      <c r="J46" s="290"/>
      <c r="K46" s="290"/>
      <c r="L46" s="289">
        <v>2</v>
      </c>
      <c r="M46" s="290"/>
      <c r="N46" s="290"/>
      <c r="O46" s="291"/>
      <c r="P46" s="289"/>
      <c r="Q46" s="290"/>
      <c r="R46" s="290"/>
      <c r="S46" s="291">
        <v>3</v>
      </c>
      <c r="T46" s="292"/>
      <c r="U46" s="293"/>
      <c r="V46" s="293"/>
      <c r="W46" s="294"/>
      <c r="X46" s="660"/>
      <c r="Y46" s="295">
        <f t="shared" si="0"/>
        <v>5</v>
      </c>
      <c r="Z46" s="658"/>
    </row>
    <row r="47" spans="1:26" s="250" customFormat="1" ht="23.25" hidden="1">
      <c r="A47" s="240"/>
      <c r="B47" s="296" t="s">
        <v>16</v>
      </c>
      <c r="C47" s="297"/>
      <c r="D47" s="298"/>
      <c r="E47" s="299"/>
      <c r="F47" s="299"/>
      <c r="G47" s="300"/>
      <c r="H47" s="298"/>
      <c r="I47" s="299"/>
      <c r="J47" s="299"/>
      <c r="K47" s="300">
        <v>1.5</v>
      </c>
      <c r="L47" s="298"/>
      <c r="M47" s="299"/>
      <c r="N47" s="299"/>
      <c r="O47" s="300"/>
      <c r="P47" s="298"/>
      <c r="Q47" s="299"/>
      <c r="R47" s="299"/>
      <c r="S47" s="300"/>
      <c r="T47" s="301"/>
      <c r="U47" s="302"/>
      <c r="V47" s="302"/>
      <c r="W47" s="303"/>
      <c r="X47" s="660"/>
      <c r="Y47" s="304">
        <f t="shared" si="0"/>
        <v>1.5</v>
      </c>
      <c r="Z47" s="658"/>
    </row>
    <row r="48" spans="1:26" s="250" customFormat="1" ht="23.25" hidden="1">
      <c r="A48" s="240"/>
      <c r="B48" s="305" t="s">
        <v>233</v>
      </c>
      <c r="C48" s="306"/>
      <c r="D48" s="307"/>
      <c r="E48" s="308"/>
      <c r="F48" s="308"/>
      <c r="G48" s="309"/>
      <c r="H48" s="307"/>
      <c r="I48" s="308"/>
      <c r="J48" s="308"/>
      <c r="K48" s="309"/>
      <c r="L48" s="307">
        <v>2</v>
      </c>
      <c r="M48" s="308"/>
      <c r="N48" s="308"/>
      <c r="O48" s="309"/>
      <c r="P48" s="307"/>
      <c r="Q48" s="308"/>
      <c r="R48" s="308"/>
      <c r="S48" s="309"/>
      <c r="T48" s="310"/>
      <c r="U48" s="311"/>
      <c r="V48" s="311"/>
      <c r="W48" s="312"/>
      <c r="X48" s="660"/>
      <c r="Y48" s="313">
        <f t="shared" si="0"/>
        <v>2</v>
      </c>
      <c r="Z48" s="658"/>
    </row>
    <row r="49" spans="1:26" s="250" customFormat="1" ht="23.25" hidden="1">
      <c r="A49" s="240"/>
      <c r="B49" s="451" t="s">
        <v>262</v>
      </c>
      <c r="C49" s="452"/>
      <c r="D49" s="453"/>
      <c r="E49" s="454"/>
      <c r="F49" s="454"/>
      <c r="G49" s="455"/>
      <c r="H49" s="453"/>
      <c r="I49" s="454"/>
      <c r="J49" s="454"/>
      <c r="K49" s="454">
        <v>2</v>
      </c>
      <c r="L49" s="453"/>
      <c r="M49" s="454"/>
      <c r="N49" s="454"/>
      <c r="O49" s="455"/>
      <c r="P49" s="453"/>
      <c r="Q49" s="454"/>
      <c r="R49" s="454"/>
      <c r="S49" s="455"/>
      <c r="T49" s="453"/>
      <c r="U49" s="454"/>
      <c r="V49" s="454"/>
      <c r="W49" s="455"/>
      <c r="X49" s="660"/>
      <c r="Y49" s="456">
        <f t="shared" si="0"/>
        <v>2</v>
      </c>
      <c r="Z49" s="658"/>
    </row>
    <row r="50" spans="1:26" s="250" customFormat="1" ht="23.25" hidden="1">
      <c r="A50" s="240"/>
      <c r="B50" s="314" t="s">
        <v>234</v>
      </c>
      <c r="C50" s="315">
        <v>1</v>
      </c>
      <c r="D50" s="316"/>
      <c r="E50" s="317"/>
      <c r="F50" s="317"/>
      <c r="G50" s="318"/>
      <c r="H50" s="316"/>
      <c r="I50" s="317"/>
      <c r="J50" s="317"/>
      <c r="K50" s="318"/>
      <c r="L50" s="316"/>
      <c r="M50" s="317"/>
      <c r="N50" s="317"/>
      <c r="O50" s="318"/>
      <c r="P50" s="316"/>
      <c r="Q50" s="317"/>
      <c r="R50" s="317"/>
      <c r="S50" s="318"/>
      <c r="T50" s="316"/>
      <c r="U50" s="317"/>
      <c r="V50" s="317"/>
      <c r="W50" s="318"/>
      <c r="X50" s="660"/>
      <c r="Y50" s="319">
        <f t="shared" si="0"/>
        <v>1</v>
      </c>
      <c r="Z50" s="658"/>
    </row>
    <row r="51" spans="1:26" s="250" customFormat="1" ht="23.25" hidden="1">
      <c r="A51" s="240"/>
      <c r="B51" s="320" t="s">
        <v>235</v>
      </c>
      <c r="C51" s="321"/>
      <c r="D51" s="322"/>
      <c r="E51" s="323"/>
      <c r="F51" s="323"/>
      <c r="G51" s="324"/>
      <c r="H51" s="322"/>
      <c r="I51" s="323"/>
      <c r="J51" s="323"/>
      <c r="K51" s="324"/>
      <c r="L51" s="322">
        <v>2</v>
      </c>
      <c r="M51" s="323"/>
      <c r="N51" s="323"/>
      <c r="O51" s="324"/>
      <c r="P51" s="322"/>
      <c r="Q51" s="323"/>
      <c r="R51" s="323"/>
      <c r="S51" s="324"/>
      <c r="T51" s="325"/>
      <c r="U51" s="326"/>
      <c r="V51" s="326"/>
      <c r="W51" s="327"/>
      <c r="X51" s="660"/>
      <c r="Y51" s="328">
        <f t="shared" si="0"/>
        <v>2</v>
      </c>
      <c r="Z51" s="658"/>
    </row>
    <row r="52" spans="1:26" s="250" customFormat="1" ht="23.25" hidden="1">
      <c r="A52" s="240"/>
      <c r="B52" s="329" t="s">
        <v>38</v>
      </c>
      <c r="C52" s="330"/>
      <c r="D52" s="331">
        <v>0.1875</v>
      </c>
      <c r="E52" s="331">
        <v>0.1875</v>
      </c>
      <c r="F52" s="331">
        <v>0.1875</v>
      </c>
      <c r="G52" s="331">
        <v>0.1875</v>
      </c>
      <c r="H52" s="331"/>
      <c r="I52" s="332"/>
      <c r="J52" s="332"/>
      <c r="K52" s="333"/>
      <c r="L52" s="331">
        <v>0.375</v>
      </c>
      <c r="M52" s="331">
        <v>0.375</v>
      </c>
      <c r="N52" s="331">
        <v>0.375</v>
      </c>
      <c r="O52" s="331">
        <v>0.375</v>
      </c>
      <c r="P52" s="331"/>
      <c r="Q52" s="332"/>
      <c r="R52" s="332"/>
      <c r="S52" s="333"/>
      <c r="T52" s="331">
        <v>0.875</v>
      </c>
      <c r="U52" s="331">
        <v>0.875</v>
      </c>
      <c r="V52" s="331">
        <v>0.875</v>
      </c>
      <c r="W52" s="329">
        <v>0.875</v>
      </c>
      <c r="X52" s="660"/>
      <c r="Y52" s="334">
        <f t="shared" si="0"/>
        <v>5.75</v>
      </c>
      <c r="Z52" s="658"/>
    </row>
    <row r="53" spans="1:26" s="250" customFormat="1" ht="23.25" hidden="1">
      <c r="A53" s="240"/>
      <c r="B53" s="335" t="s">
        <v>155</v>
      </c>
      <c r="C53" s="336"/>
      <c r="D53" s="337">
        <v>0.3125</v>
      </c>
      <c r="E53" s="337">
        <v>0.3125</v>
      </c>
      <c r="F53" s="337">
        <v>0.3125</v>
      </c>
      <c r="G53" s="337">
        <v>0.3125</v>
      </c>
      <c r="H53" s="337"/>
      <c r="I53" s="338"/>
      <c r="J53" s="338"/>
      <c r="K53" s="339"/>
      <c r="L53" s="337"/>
      <c r="M53" s="338"/>
      <c r="N53" s="338"/>
      <c r="O53" s="339"/>
      <c r="P53" s="337"/>
      <c r="Q53" s="338"/>
      <c r="R53" s="338"/>
      <c r="S53" s="339"/>
      <c r="T53" s="340"/>
      <c r="U53" s="341"/>
      <c r="V53" s="341"/>
      <c r="W53" s="342"/>
      <c r="X53" s="660"/>
      <c r="Y53" s="343">
        <f t="shared" si="0"/>
        <v>1.25</v>
      </c>
      <c r="Z53" s="658"/>
    </row>
    <row r="54" spans="1:27" s="250" customFormat="1" ht="23.25" hidden="1">
      <c r="A54" s="240"/>
      <c r="B54" s="344" t="s">
        <v>154</v>
      </c>
      <c r="C54" s="345">
        <v>3</v>
      </c>
      <c r="D54" s="346"/>
      <c r="E54" s="347"/>
      <c r="F54" s="347"/>
      <c r="G54" s="348"/>
      <c r="H54" s="346"/>
      <c r="I54" s="347"/>
      <c r="J54" s="347"/>
      <c r="K54" s="348"/>
      <c r="L54" s="346"/>
      <c r="M54" s="347"/>
      <c r="N54" s="347"/>
      <c r="O54" s="348"/>
      <c r="P54" s="346">
        <v>0.25</v>
      </c>
      <c r="Q54" s="347">
        <v>0.25</v>
      </c>
      <c r="R54" s="347">
        <v>0.25</v>
      </c>
      <c r="S54" s="348">
        <v>0.25</v>
      </c>
      <c r="T54" s="346"/>
      <c r="U54" s="347"/>
      <c r="V54" s="347"/>
      <c r="W54" s="348"/>
      <c r="X54" s="660"/>
      <c r="Y54" s="349">
        <f t="shared" si="0"/>
        <v>4</v>
      </c>
      <c r="Z54" s="658"/>
      <c r="AA54" s="240"/>
    </row>
    <row r="55" spans="1:27" s="250" customFormat="1" ht="23.25" hidden="1">
      <c r="A55" s="240"/>
      <c r="B55" s="350" t="s">
        <v>236</v>
      </c>
      <c r="C55" s="351">
        <v>1.5</v>
      </c>
      <c r="D55" s="352"/>
      <c r="E55" s="353"/>
      <c r="F55" s="353"/>
      <c r="G55" s="354"/>
      <c r="H55" s="352"/>
      <c r="I55" s="353"/>
      <c r="J55" s="353"/>
      <c r="K55" s="354"/>
      <c r="L55" s="352"/>
      <c r="M55" s="353"/>
      <c r="N55" s="353"/>
      <c r="O55" s="354"/>
      <c r="P55" s="352"/>
      <c r="Q55" s="353"/>
      <c r="R55" s="353"/>
      <c r="S55" s="354"/>
      <c r="T55" s="355"/>
      <c r="U55" s="356"/>
      <c r="V55" s="356"/>
      <c r="W55" s="357"/>
      <c r="X55" s="660"/>
      <c r="Y55" s="358">
        <f t="shared" si="0"/>
        <v>1.5</v>
      </c>
      <c r="Z55" s="658"/>
      <c r="AA55" s="240"/>
    </row>
    <row r="56" spans="1:27" s="250" customFormat="1" ht="24" hidden="1" thickBot="1">
      <c r="A56" s="240"/>
      <c r="B56" s="359" t="s">
        <v>157</v>
      </c>
      <c r="C56" s="360">
        <v>3</v>
      </c>
      <c r="D56" s="361"/>
      <c r="E56" s="362"/>
      <c r="F56" s="362"/>
      <c r="G56" s="363"/>
      <c r="H56" s="361"/>
      <c r="I56" s="362"/>
      <c r="J56" s="362"/>
      <c r="K56" s="363"/>
      <c r="L56" s="361"/>
      <c r="M56" s="362"/>
      <c r="N56" s="362"/>
      <c r="O56" s="363"/>
      <c r="P56" s="361"/>
      <c r="Q56" s="362"/>
      <c r="R56" s="362"/>
      <c r="S56" s="363"/>
      <c r="T56" s="361"/>
      <c r="U56" s="362"/>
      <c r="V56" s="362"/>
      <c r="W56" s="363"/>
      <c r="X56" s="660"/>
      <c r="Y56" s="364">
        <f t="shared" si="0"/>
        <v>3</v>
      </c>
      <c r="Z56" s="658"/>
      <c r="AA56" s="240"/>
    </row>
    <row r="57" spans="1:27" s="250" customFormat="1" ht="24" customHeight="1" hidden="1" thickBot="1">
      <c r="A57" s="240"/>
      <c r="B57" s="625"/>
      <c r="C57" s="626"/>
      <c r="D57" s="626"/>
      <c r="E57" s="626"/>
      <c r="F57" s="626"/>
      <c r="G57" s="626"/>
      <c r="H57" s="626"/>
      <c r="I57" s="626"/>
      <c r="J57" s="626"/>
      <c r="K57" s="626"/>
      <c r="L57" s="626"/>
      <c r="M57" s="626"/>
      <c r="N57" s="626"/>
      <c r="O57" s="626"/>
      <c r="P57" s="626"/>
      <c r="Q57" s="626"/>
      <c r="R57" s="626"/>
      <c r="S57" s="626"/>
      <c r="T57" s="626"/>
      <c r="U57" s="626"/>
      <c r="V57" s="626"/>
      <c r="W57" s="627"/>
      <c r="X57" s="365" t="s">
        <v>162</v>
      </c>
      <c r="Y57" s="366">
        <f>SUM(Y41:Y56)</f>
        <v>144.5</v>
      </c>
      <c r="Z57" s="658"/>
      <c r="AA57" s="367"/>
    </row>
    <row r="58" spans="1:27" s="250" customFormat="1" ht="23.25" customHeight="1" hidden="1">
      <c r="A58" s="240"/>
      <c r="B58" s="368" t="s">
        <v>156</v>
      </c>
      <c r="C58" s="369"/>
      <c r="D58" s="370"/>
      <c r="E58" s="371"/>
      <c r="F58" s="371"/>
      <c r="G58" s="372"/>
      <c r="H58" s="370"/>
      <c r="I58" s="371"/>
      <c r="J58" s="371"/>
      <c r="K58" s="372"/>
      <c r="L58" s="370">
        <v>0.75</v>
      </c>
      <c r="M58" s="370">
        <v>0.75</v>
      </c>
      <c r="N58" s="370">
        <v>0.75</v>
      </c>
      <c r="O58" s="370">
        <v>0.75</v>
      </c>
      <c r="P58" s="370"/>
      <c r="Q58" s="371"/>
      <c r="R58" s="371"/>
      <c r="S58" s="373"/>
      <c r="T58" s="370"/>
      <c r="U58" s="371"/>
      <c r="V58" s="371"/>
      <c r="W58" s="372"/>
      <c r="X58" s="635" t="s">
        <v>164</v>
      </c>
      <c r="Y58" s="374">
        <f>SUM(C58:W58)</f>
        <v>3</v>
      </c>
      <c r="Z58" s="240"/>
      <c r="AA58" s="240"/>
    </row>
    <row r="59" spans="1:27" s="250" customFormat="1" ht="23.25" hidden="1">
      <c r="A59" s="240"/>
      <c r="B59" s="375" t="s">
        <v>143</v>
      </c>
      <c r="C59" s="376"/>
      <c r="D59" s="377">
        <v>0.625</v>
      </c>
      <c r="E59" s="377">
        <v>0.625</v>
      </c>
      <c r="F59" s="377">
        <v>0.625</v>
      </c>
      <c r="G59" s="377">
        <v>0.625</v>
      </c>
      <c r="H59" s="377"/>
      <c r="I59" s="378"/>
      <c r="J59" s="378"/>
      <c r="K59" s="379"/>
      <c r="L59" s="377"/>
      <c r="M59" s="378"/>
      <c r="N59" s="378"/>
      <c r="O59" s="379"/>
      <c r="P59" s="377"/>
      <c r="Q59" s="378"/>
      <c r="R59" s="378"/>
      <c r="S59" s="380"/>
      <c r="T59" s="381">
        <v>1.25</v>
      </c>
      <c r="U59" s="381">
        <v>1.25</v>
      </c>
      <c r="V59" s="381">
        <v>1.25</v>
      </c>
      <c r="W59" s="381">
        <v>1.25</v>
      </c>
      <c r="X59" s="635"/>
      <c r="Y59" s="382">
        <f>SUM(C59:W59)</f>
        <v>7.5</v>
      </c>
      <c r="Z59" s="240"/>
      <c r="AA59" s="240"/>
    </row>
    <row r="60" spans="1:27" s="250" customFormat="1" ht="23.25" hidden="1">
      <c r="A60" s="457"/>
      <c r="B60" s="458" t="s">
        <v>263</v>
      </c>
      <c r="C60" s="459"/>
      <c r="D60" s="460">
        <v>0.25</v>
      </c>
      <c r="E60" s="460">
        <v>0.25</v>
      </c>
      <c r="F60" s="460">
        <v>0.25</v>
      </c>
      <c r="G60" s="460">
        <v>0.25</v>
      </c>
      <c r="H60" s="460"/>
      <c r="I60" s="461"/>
      <c r="J60" s="461"/>
      <c r="K60" s="462"/>
      <c r="L60" s="460"/>
      <c r="M60" s="461"/>
      <c r="N60" s="461"/>
      <c r="O60" s="462"/>
      <c r="P60" s="460"/>
      <c r="Q60" s="461"/>
      <c r="R60" s="461"/>
      <c r="S60" s="463"/>
      <c r="T60" s="464"/>
      <c r="U60" s="464"/>
      <c r="V60" s="464"/>
      <c r="W60" s="464"/>
      <c r="X60" s="635"/>
      <c r="Y60" s="465">
        <f>SUM(C60:W60)</f>
        <v>1</v>
      </c>
      <c r="Z60" s="240"/>
      <c r="AA60" s="240"/>
    </row>
    <row r="61" spans="1:27" s="250" customFormat="1" ht="24" hidden="1" thickBot="1">
      <c r="A61" s="240"/>
      <c r="B61" s="383" t="s">
        <v>36</v>
      </c>
      <c r="C61" s="384"/>
      <c r="D61" s="385"/>
      <c r="E61" s="386"/>
      <c r="F61" s="386"/>
      <c r="G61" s="387"/>
      <c r="H61" s="385"/>
      <c r="I61" s="386"/>
      <c r="J61" s="386"/>
      <c r="K61" s="387"/>
      <c r="L61" s="385"/>
      <c r="M61" s="386"/>
      <c r="N61" s="386"/>
      <c r="O61" s="387"/>
      <c r="P61" s="385"/>
      <c r="Q61" s="386"/>
      <c r="R61" s="386"/>
      <c r="S61" s="388"/>
      <c r="T61" s="389"/>
      <c r="U61" s="390"/>
      <c r="V61" s="390"/>
      <c r="W61" s="391"/>
      <c r="X61" s="635"/>
      <c r="Y61" s="392">
        <f>SUM(C61:W61)</f>
        <v>0</v>
      </c>
      <c r="Z61" s="240"/>
      <c r="AA61" s="240"/>
    </row>
    <row r="62" spans="1:27" s="250" customFormat="1" ht="24" customHeight="1" hidden="1" thickBot="1">
      <c r="A62" s="240"/>
      <c r="B62" s="393"/>
      <c r="C62" s="625" t="s">
        <v>165</v>
      </c>
      <c r="D62" s="626"/>
      <c r="E62" s="626"/>
      <c r="F62" s="626"/>
      <c r="G62" s="626"/>
      <c r="H62" s="626"/>
      <c r="I62" s="626"/>
      <c r="J62" s="626"/>
      <c r="K62" s="626"/>
      <c r="L62" s="626"/>
      <c r="M62" s="626"/>
      <c r="N62" s="626"/>
      <c r="O62" s="626"/>
      <c r="P62" s="626"/>
      <c r="Q62" s="626"/>
      <c r="R62" s="626"/>
      <c r="S62" s="626"/>
      <c r="T62" s="626"/>
      <c r="U62" s="626"/>
      <c r="V62" s="626"/>
      <c r="W62" s="627"/>
      <c r="X62" s="365" t="s">
        <v>162</v>
      </c>
      <c r="Y62" s="366">
        <f>SUM(Y58:Y61)</f>
        <v>11.5</v>
      </c>
      <c r="Z62" s="367"/>
      <c r="AA62" s="367"/>
    </row>
    <row r="63" spans="1:27" s="404" customFormat="1" ht="24" hidden="1" thickBot="1">
      <c r="A63" s="394"/>
      <c r="B63" s="395"/>
      <c r="C63" s="396">
        <f aca="true" t="shared" si="1" ref="C63:W63">SUM(C41:C61)</f>
        <v>8.5</v>
      </c>
      <c r="D63" s="397">
        <f t="shared" si="1"/>
        <v>6.375</v>
      </c>
      <c r="E63" s="397">
        <f t="shared" si="1"/>
        <v>6.375</v>
      </c>
      <c r="F63" s="397">
        <f t="shared" si="1"/>
        <v>6.375</v>
      </c>
      <c r="G63" s="397">
        <f t="shared" si="1"/>
        <v>6.375</v>
      </c>
      <c r="H63" s="398">
        <f t="shared" si="1"/>
        <v>10.5</v>
      </c>
      <c r="I63" s="398">
        <f t="shared" si="1"/>
        <v>10.5</v>
      </c>
      <c r="J63" s="398">
        <f t="shared" si="1"/>
        <v>10.5</v>
      </c>
      <c r="K63" s="399">
        <f t="shared" si="1"/>
        <v>10.5</v>
      </c>
      <c r="L63" s="400">
        <f t="shared" si="1"/>
        <v>7.125</v>
      </c>
      <c r="M63" s="397">
        <f t="shared" si="1"/>
        <v>7.125</v>
      </c>
      <c r="N63" s="397">
        <f t="shared" si="1"/>
        <v>7.125</v>
      </c>
      <c r="O63" s="401">
        <f t="shared" si="1"/>
        <v>7.125</v>
      </c>
      <c r="P63" s="396">
        <f t="shared" si="1"/>
        <v>10.75</v>
      </c>
      <c r="Q63" s="398">
        <f t="shared" si="1"/>
        <v>10.75</v>
      </c>
      <c r="R63" s="398">
        <f t="shared" si="1"/>
        <v>10.75</v>
      </c>
      <c r="S63" s="399">
        <f t="shared" si="1"/>
        <v>10.75</v>
      </c>
      <c r="T63" s="400">
        <f t="shared" si="1"/>
        <v>2.125</v>
      </c>
      <c r="U63" s="397">
        <f t="shared" si="1"/>
        <v>2.125</v>
      </c>
      <c r="V63" s="397">
        <f t="shared" si="1"/>
        <v>2.125</v>
      </c>
      <c r="W63" s="401">
        <f t="shared" si="1"/>
        <v>2.125</v>
      </c>
      <c r="X63" s="402">
        <f>SUM(C63:W63)</f>
        <v>156</v>
      </c>
      <c r="Y63" s="403" t="s">
        <v>162</v>
      </c>
      <c r="Z63" s="394"/>
      <c r="AA63" s="394"/>
    </row>
    <row r="64" spans="1:27" s="62" customFormat="1" ht="24" hidden="1" thickBot="1">
      <c r="A64" s="61"/>
      <c r="B64" s="63"/>
      <c r="C64" s="89"/>
      <c r="D64" s="90"/>
      <c r="E64" s="90"/>
      <c r="F64" s="90"/>
      <c r="G64" s="90"/>
      <c r="H64" s="89"/>
      <c r="I64" s="89"/>
      <c r="J64" s="89"/>
      <c r="K64" s="89"/>
      <c r="L64" s="90"/>
      <c r="M64" s="90"/>
      <c r="N64" s="90"/>
      <c r="O64" s="90"/>
      <c r="P64" s="89"/>
      <c r="Q64" s="89"/>
      <c r="R64" s="89"/>
      <c r="S64" s="89"/>
      <c r="T64" s="90"/>
      <c r="U64" s="90"/>
      <c r="V64" s="90"/>
      <c r="W64" s="91"/>
      <c r="X64" s="88"/>
      <c r="Y64" s="92"/>
      <c r="Z64" s="61"/>
      <c r="AA64" s="61"/>
    </row>
    <row r="65" spans="1:25" s="62" customFormat="1" ht="21" thickBot="1">
      <c r="A65" s="61"/>
      <c r="B65" s="118"/>
      <c r="C65" s="36"/>
      <c r="D65" s="36"/>
      <c r="E65" s="36"/>
      <c r="F65" s="36"/>
      <c r="G65" s="36"/>
      <c r="H65" s="36"/>
      <c r="I65" s="36"/>
      <c r="J65" s="36"/>
      <c r="K65" s="36"/>
      <c r="L65" s="36"/>
      <c r="M65" s="36"/>
      <c r="N65" s="36"/>
      <c r="O65" s="36"/>
      <c r="P65" s="119"/>
      <c r="Q65" s="119"/>
      <c r="R65" s="120"/>
      <c r="S65" s="120"/>
      <c r="T65" s="120"/>
      <c r="U65" s="120"/>
      <c r="V65" s="121"/>
      <c r="W65" s="122"/>
      <c r="X65" s="79"/>
      <c r="Y65" s="84"/>
    </row>
    <row r="66" spans="1:23" s="62" customFormat="1" ht="30.75" thickBot="1">
      <c r="A66" s="61"/>
      <c r="B66" s="123"/>
      <c r="C66" s="555" t="s">
        <v>20</v>
      </c>
      <c r="D66" s="556"/>
      <c r="E66" s="556"/>
      <c r="F66" s="556"/>
      <c r="G66" s="556"/>
      <c r="H66" s="556"/>
      <c r="I66" s="556"/>
      <c r="J66" s="557"/>
      <c r="K66" s="556" t="s">
        <v>167</v>
      </c>
      <c r="L66" s="557"/>
      <c r="M66" s="555" t="s">
        <v>142</v>
      </c>
      <c r="N66" s="556"/>
      <c r="O66" s="556"/>
      <c r="P66" s="556"/>
      <c r="Q66" s="556"/>
      <c r="R66" s="556"/>
      <c r="S66" s="556"/>
      <c r="T66" s="556"/>
      <c r="U66" s="557"/>
      <c r="V66" s="127"/>
      <c r="W66" s="128"/>
    </row>
    <row r="67" spans="1:23" s="69" customFormat="1" ht="27" customHeight="1" thickBot="1">
      <c r="A67" s="68"/>
      <c r="B67" s="124"/>
      <c r="C67" s="558"/>
      <c r="D67" s="559"/>
      <c r="E67" s="559"/>
      <c r="F67" s="559"/>
      <c r="G67" s="559"/>
      <c r="H67" s="559"/>
      <c r="I67" s="559"/>
      <c r="J67" s="560"/>
      <c r="K67" s="405" t="s">
        <v>21</v>
      </c>
      <c r="L67" s="97" t="s">
        <v>48</v>
      </c>
      <c r="M67" s="101" t="s">
        <v>28</v>
      </c>
      <c r="N67" s="96" t="s">
        <v>45</v>
      </c>
      <c r="O67" s="96" t="s">
        <v>22</v>
      </c>
      <c r="P67" s="96" t="s">
        <v>27</v>
      </c>
      <c r="Q67" s="96" t="s">
        <v>30</v>
      </c>
      <c r="R67" s="96" t="s">
        <v>24</v>
      </c>
      <c r="S67" s="96" t="s">
        <v>25</v>
      </c>
      <c r="T67" s="96" t="s">
        <v>23</v>
      </c>
      <c r="U67" s="95" t="s">
        <v>29</v>
      </c>
      <c r="V67" s="129"/>
      <c r="W67" s="130"/>
    </row>
    <row r="68" spans="1:23" s="69" customFormat="1" ht="27.75">
      <c r="A68" s="68"/>
      <c r="B68" s="124"/>
      <c r="C68" s="215" t="s">
        <v>38</v>
      </c>
      <c r="D68" s="564" t="s">
        <v>161</v>
      </c>
      <c r="E68" s="565"/>
      <c r="F68" s="565"/>
      <c r="G68" s="565"/>
      <c r="H68" s="565"/>
      <c r="I68" s="565"/>
      <c r="J68" s="566"/>
      <c r="K68" s="406">
        <f>Y52</f>
        <v>5.75</v>
      </c>
      <c r="L68" s="177">
        <f>(K68)/(G86)/K86</f>
        <v>0.03979238754325259</v>
      </c>
      <c r="M68" s="215">
        <v>250</v>
      </c>
      <c r="N68" s="216" t="s">
        <v>46</v>
      </c>
      <c r="O68" s="216" t="s">
        <v>26</v>
      </c>
      <c r="P68" s="216" t="s">
        <v>26</v>
      </c>
      <c r="Q68" s="216">
        <v>4</v>
      </c>
      <c r="R68" s="216">
        <v>1</v>
      </c>
      <c r="S68" s="216">
        <v>2</v>
      </c>
      <c r="T68" s="216">
        <v>2</v>
      </c>
      <c r="U68" s="217">
        <v>2</v>
      </c>
      <c r="V68" s="129"/>
      <c r="W68" s="130"/>
    </row>
    <row r="69" spans="1:23" s="69" customFormat="1" ht="27.75">
      <c r="A69" s="68"/>
      <c r="B69" s="124"/>
      <c r="C69" s="407" t="s">
        <v>155</v>
      </c>
      <c r="D69" s="567" t="s">
        <v>269</v>
      </c>
      <c r="E69" s="568"/>
      <c r="F69" s="568"/>
      <c r="G69" s="568"/>
      <c r="H69" s="568"/>
      <c r="I69" s="568"/>
      <c r="J69" s="569"/>
      <c r="K69" s="408">
        <f>Y53</f>
        <v>1.25</v>
      </c>
      <c r="L69" s="409">
        <f>(K69)/(G86)/K86</f>
        <v>0.008650519031141867</v>
      </c>
      <c r="M69" s="407">
        <v>350</v>
      </c>
      <c r="N69" s="410" t="s">
        <v>46</v>
      </c>
      <c r="O69" s="410" t="s">
        <v>26</v>
      </c>
      <c r="P69" s="410" t="s">
        <v>26</v>
      </c>
      <c r="Q69" s="410">
        <v>5</v>
      </c>
      <c r="R69" s="410">
        <v>1</v>
      </c>
      <c r="S69" s="410">
        <v>2</v>
      </c>
      <c r="T69" s="410">
        <v>2</v>
      </c>
      <c r="U69" s="411">
        <v>2</v>
      </c>
      <c r="V69" s="129"/>
      <c r="W69" s="130"/>
    </row>
    <row r="70" spans="1:23" s="69" customFormat="1" ht="27.75">
      <c r="A70" s="68"/>
      <c r="B70" s="124"/>
      <c r="C70" s="214" t="s">
        <v>154</v>
      </c>
      <c r="D70" s="600" t="s">
        <v>159</v>
      </c>
      <c r="E70" s="601"/>
      <c r="F70" s="601"/>
      <c r="G70" s="601"/>
      <c r="H70" s="601"/>
      <c r="I70" s="601"/>
      <c r="J70" s="602"/>
      <c r="K70" s="412">
        <f>Y54</f>
        <v>4</v>
      </c>
      <c r="L70" s="178">
        <f>(K70)/(G86)/K86</f>
        <v>0.027681660899653977</v>
      </c>
      <c r="M70" s="190">
        <v>18</v>
      </c>
      <c r="N70" s="191" t="s">
        <v>47</v>
      </c>
      <c r="O70" s="191" t="s">
        <v>13</v>
      </c>
      <c r="P70" s="191" t="s">
        <v>13</v>
      </c>
      <c r="Q70" s="191" t="s">
        <v>13</v>
      </c>
      <c r="R70" s="191" t="s">
        <v>13</v>
      </c>
      <c r="S70" s="191" t="s">
        <v>13</v>
      </c>
      <c r="T70" s="191">
        <v>1</v>
      </c>
      <c r="U70" s="192">
        <v>1</v>
      </c>
      <c r="V70" s="129"/>
      <c r="W70" s="130"/>
    </row>
    <row r="71" spans="1:23" s="69" customFormat="1" ht="27.75">
      <c r="A71" s="68"/>
      <c r="B71" s="124"/>
      <c r="C71" s="413" t="s">
        <v>237</v>
      </c>
      <c r="D71" s="561" t="s">
        <v>238</v>
      </c>
      <c r="E71" s="562"/>
      <c r="F71" s="562"/>
      <c r="G71" s="562"/>
      <c r="H71" s="562"/>
      <c r="I71" s="562"/>
      <c r="J71" s="563"/>
      <c r="K71" s="414">
        <f>Y55</f>
        <v>1.5</v>
      </c>
      <c r="L71" s="179">
        <f>(K71)/(G86)/K86</f>
        <v>0.010380622837370242</v>
      </c>
      <c r="M71" s="158">
        <v>8</v>
      </c>
      <c r="N71" s="159" t="s">
        <v>47</v>
      </c>
      <c r="O71" s="159" t="s">
        <v>13</v>
      </c>
      <c r="P71" s="159" t="s">
        <v>13</v>
      </c>
      <c r="Q71" s="159" t="s">
        <v>13</v>
      </c>
      <c r="R71" s="159" t="s">
        <v>13</v>
      </c>
      <c r="S71" s="159" t="s">
        <v>13</v>
      </c>
      <c r="T71" s="159">
        <v>1</v>
      </c>
      <c r="U71" s="160">
        <v>1</v>
      </c>
      <c r="V71" s="129"/>
      <c r="W71" s="130"/>
    </row>
    <row r="72" spans="1:23" s="69" customFormat="1" ht="27.75">
      <c r="A72" s="68"/>
      <c r="B72" s="124"/>
      <c r="C72" s="155" t="s">
        <v>136</v>
      </c>
      <c r="D72" s="612" t="s">
        <v>53</v>
      </c>
      <c r="E72" s="613"/>
      <c r="F72" s="613"/>
      <c r="G72" s="613"/>
      <c r="H72" s="613"/>
      <c r="I72" s="613"/>
      <c r="J72" s="614"/>
      <c r="K72" s="415">
        <f aca="true" t="shared" si="2" ref="K72:K78">Y41</f>
        <v>24.5</v>
      </c>
      <c r="L72" s="180">
        <f>(K72)/(G86)/K86</f>
        <v>0.1695501730103806</v>
      </c>
      <c r="M72" s="155">
        <v>140</v>
      </c>
      <c r="N72" s="156" t="s">
        <v>46</v>
      </c>
      <c r="O72" s="156" t="s">
        <v>26</v>
      </c>
      <c r="P72" s="156" t="s">
        <v>13</v>
      </c>
      <c r="Q72" s="156">
        <v>2</v>
      </c>
      <c r="R72" s="156">
        <v>1</v>
      </c>
      <c r="S72" s="156">
        <v>1</v>
      </c>
      <c r="T72" s="156">
        <v>1</v>
      </c>
      <c r="U72" s="157">
        <v>1</v>
      </c>
      <c r="V72" s="129"/>
      <c r="W72" s="130"/>
    </row>
    <row r="73" spans="1:23" s="69" customFormat="1" ht="27.75">
      <c r="A73" s="68"/>
      <c r="B73" s="124"/>
      <c r="C73" s="152" t="s">
        <v>17</v>
      </c>
      <c r="D73" s="609" t="s">
        <v>31</v>
      </c>
      <c r="E73" s="610"/>
      <c r="F73" s="610"/>
      <c r="G73" s="610"/>
      <c r="H73" s="610"/>
      <c r="I73" s="610"/>
      <c r="J73" s="611"/>
      <c r="K73" s="416">
        <f t="shared" si="2"/>
        <v>17</v>
      </c>
      <c r="L73" s="181">
        <f>(K73)/(G86)/K86</f>
        <v>0.1176470588235294</v>
      </c>
      <c r="M73" s="152">
        <v>40</v>
      </c>
      <c r="N73" s="153" t="s">
        <v>46</v>
      </c>
      <c r="O73" s="153" t="s">
        <v>26</v>
      </c>
      <c r="P73" s="153" t="s">
        <v>13</v>
      </c>
      <c r="Q73" s="153">
        <v>2</v>
      </c>
      <c r="R73" s="153">
        <v>1</v>
      </c>
      <c r="S73" s="153" t="s">
        <v>13</v>
      </c>
      <c r="T73" s="153">
        <v>1</v>
      </c>
      <c r="U73" s="154">
        <v>1</v>
      </c>
      <c r="V73" s="129"/>
      <c r="W73" s="130"/>
    </row>
    <row r="74" spans="1:23" s="69" customFormat="1" ht="27.75">
      <c r="A74" s="68"/>
      <c r="B74" s="124"/>
      <c r="C74" s="146" t="s">
        <v>15</v>
      </c>
      <c r="D74" s="606" t="s">
        <v>35</v>
      </c>
      <c r="E74" s="607"/>
      <c r="F74" s="607"/>
      <c r="G74" s="607"/>
      <c r="H74" s="607"/>
      <c r="I74" s="607"/>
      <c r="J74" s="608"/>
      <c r="K74" s="417">
        <f t="shared" si="2"/>
        <v>25.5</v>
      </c>
      <c r="L74" s="182">
        <f>(K74)/(G86)/K86</f>
        <v>0.1764705882352941</v>
      </c>
      <c r="M74" s="146">
        <v>160</v>
      </c>
      <c r="N74" s="147" t="s">
        <v>46</v>
      </c>
      <c r="O74" s="147" t="s">
        <v>26</v>
      </c>
      <c r="P74" s="147" t="s">
        <v>13</v>
      </c>
      <c r="Q74" s="147">
        <v>2</v>
      </c>
      <c r="R74" s="147">
        <v>1</v>
      </c>
      <c r="S74" s="147">
        <v>1</v>
      </c>
      <c r="T74" s="147">
        <v>1</v>
      </c>
      <c r="U74" s="151">
        <v>1</v>
      </c>
      <c r="V74" s="129"/>
      <c r="W74" s="130"/>
    </row>
    <row r="75" spans="1:23" s="69" customFormat="1" ht="27.75">
      <c r="A75" s="68"/>
      <c r="B75" s="124"/>
      <c r="C75" s="193" t="s">
        <v>19</v>
      </c>
      <c r="D75" s="540" t="s">
        <v>32</v>
      </c>
      <c r="E75" s="541"/>
      <c r="F75" s="541"/>
      <c r="G75" s="541"/>
      <c r="H75" s="541"/>
      <c r="I75" s="541"/>
      <c r="J75" s="542"/>
      <c r="K75" s="418">
        <f t="shared" si="2"/>
        <v>24.5</v>
      </c>
      <c r="L75" s="183">
        <f>(K75)/(G86)/K86</f>
        <v>0.1695501730103806</v>
      </c>
      <c r="M75" s="193">
        <v>80</v>
      </c>
      <c r="N75" s="194" t="s">
        <v>46</v>
      </c>
      <c r="O75" s="194" t="s">
        <v>26</v>
      </c>
      <c r="P75" s="194" t="s">
        <v>13</v>
      </c>
      <c r="Q75" s="194">
        <v>2</v>
      </c>
      <c r="R75" s="194">
        <v>1</v>
      </c>
      <c r="S75" s="194" t="s">
        <v>13</v>
      </c>
      <c r="T75" s="194">
        <v>1</v>
      </c>
      <c r="U75" s="195">
        <v>1</v>
      </c>
      <c r="V75" s="129"/>
      <c r="W75" s="130"/>
    </row>
    <row r="76" spans="1:23" s="69" customFormat="1" ht="27.75">
      <c r="A76" s="68"/>
      <c r="B76" s="124"/>
      <c r="C76" s="148" t="s">
        <v>137</v>
      </c>
      <c r="D76" s="537" t="s">
        <v>54</v>
      </c>
      <c r="E76" s="538"/>
      <c r="F76" s="538"/>
      <c r="G76" s="538"/>
      <c r="H76" s="538"/>
      <c r="I76" s="538"/>
      <c r="J76" s="539"/>
      <c r="K76" s="419">
        <f t="shared" si="2"/>
        <v>24</v>
      </c>
      <c r="L76" s="184">
        <f>(K76)/(G86)/K86</f>
        <v>0.16608996539792387</v>
      </c>
      <c r="M76" s="148">
        <v>80</v>
      </c>
      <c r="N76" s="149" t="s">
        <v>46</v>
      </c>
      <c r="O76" s="149" t="s">
        <v>26</v>
      </c>
      <c r="P76" s="149" t="s">
        <v>13</v>
      </c>
      <c r="Q76" s="149">
        <v>2</v>
      </c>
      <c r="R76" s="149">
        <v>1</v>
      </c>
      <c r="S76" s="149" t="s">
        <v>13</v>
      </c>
      <c r="T76" s="149">
        <v>1</v>
      </c>
      <c r="U76" s="150">
        <v>1</v>
      </c>
      <c r="V76" s="129"/>
      <c r="W76" s="130"/>
    </row>
    <row r="77" spans="1:23" s="69" customFormat="1" ht="27.75">
      <c r="A77" s="68"/>
      <c r="B77" s="124"/>
      <c r="C77" s="138" t="s">
        <v>153</v>
      </c>
      <c r="D77" s="543" t="s">
        <v>239</v>
      </c>
      <c r="E77" s="544"/>
      <c r="F77" s="544"/>
      <c r="G77" s="544"/>
      <c r="H77" s="544"/>
      <c r="I77" s="544"/>
      <c r="J77" s="545"/>
      <c r="K77" s="420">
        <f t="shared" si="2"/>
        <v>5</v>
      </c>
      <c r="L77" s="185">
        <f>(K77)/(G86)/K86</f>
        <v>0.03460207612456747</v>
      </c>
      <c r="M77" s="138">
        <v>120</v>
      </c>
      <c r="N77" s="139" t="s">
        <v>46</v>
      </c>
      <c r="O77" s="139" t="s">
        <v>26</v>
      </c>
      <c r="P77" s="139" t="s">
        <v>13</v>
      </c>
      <c r="Q77" s="139">
        <v>2</v>
      </c>
      <c r="R77" s="139">
        <v>1</v>
      </c>
      <c r="S77" s="139">
        <v>1</v>
      </c>
      <c r="T77" s="139">
        <v>1</v>
      </c>
      <c r="U77" s="140">
        <v>1</v>
      </c>
      <c r="V77" s="129"/>
      <c r="W77" s="130"/>
    </row>
    <row r="78" spans="1:23" s="69" customFormat="1" ht="27.75">
      <c r="A78" s="68"/>
      <c r="B78" s="124"/>
      <c r="C78" s="141" t="s">
        <v>16</v>
      </c>
      <c r="D78" s="603" t="s">
        <v>33</v>
      </c>
      <c r="E78" s="604"/>
      <c r="F78" s="604"/>
      <c r="G78" s="604"/>
      <c r="H78" s="604"/>
      <c r="I78" s="604"/>
      <c r="J78" s="605"/>
      <c r="K78" s="421">
        <f t="shared" si="2"/>
        <v>1.5</v>
      </c>
      <c r="L78" s="186">
        <f>(K78)/(G86)/K86</f>
        <v>0.010380622837370242</v>
      </c>
      <c r="M78" s="141">
        <v>40</v>
      </c>
      <c r="N78" s="142" t="s">
        <v>46</v>
      </c>
      <c r="O78" s="142" t="s">
        <v>26</v>
      </c>
      <c r="P78" s="142" t="s">
        <v>13</v>
      </c>
      <c r="Q78" s="142">
        <v>2</v>
      </c>
      <c r="R78" s="142">
        <v>1</v>
      </c>
      <c r="S78" s="142" t="s">
        <v>13</v>
      </c>
      <c r="T78" s="142">
        <v>1</v>
      </c>
      <c r="U78" s="143">
        <v>1</v>
      </c>
      <c r="V78" s="129"/>
      <c r="W78" s="130"/>
    </row>
    <row r="79" spans="1:23" s="69" customFormat="1" ht="27.75">
      <c r="A79" s="68"/>
      <c r="B79" s="124"/>
      <c r="C79" s="466" t="s">
        <v>262</v>
      </c>
      <c r="D79" s="615" t="s">
        <v>270</v>
      </c>
      <c r="E79" s="616"/>
      <c r="F79" s="616"/>
      <c r="G79" s="616"/>
      <c r="H79" s="616"/>
      <c r="I79" s="616"/>
      <c r="J79" s="617"/>
      <c r="K79" s="467">
        <f>Y49</f>
        <v>2</v>
      </c>
      <c r="L79" s="468">
        <f>(K79)/(G86)/K86</f>
        <v>0.013840830449826988</v>
      </c>
      <c r="M79" s="466">
        <v>40</v>
      </c>
      <c r="N79" s="469" t="s">
        <v>46</v>
      </c>
      <c r="O79" s="469" t="s">
        <v>26</v>
      </c>
      <c r="P79" s="469" t="s">
        <v>13</v>
      </c>
      <c r="Q79" s="469">
        <v>2</v>
      </c>
      <c r="R79" s="469">
        <v>1</v>
      </c>
      <c r="S79" s="469" t="s">
        <v>13</v>
      </c>
      <c r="T79" s="469">
        <v>1</v>
      </c>
      <c r="U79" s="470">
        <v>1</v>
      </c>
      <c r="V79" s="129"/>
      <c r="W79" s="130"/>
    </row>
    <row r="80" spans="1:23" s="69" customFormat="1" ht="27.75">
      <c r="A80" s="68"/>
      <c r="B80" s="124"/>
      <c r="C80" s="422" t="s">
        <v>240</v>
      </c>
      <c r="D80" s="546" t="s">
        <v>241</v>
      </c>
      <c r="E80" s="547"/>
      <c r="F80" s="547"/>
      <c r="G80" s="547"/>
      <c r="H80" s="547"/>
      <c r="I80" s="547"/>
      <c r="J80" s="548"/>
      <c r="K80" s="423">
        <f>Y50</f>
        <v>1</v>
      </c>
      <c r="L80" s="424">
        <f>(K80)/(G86)/K86</f>
        <v>0.006920415224913494</v>
      </c>
      <c r="M80" s="422">
        <v>40</v>
      </c>
      <c r="N80" s="425" t="s">
        <v>46</v>
      </c>
      <c r="O80" s="425" t="s">
        <v>26</v>
      </c>
      <c r="P80" s="425" t="s">
        <v>13</v>
      </c>
      <c r="Q80" s="425">
        <v>2</v>
      </c>
      <c r="R80" s="425">
        <v>1</v>
      </c>
      <c r="S80" s="425" t="s">
        <v>13</v>
      </c>
      <c r="T80" s="425">
        <v>1</v>
      </c>
      <c r="U80" s="426">
        <v>1</v>
      </c>
      <c r="V80" s="129"/>
      <c r="W80" s="130"/>
    </row>
    <row r="81" spans="1:23" s="69" customFormat="1" ht="27.75">
      <c r="A81" s="68"/>
      <c r="B81" s="124"/>
      <c r="C81" s="144" t="s">
        <v>233</v>
      </c>
      <c r="D81" s="549" t="s">
        <v>242</v>
      </c>
      <c r="E81" s="550"/>
      <c r="F81" s="550"/>
      <c r="G81" s="550"/>
      <c r="H81" s="550"/>
      <c r="I81" s="550"/>
      <c r="J81" s="551"/>
      <c r="K81" s="427">
        <f>Y48</f>
        <v>2</v>
      </c>
      <c r="L81" s="187">
        <f>(K81)/(G86)/K86</f>
        <v>0.013840830449826988</v>
      </c>
      <c r="M81" s="144">
        <v>40</v>
      </c>
      <c r="N81" s="145" t="s">
        <v>46</v>
      </c>
      <c r="O81" s="145" t="s">
        <v>26</v>
      </c>
      <c r="P81" s="145" t="s">
        <v>13</v>
      </c>
      <c r="Q81" s="145">
        <v>2</v>
      </c>
      <c r="R81" s="145">
        <v>1</v>
      </c>
      <c r="S81" s="145" t="s">
        <v>13</v>
      </c>
      <c r="T81" s="145">
        <v>1</v>
      </c>
      <c r="U81" s="137">
        <v>1</v>
      </c>
      <c r="V81" s="129"/>
      <c r="W81" s="130"/>
    </row>
    <row r="82" spans="1:23" s="62" customFormat="1" ht="28.5" thickBot="1">
      <c r="A82" s="61"/>
      <c r="B82" s="125"/>
      <c r="C82" s="428" t="s">
        <v>235</v>
      </c>
      <c r="D82" s="552" t="s">
        <v>243</v>
      </c>
      <c r="E82" s="553"/>
      <c r="F82" s="553"/>
      <c r="G82" s="553"/>
      <c r="H82" s="553"/>
      <c r="I82" s="553"/>
      <c r="J82" s="554"/>
      <c r="K82" s="429">
        <f>Y51</f>
        <v>2</v>
      </c>
      <c r="L82" s="188">
        <f>(K82)/(G86)/K86</f>
        <v>0.013840830449826988</v>
      </c>
      <c r="M82" s="430">
        <v>40</v>
      </c>
      <c r="N82" s="431" t="s">
        <v>46</v>
      </c>
      <c r="O82" s="431" t="s">
        <v>26</v>
      </c>
      <c r="P82" s="431" t="s">
        <v>13</v>
      </c>
      <c r="Q82" s="431">
        <v>2</v>
      </c>
      <c r="R82" s="431">
        <v>1</v>
      </c>
      <c r="S82" s="431" t="s">
        <v>13</v>
      </c>
      <c r="T82" s="431">
        <v>1</v>
      </c>
      <c r="U82" s="432">
        <v>1</v>
      </c>
      <c r="V82" s="131"/>
      <c r="W82" s="132"/>
    </row>
    <row r="83" spans="1:23" s="62" customFormat="1" ht="28.5" thickBot="1">
      <c r="A83" s="61"/>
      <c r="B83" s="125"/>
      <c r="C83" s="433" t="s">
        <v>157</v>
      </c>
      <c r="D83" s="534" t="s">
        <v>175</v>
      </c>
      <c r="E83" s="535"/>
      <c r="F83" s="535"/>
      <c r="G83" s="535"/>
      <c r="H83" s="535"/>
      <c r="I83" s="535"/>
      <c r="J83" s="536"/>
      <c r="K83" s="434">
        <f>Y56</f>
        <v>3</v>
      </c>
      <c r="L83" s="189">
        <f>(K83)/(G86)/K86</f>
        <v>0.020761245674740483</v>
      </c>
      <c r="M83" s="172" t="s">
        <v>28</v>
      </c>
      <c r="N83" s="173" t="s">
        <v>39</v>
      </c>
      <c r="O83" s="173"/>
      <c r="P83" s="174" t="s">
        <v>27</v>
      </c>
      <c r="Q83" s="175" t="s">
        <v>41</v>
      </c>
      <c r="R83" s="175"/>
      <c r="S83" s="174" t="s">
        <v>25</v>
      </c>
      <c r="T83" s="175" t="s">
        <v>166</v>
      </c>
      <c r="U83" s="176"/>
      <c r="V83" s="133"/>
      <c r="W83" s="132"/>
    </row>
    <row r="84" spans="1:23" s="62" customFormat="1" ht="27.75">
      <c r="A84" s="61"/>
      <c r="B84" s="125"/>
      <c r="C84" s="435" t="s">
        <v>160</v>
      </c>
      <c r="D84" s="597" t="s">
        <v>151</v>
      </c>
      <c r="E84" s="598"/>
      <c r="F84" s="598"/>
      <c r="G84" s="598"/>
      <c r="H84" s="598"/>
      <c r="I84" s="598"/>
      <c r="J84" s="599"/>
      <c r="K84" s="643" t="s">
        <v>169</v>
      </c>
      <c r="L84" s="644"/>
      <c r="M84" s="170" t="s">
        <v>45</v>
      </c>
      <c r="N84" s="100" t="s">
        <v>271</v>
      </c>
      <c r="O84" s="100"/>
      <c r="P84" s="163" t="s">
        <v>30</v>
      </c>
      <c r="Q84" s="98" t="s">
        <v>42</v>
      </c>
      <c r="R84" s="98"/>
      <c r="S84" s="163" t="s">
        <v>23</v>
      </c>
      <c r="T84" s="98" t="s">
        <v>171</v>
      </c>
      <c r="U84" s="99"/>
      <c r="V84" s="133"/>
      <c r="W84" s="132"/>
    </row>
    <row r="85" spans="1:23" s="62" customFormat="1" ht="28.5" thickBot="1">
      <c r="A85" s="61"/>
      <c r="B85" s="125"/>
      <c r="C85" s="436" t="s">
        <v>36</v>
      </c>
      <c r="D85" s="594" t="s">
        <v>37</v>
      </c>
      <c r="E85" s="595"/>
      <c r="F85" s="595"/>
      <c r="G85" s="595"/>
      <c r="H85" s="595"/>
      <c r="I85" s="595"/>
      <c r="J85" s="596"/>
      <c r="K85" s="645" t="s">
        <v>170</v>
      </c>
      <c r="L85" s="646"/>
      <c r="M85" s="171" t="s">
        <v>22</v>
      </c>
      <c r="N85" s="167" t="s">
        <v>40</v>
      </c>
      <c r="O85" s="167"/>
      <c r="P85" s="166" t="s">
        <v>24</v>
      </c>
      <c r="Q85" s="168" t="s">
        <v>44</v>
      </c>
      <c r="R85" s="168"/>
      <c r="S85" s="166" t="s">
        <v>29</v>
      </c>
      <c r="T85" s="168" t="s">
        <v>43</v>
      </c>
      <c r="U85" s="169"/>
      <c r="V85" s="133"/>
      <c r="W85" s="132"/>
    </row>
    <row r="86" spans="1:23" s="62" customFormat="1" ht="27.75">
      <c r="A86" s="61"/>
      <c r="B86" s="125"/>
      <c r="C86" s="437"/>
      <c r="D86" s="641" t="s">
        <v>174</v>
      </c>
      <c r="E86" s="641"/>
      <c r="F86" s="641"/>
      <c r="G86" s="651">
        <v>55</v>
      </c>
      <c r="H86" s="647" t="s">
        <v>172</v>
      </c>
      <c r="I86" s="648"/>
      <c r="J86" s="438"/>
      <c r="K86" s="164">
        <f>Q86/G86</f>
        <v>2.6272727272727274</v>
      </c>
      <c r="L86" s="165">
        <f>SUM(L68:L85)</f>
        <v>0.9999999999999999</v>
      </c>
      <c r="M86" s="161"/>
      <c r="N86" s="592" t="s">
        <v>173</v>
      </c>
      <c r="O86" s="592"/>
      <c r="P86" s="592"/>
      <c r="Q86" s="636">
        <f>Y57</f>
        <v>144.5</v>
      </c>
      <c r="R86" s="638" t="s">
        <v>168</v>
      </c>
      <c r="S86" s="639"/>
      <c r="T86" s="639"/>
      <c r="U86" s="162"/>
      <c r="V86" s="129"/>
      <c r="W86" s="132"/>
    </row>
    <row r="87" spans="1:24" s="62" customFormat="1" ht="28.5" thickBot="1">
      <c r="A87" s="61"/>
      <c r="B87" s="125"/>
      <c r="C87" s="105"/>
      <c r="D87" s="642"/>
      <c r="E87" s="642"/>
      <c r="F87" s="642"/>
      <c r="G87" s="652"/>
      <c r="H87" s="649"/>
      <c r="I87" s="650"/>
      <c r="J87" s="106"/>
      <c r="K87" s="107"/>
      <c r="L87" s="102"/>
      <c r="M87" s="103"/>
      <c r="N87" s="593"/>
      <c r="O87" s="593"/>
      <c r="P87" s="593"/>
      <c r="Q87" s="637"/>
      <c r="R87" s="640"/>
      <c r="S87" s="640"/>
      <c r="T87" s="640"/>
      <c r="U87" s="104"/>
      <c r="V87" s="129"/>
      <c r="W87" s="132"/>
      <c r="X87" s="84"/>
    </row>
    <row r="88" spans="2:25" s="64" customFormat="1" ht="27.75" customHeight="1" thickBot="1">
      <c r="B88" s="126"/>
      <c r="C88" s="134"/>
      <c r="D88" s="134"/>
      <c r="E88" s="134"/>
      <c r="F88" s="134"/>
      <c r="G88" s="136"/>
      <c r="H88" s="134"/>
      <c r="I88" s="134"/>
      <c r="J88" s="134"/>
      <c r="K88" s="134"/>
      <c r="L88" s="134"/>
      <c r="M88" s="134"/>
      <c r="N88" s="134"/>
      <c r="O88" s="134"/>
      <c r="P88" s="134"/>
      <c r="Q88" s="134"/>
      <c r="R88" s="134"/>
      <c r="S88" s="134"/>
      <c r="T88" s="134"/>
      <c r="U88" s="134"/>
      <c r="V88" s="134"/>
      <c r="W88" s="135"/>
      <c r="X88" s="80"/>
      <c r="Y88" s="85"/>
    </row>
    <row r="89" spans="2:25" s="64" customFormat="1" ht="18">
      <c r="B89" s="109"/>
      <c r="C89" s="110"/>
      <c r="D89" s="110"/>
      <c r="E89" s="110"/>
      <c r="F89" s="110"/>
      <c r="G89" s="111"/>
      <c r="H89" s="110"/>
      <c r="I89" s="110"/>
      <c r="J89" s="110"/>
      <c r="K89" s="110"/>
      <c r="L89" s="110"/>
      <c r="M89" s="110"/>
      <c r="N89" s="110"/>
      <c r="O89" s="110"/>
      <c r="P89" s="110"/>
      <c r="Q89" s="110"/>
      <c r="R89" s="110"/>
      <c r="S89" s="110"/>
      <c r="T89" s="110"/>
      <c r="U89" s="110"/>
      <c r="V89" s="110"/>
      <c r="W89" s="112"/>
      <c r="X89" s="80"/>
      <c r="Y89" s="85"/>
    </row>
    <row r="90" spans="2:23" ht="15.75">
      <c r="B90" s="113"/>
      <c r="C90" s="108"/>
      <c r="D90" s="108"/>
      <c r="E90" s="108"/>
      <c r="F90" s="108"/>
      <c r="G90" s="108"/>
      <c r="H90" s="108"/>
      <c r="I90" s="108"/>
      <c r="J90" s="108"/>
      <c r="K90" s="108"/>
      <c r="L90" s="108"/>
      <c r="M90" s="108"/>
      <c r="N90" s="108"/>
      <c r="O90" s="108"/>
      <c r="P90" s="108"/>
      <c r="Q90" s="108"/>
      <c r="R90" s="108"/>
      <c r="S90" s="108"/>
      <c r="T90" s="108"/>
      <c r="U90" s="108"/>
      <c r="V90" s="108"/>
      <c r="W90" s="114"/>
    </row>
    <row r="91" spans="2:23" ht="15.75">
      <c r="B91" s="113"/>
      <c r="C91" s="108"/>
      <c r="D91" s="108"/>
      <c r="E91" s="108"/>
      <c r="F91" s="108"/>
      <c r="G91" s="108"/>
      <c r="H91" s="108"/>
      <c r="I91" s="108"/>
      <c r="J91" s="108"/>
      <c r="K91" s="108"/>
      <c r="L91" s="108"/>
      <c r="M91" s="108"/>
      <c r="N91" s="108"/>
      <c r="O91" s="108"/>
      <c r="P91" s="108"/>
      <c r="Q91" s="108"/>
      <c r="R91" s="108"/>
      <c r="S91" s="108"/>
      <c r="T91" s="108"/>
      <c r="U91" s="108"/>
      <c r="V91" s="108"/>
      <c r="W91" s="114"/>
    </row>
    <row r="92" spans="2:23" ht="15.75">
      <c r="B92" s="113"/>
      <c r="C92" s="108"/>
      <c r="D92" s="108"/>
      <c r="E92" s="108"/>
      <c r="F92" s="108"/>
      <c r="G92" s="108"/>
      <c r="H92" s="108"/>
      <c r="I92" s="108"/>
      <c r="J92" s="108"/>
      <c r="K92" s="108"/>
      <c r="L92" s="108"/>
      <c r="M92" s="108"/>
      <c r="N92" s="108"/>
      <c r="O92" s="108"/>
      <c r="P92" s="108"/>
      <c r="Q92" s="108"/>
      <c r="R92" s="108"/>
      <c r="S92" s="108"/>
      <c r="T92" s="108"/>
      <c r="U92" s="108"/>
      <c r="V92" s="108"/>
      <c r="W92" s="114"/>
    </row>
    <row r="93" spans="2:23" ht="15.75">
      <c r="B93" s="113"/>
      <c r="C93" s="108"/>
      <c r="D93" s="108"/>
      <c r="E93" s="108"/>
      <c r="F93" s="108"/>
      <c r="G93" s="108"/>
      <c r="H93" s="108"/>
      <c r="I93" s="108"/>
      <c r="J93" s="108"/>
      <c r="K93" s="108"/>
      <c r="L93" s="108"/>
      <c r="M93" s="108"/>
      <c r="N93" s="108"/>
      <c r="O93" s="108"/>
      <c r="P93" s="108"/>
      <c r="Q93" s="108"/>
      <c r="R93" s="108"/>
      <c r="S93" s="108"/>
      <c r="T93" s="108"/>
      <c r="U93" s="108"/>
      <c r="V93" s="108"/>
      <c r="W93" s="114"/>
    </row>
    <row r="94" spans="2:23" ht="15.75">
      <c r="B94" s="113"/>
      <c r="C94" s="108"/>
      <c r="D94" s="108"/>
      <c r="E94" s="108"/>
      <c r="F94" s="108"/>
      <c r="G94" s="108"/>
      <c r="H94" s="108"/>
      <c r="I94" s="108"/>
      <c r="J94" s="108"/>
      <c r="K94" s="108"/>
      <c r="L94" s="108"/>
      <c r="M94" s="108"/>
      <c r="N94" s="108"/>
      <c r="O94" s="108"/>
      <c r="P94" s="108"/>
      <c r="Q94" s="108"/>
      <c r="R94" s="108"/>
      <c r="S94" s="108"/>
      <c r="T94" s="108"/>
      <c r="U94" s="108"/>
      <c r="V94" s="108"/>
      <c r="W94" s="114"/>
    </row>
    <row r="95" spans="2:23" ht="15.75">
      <c r="B95" s="113"/>
      <c r="C95" s="108"/>
      <c r="D95" s="108"/>
      <c r="E95" s="108"/>
      <c r="F95" s="108"/>
      <c r="G95" s="108"/>
      <c r="H95" s="108"/>
      <c r="I95" s="108"/>
      <c r="J95" s="108"/>
      <c r="K95" s="108"/>
      <c r="L95" s="108"/>
      <c r="M95" s="108"/>
      <c r="N95" s="108"/>
      <c r="O95" s="108"/>
      <c r="P95" s="108"/>
      <c r="Q95" s="108"/>
      <c r="R95" s="108"/>
      <c r="S95" s="108"/>
      <c r="T95" s="108"/>
      <c r="U95" s="108"/>
      <c r="V95" s="108"/>
      <c r="W95" s="114"/>
    </row>
    <row r="96" spans="2:23" ht="15.75">
      <c r="B96" s="113"/>
      <c r="C96" s="108"/>
      <c r="D96" s="108"/>
      <c r="E96" s="108"/>
      <c r="F96" s="108"/>
      <c r="G96" s="108"/>
      <c r="H96" s="108"/>
      <c r="I96" s="108"/>
      <c r="J96" s="108"/>
      <c r="K96" s="108"/>
      <c r="L96" s="108"/>
      <c r="M96" s="108"/>
      <c r="N96" s="108"/>
      <c r="O96" s="108"/>
      <c r="P96" s="108"/>
      <c r="Q96" s="108"/>
      <c r="R96" s="108"/>
      <c r="S96" s="108"/>
      <c r="T96" s="108"/>
      <c r="U96" s="108"/>
      <c r="V96" s="108"/>
      <c r="W96" s="114"/>
    </row>
    <row r="97" spans="2:23" ht="15.75">
      <c r="B97" s="113"/>
      <c r="C97" s="108"/>
      <c r="D97" s="108"/>
      <c r="E97" s="108"/>
      <c r="F97" s="108"/>
      <c r="G97" s="108"/>
      <c r="H97" s="108"/>
      <c r="I97" s="108"/>
      <c r="J97" s="108"/>
      <c r="K97" s="108"/>
      <c r="L97" s="108"/>
      <c r="M97" s="108"/>
      <c r="N97" s="108"/>
      <c r="O97" s="108"/>
      <c r="P97" s="108"/>
      <c r="Q97" s="108"/>
      <c r="R97" s="108"/>
      <c r="S97" s="108"/>
      <c r="T97" s="108"/>
      <c r="U97" s="108"/>
      <c r="V97" s="108"/>
      <c r="W97" s="114"/>
    </row>
    <row r="98" spans="2:23" ht="15.75">
      <c r="B98" s="113"/>
      <c r="C98" s="108"/>
      <c r="D98" s="108"/>
      <c r="E98" s="108"/>
      <c r="F98" s="108"/>
      <c r="G98" s="108"/>
      <c r="H98" s="108"/>
      <c r="I98" s="108"/>
      <c r="J98" s="108"/>
      <c r="K98" s="108"/>
      <c r="L98" s="108"/>
      <c r="M98" s="108"/>
      <c r="N98" s="108"/>
      <c r="O98" s="108"/>
      <c r="P98" s="108"/>
      <c r="Q98" s="108"/>
      <c r="R98" s="108"/>
      <c r="S98" s="108"/>
      <c r="T98" s="108"/>
      <c r="U98" s="108"/>
      <c r="V98" s="108"/>
      <c r="W98" s="114"/>
    </row>
    <row r="99" spans="2:23" ht="15.75">
      <c r="B99" s="113"/>
      <c r="C99" s="108"/>
      <c r="D99" s="108"/>
      <c r="E99" s="108"/>
      <c r="F99" s="108"/>
      <c r="G99" s="108"/>
      <c r="H99" s="108"/>
      <c r="I99" s="108"/>
      <c r="J99" s="108"/>
      <c r="K99" s="108"/>
      <c r="L99" s="108"/>
      <c r="M99" s="108"/>
      <c r="N99" s="108"/>
      <c r="O99" s="108"/>
      <c r="P99" s="108"/>
      <c r="Q99" s="108"/>
      <c r="R99" s="108"/>
      <c r="S99" s="108"/>
      <c r="T99" s="108"/>
      <c r="U99" s="108"/>
      <c r="V99" s="108"/>
      <c r="W99" s="114"/>
    </row>
    <row r="100" spans="2:23" ht="15.75">
      <c r="B100" s="113"/>
      <c r="C100" s="108"/>
      <c r="D100" s="108"/>
      <c r="E100" s="108"/>
      <c r="F100" s="108"/>
      <c r="G100" s="108"/>
      <c r="H100" s="108"/>
      <c r="I100" s="108"/>
      <c r="J100" s="108"/>
      <c r="K100" s="108"/>
      <c r="L100" s="108"/>
      <c r="M100" s="108"/>
      <c r="N100" s="108"/>
      <c r="O100" s="108"/>
      <c r="P100" s="108"/>
      <c r="Q100" s="108"/>
      <c r="R100" s="108"/>
      <c r="S100" s="108"/>
      <c r="T100" s="108"/>
      <c r="U100" s="108"/>
      <c r="V100" s="108"/>
      <c r="W100" s="114"/>
    </row>
    <row r="101" spans="2:23" ht="15.75">
      <c r="B101" s="113"/>
      <c r="C101" s="108"/>
      <c r="D101" s="108"/>
      <c r="E101" s="108"/>
      <c r="F101" s="108"/>
      <c r="G101" s="108"/>
      <c r="H101" s="108"/>
      <c r="I101" s="108"/>
      <c r="J101" s="108"/>
      <c r="K101" s="108"/>
      <c r="L101" s="108"/>
      <c r="M101" s="108"/>
      <c r="N101" s="108"/>
      <c r="O101" s="108"/>
      <c r="P101" s="108"/>
      <c r="Q101" s="108"/>
      <c r="R101" s="108"/>
      <c r="S101" s="108"/>
      <c r="T101" s="108"/>
      <c r="U101" s="108"/>
      <c r="V101" s="108"/>
      <c r="W101" s="114"/>
    </row>
    <row r="102" spans="2:23" ht="15.75">
      <c r="B102" s="113"/>
      <c r="C102" s="108"/>
      <c r="D102" s="108"/>
      <c r="E102" s="108"/>
      <c r="F102" s="108"/>
      <c r="G102" s="108"/>
      <c r="H102" s="108"/>
      <c r="I102" s="108"/>
      <c r="J102" s="108"/>
      <c r="K102" s="108"/>
      <c r="L102" s="108"/>
      <c r="M102" s="108"/>
      <c r="N102" s="108"/>
      <c r="O102" s="108"/>
      <c r="P102" s="108"/>
      <c r="Q102" s="108"/>
      <c r="R102" s="108"/>
      <c r="S102" s="108"/>
      <c r="T102" s="108"/>
      <c r="U102" s="108"/>
      <c r="V102" s="108"/>
      <c r="W102" s="114"/>
    </row>
    <row r="103" spans="2:23" ht="15.75">
      <c r="B103" s="113"/>
      <c r="C103" s="108"/>
      <c r="D103" s="108"/>
      <c r="E103" s="108"/>
      <c r="F103" s="108"/>
      <c r="G103" s="108"/>
      <c r="H103" s="108"/>
      <c r="I103" s="108"/>
      <c r="J103" s="108"/>
      <c r="K103" s="108"/>
      <c r="L103" s="108"/>
      <c r="M103" s="108"/>
      <c r="N103" s="108"/>
      <c r="O103" s="108"/>
      <c r="P103" s="108"/>
      <c r="Q103" s="108"/>
      <c r="R103" s="108"/>
      <c r="S103" s="108"/>
      <c r="T103" s="108"/>
      <c r="U103" s="108"/>
      <c r="V103" s="108"/>
      <c r="W103" s="114"/>
    </row>
    <row r="104" spans="2:23" ht="15.75">
      <c r="B104" s="113"/>
      <c r="C104" s="108"/>
      <c r="D104" s="108"/>
      <c r="E104" s="108"/>
      <c r="F104" s="108"/>
      <c r="G104" s="108"/>
      <c r="H104" s="108"/>
      <c r="I104" s="108"/>
      <c r="J104" s="108"/>
      <c r="K104" s="108"/>
      <c r="L104" s="108"/>
      <c r="M104" s="108"/>
      <c r="N104" s="108"/>
      <c r="O104" s="108"/>
      <c r="P104" s="108"/>
      <c r="Q104" s="108"/>
      <c r="R104" s="108"/>
      <c r="S104" s="108"/>
      <c r="T104" s="108"/>
      <c r="U104" s="108"/>
      <c r="V104" s="108"/>
      <c r="W104" s="114"/>
    </row>
    <row r="105" spans="2:23" ht="15.75">
      <c r="B105" s="113"/>
      <c r="C105" s="108"/>
      <c r="D105" s="108"/>
      <c r="E105" s="108"/>
      <c r="F105" s="108"/>
      <c r="G105" s="108"/>
      <c r="H105" s="108"/>
      <c r="I105" s="108"/>
      <c r="J105" s="108"/>
      <c r="K105" s="108"/>
      <c r="L105" s="108"/>
      <c r="M105" s="108"/>
      <c r="N105" s="108"/>
      <c r="O105" s="108"/>
      <c r="P105" s="108"/>
      <c r="Q105" s="108"/>
      <c r="R105" s="108"/>
      <c r="S105" s="108"/>
      <c r="T105" s="108"/>
      <c r="U105" s="108"/>
      <c r="V105" s="108"/>
      <c r="W105" s="114"/>
    </row>
    <row r="106" spans="2:23" ht="15.75">
      <c r="B106" s="113"/>
      <c r="C106" s="108"/>
      <c r="D106" s="108"/>
      <c r="E106" s="108"/>
      <c r="F106" s="108"/>
      <c r="G106" s="108"/>
      <c r="H106" s="108"/>
      <c r="I106" s="108"/>
      <c r="J106" s="108"/>
      <c r="K106" s="108"/>
      <c r="L106" s="108"/>
      <c r="M106" s="108"/>
      <c r="N106" s="108"/>
      <c r="O106" s="108"/>
      <c r="P106" s="108"/>
      <c r="Q106" s="108"/>
      <c r="R106" s="108"/>
      <c r="S106" s="108"/>
      <c r="T106" s="108"/>
      <c r="U106" s="108"/>
      <c r="V106" s="108"/>
      <c r="W106" s="114"/>
    </row>
    <row r="107" spans="2:23" ht="15.75">
      <c r="B107" s="113"/>
      <c r="C107" s="108"/>
      <c r="D107" s="108"/>
      <c r="E107" s="108"/>
      <c r="F107" s="108"/>
      <c r="G107" s="108"/>
      <c r="H107" s="108"/>
      <c r="I107" s="108"/>
      <c r="J107" s="108"/>
      <c r="K107" s="108"/>
      <c r="L107" s="108"/>
      <c r="M107" s="108"/>
      <c r="N107" s="108"/>
      <c r="O107" s="108"/>
      <c r="P107" s="108"/>
      <c r="Q107" s="108"/>
      <c r="R107" s="108"/>
      <c r="S107" s="108"/>
      <c r="T107" s="108"/>
      <c r="U107" s="108"/>
      <c r="V107" s="108"/>
      <c r="W107" s="114"/>
    </row>
    <row r="108" spans="2:23" ht="15.75">
      <c r="B108" s="113"/>
      <c r="C108" s="108"/>
      <c r="D108" s="108"/>
      <c r="E108" s="108"/>
      <c r="F108" s="108"/>
      <c r="G108" s="108"/>
      <c r="H108" s="108"/>
      <c r="I108" s="108"/>
      <c r="J108" s="108"/>
      <c r="K108" s="108"/>
      <c r="L108" s="108"/>
      <c r="M108" s="108"/>
      <c r="N108" s="108"/>
      <c r="O108" s="108"/>
      <c r="P108" s="108"/>
      <c r="Q108" s="108"/>
      <c r="R108" s="108"/>
      <c r="S108" s="108"/>
      <c r="T108" s="108"/>
      <c r="U108" s="108"/>
      <c r="V108" s="108"/>
      <c r="W108" s="114"/>
    </row>
    <row r="109" spans="2:23" ht="15.75">
      <c r="B109" s="113"/>
      <c r="C109" s="108"/>
      <c r="D109" s="108"/>
      <c r="E109" s="108"/>
      <c r="F109" s="108"/>
      <c r="G109" s="108"/>
      <c r="H109" s="108"/>
      <c r="I109" s="108"/>
      <c r="J109" s="108"/>
      <c r="K109" s="108"/>
      <c r="L109" s="108"/>
      <c r="M109" s="108"/>
      <c r="N109" s="108"/>
      <c r="O109" s="108"/>
      <c r="P109" s="108"/>
      <c r="Q109" s="108"/>
      <c r="R109" s="108"/>
      <c r="S109" s="108"/>
      <c r="T109" s="108"/>
      <c r="U109" s="108"/>
      <c r="V109" s="108"/>
      <c r="W109" s="114"/>
    </row>
    <row r="110" spans="2:23" ht="15.75">
      <c r="B110" s="113"/>
      <c r="C110" s="108"/>
      <c r="D110" s="108"/>
      <c r="E110" s="108"/>
      <c r="F110" s="108"/>
      <c r="G110" s="108"/>
      <c r="H110" s="108"/>
      <c r="I110" s="108"/>
      <c r="J110" s="108"/>
      <c r="K110" s="108"/>
      <c r="L110" s="108"/>
      <c r="M110" s="108"/>
      <c r="N110" s="108"/>
      <c r="O110" s="108"/>
      <c r="P110" s="108"/>
      <c r="Q110" s="108"/>
      <c r="R110" s="108"/>
      <c r="S110" s="108"/>
      <c r="T110" s="108"/>
      <c r="U110" s="108"/>
      <c r="V110" s="108"/>
      <c r="W110" s="114"/>
    </row>
    <row r="111" spans="2:23" ht="15.75">
      <c r="B111" s="113"/>
      <c r="C111" s="108"/>
      <c r="D111" s="108"/>
      <c r="E111" s="108"/>
      <c r="F111" s="108"/>
      <c r="G111" s="108"/>
      <c r="H111" s="108"/>
      <c r="I111" s="108"/>
      <c r="J111" s="108"/>
      <c r="K111" s="108"/>
      <c r="L111" s="108"/>
      <c r="M111" s="108"/>
      <c r="N111" s="108"/>
      <c r="O111" s="108"/>
      <c r="P111" s="108"/>
      <c r="Q111" s="108"/>
      <c r="R111" s="108"/>
      <c r="S111" s="108"/>
      <c r="T111" s="108"/>
      <c r="U111" s="108"/>
      <c r="V111" s="108"/>
      <c r="W111" s="114"/>
    </row>
    <row r="112" spans="2:23" ht="15.75">
      <c r="B112" s="113"/>
      <c r="C112" s="108"/>
      <c r="D112" s="108"/>
      <c r="E112" s="108"/>
      <c r="F112" s="108"/>
      <c r="G112" s="108"/>
      <c r="H112" s="108"/>
      <c r="I112" s="108"/>
      <c r="J112" s="108"/>
      <c r="K112" s="108"/>
      <c r="L112" s="108"/>
      <c r="M112" s="108"/>
      <c r="N112" s="108"/>
      <c r="O112" s="108"/>
      <c r="P112" s="108"/>
      <c r="Q112" s="108"/>
      <c r="R112" s="108"/>
      <c r="S112" s="108"/>
      <c r="T112" s="108"/>
      <c r="U112" s="108"/>
      <c r="V112" s="108"/>
      <c r="W112" s="114"/>
    </row>
    <row r="113" spans="2:23" ht="15.75">
      <c r="B113" s="113"/>
      <c r="C113" s="108"/>
      <c r="D113" s="108"/>
      <c r="E113" s="108"/>
      <c r="F113" s="108"/>
      <c r="G113" s="108"/>
      <c r="H113" s="108"/>
      <c r="I113" s="108"/>
      <c r="J113" s="108"/>
      <c r="K113" s="108"/>
      <c r="L113" s="108"/>
      <c r="M113" s="108"/>
      <c r="N113" s="108"/>
      <c r="O113" s="108"/>
      <c r="P113" s="108"/>
      <c r="Q113" s="108"/>
      <c r="R113" s="108"/>
      <c r="S113" s="108"/>
      <c r="T113" s="108"/>
      <c r="U113" s="108"/>
      <c r="V113" s="108"/>
      <c r="W113" s="114"/>
    </row>
    <row r="114" spans="2:23" ht="15.75">
      <c r="B114" s="113"/>
      <c r="C114" s="108"/>
      <c r="D114" s="108"/>
      <c r="E114" s="108"/>
      <c r="F114" s="108"/>
      <c r="G114" s="108"/>
      <c r="H114" s="108"/>
      <c r="I114" s="108"/>
      <c r="J114" s="108"/>
      <c r="K114" s="108"/>
      <c r="L114" s="108"/>
      <c r="M114" s="108"/>
      <c r="N114" s="108"/>
      <c r="O114" s="108"/>
      <c r="P114" s="108"/>
      <c r="Q114" s="108"/>
      <c r="R114" s="108"/>
      <c r="S114" s="108"/>
      <c r="T114" s="108"/>
      <c r="U114" s="108"/>
      <c r="V114" s="108"/>
      <c r="W114" s="114"/>
    </row>
    <row r="115" spans="2:23" ht="15.75">
      <c r="B115" s="113"/>
      <c r="C115" s="108"/>
      <c r="D115" s="108"/>
      <c r="E115" s="108"/>
      <c r="F115" s="108"/>
      <c r="G115" s="108"/>
      <c r="H115" s="108"/>
      <c r="I115" s="108"/>
      <c r="J115" s="108"/>
      <c r="K115" s="108"/>
      <c r="L115" s="108"/>
      <c r="M115" s="108"/>
      <c r="N115" s="108"/>
      <c r="O115" s="108"/>
      <c r="P115" s="108"/>
      <c r="Q115" s="108"/>
      <c r="R115" s="108"/>
      <c r="S115" s="108"/>
      <c r="T115" s="108"/>
      <c r="U115" s="108"/>
      <c r="V115" s="108"/>
      <c r="W115" s="114"/>
    </row>
    <row r="116" spans="2:23" ht="15.75">
      <c r="B116" s="113"/>
      <c r="C116" s="108"/>
      <c r="D116" s="108"/>
      <c r="E116" s="108"/>
      <c r="F116" s="108"/>
      <c r="G116" s="108"/>
      <c r="H116" s="108"/>
      <c r="I116" s="108"/>
      <c r="J116" s="108"/>
      <c r="K116" s="108"/>
      <c r="L116" s="108"/>
      <c r="M116" s="108"/>
      <c r="N116" s="108"/>
      <c r="O116" s="108"/>
      <c r="P116" s="108"/>
      <c r="Q116" s="108"/>
      <c r="R116" s="108"/>
      <c r="S116" s="108"/>
      <c r="T116" s="108"/>
      <c r="U116" s="108"/>
      <c r="V116" s="108"/>
      <c r="W116" s="114"/>
    </row>
    <row r="117" spans="2:23" ht="15.75">
      <c r="B117" s="113"/>
      <c r="C117" s="108"/>
      <c r="D117" s="108"/>
      <c r="E117" s="108"/>
      <c r="F117" s="108"/>
      <c r="G117" s="108"/>
      <c r="H117" s="108"/>
      <c r="I117" s="108"/>
      <c r="J117" s="108"/>
      <c r="K117" s="108"/>
      <c r="L117" s="108"/>
      <c r="M117" s="108"/>
      <c r="N117" s="108"/>
      <c r="O117" s="108"/>
      <c r="P117" s="108"/>
      <c r="Q117" s="108"/>
      <c r="R117" s="108"/>
      <c r="S117" s="108"/>
      <c r="T117" s="108"/>
      <c r="U117" s="108"/>
      <c r="V117" s="108"/>
      <c r="W117" s="114"/>
    </row>
    <row r="118" spans="2:23" ht="15.75">
      <c r="B118" s="113"/>
      <c r="C118" s="108"/>
      <c r="D118" s="108"/>
      <c r="E118" s="108"/>
      <c r="F118" s="108"/>
      <c r="G118" s="108"/>
      <c r="H118" s="108"/>
      <c r="I118" s="108"/>
      <c r="J118" s="108"/>
      <c r="K118" s="108"/>
      <c r="L118" s="108"/>
      <c r="M118" s="108"/>
      <c r="N118" s="108"/>
      <c r="O118" s="108"/>
      <c r="P118" s="108"/>
      <c r="Q118" s="108"/>
      <c r="R118" s="108"/>
      <c r="S118" s="108"/>
      <c r="T118" s="108"/>
      <c r="U118" s="108"/>
      <c r="V118" s="108"/>
      <c r="W118" s="114"/>
    </row>
    <row r="119" spans="2:23" ht="15.75">
      <c r="B119" s="113"/>
      <c r="C119" s="108"/>
      <c r="D119" s="108"/>
      <c r="E119" s="108"/>
      <c r="F119" s="108"/>
      <c r="G119" s="108"/>
      <c r="H119" s="108"/>
      <c r="I119" s="108"/>
      <c r="J119" s="108"/>
      <c r="K119" s="108"/>
      <c r="L119" s="108"/>
      <c r="M119" s="108"/>
      <c r="N119" s="108"/>
      <c r="O119" s="108"/>
      <c r="P119" s="108"/>
      <c r="Q119" s="108"/>
      <c r="R119" s="108"/>
      <c r="S119" s="108"/>
      <c r="T119" s="108"/>
      <c r="U119" s="108"/>
      <c r="V119" s="108"/>
      <c r="W119" s="114"/>
    </row>
    <row r="120" spans="2:23" ht="15.75">
      <c r="B120" s="113"/>
      <c r="C120" s="108"/>
      <c r="D120" s="108"/>
      <c r="E120" s="108"/>
      <c r="F120" s="108"/>
      <c r="G120" s="108"/>
      <c r="H120" s="108"/>
      <c r="I120" s="108"/>
      <c r="J120" s="108"/>
      <c r="K120" s="108"/>
      <c r="L120" s="108"/>
      <c r="M120" s="108"/>
      <c r="N120" s="108"/>
      <c r="O120" s="108"/>
      <c r="P120" s="108"/>
      <c r="Q120" s="108"/>
      <c r="R120" s="108"/>
      <c r="S120" s="108"/>
      <c r="T120" s="108"/>
      <c r="U120" s="108"/>
      <c r="V120" s="108"/>
      <c r="W120" s="114"/>
    </row>
    <row r="121" spans="2:23" ht="15.75">
      <c r="B121" s="113"/>
      <c r="C121" s="108"/>
      <c r="D121" s="108"/>
      <c r="E121" s="108"/>
      <c r="F121" s="108"/>
      <c r="G121" s="108"/>
      <c r="H121" s="108"/>
      <c r="I121" s="108"/>
      <c r="J121" s="108"/>
      <c r="K121" s="108"/>
      <c r="L121" s="108"/>
      <c r="M121" s="108"/>
      <c r="N121" s="108"/>
      <c r="O121" s="108"/>
      <c r="P121" s="108"/>
      <c r="Q121" s="108"/>
      <c r="R121" s="108"/>
      <c r="S121" s="108"/>
      <c r="T121" s="108"/>
      <c r="U121" s="108"/>
      <c r="V121" s="108"/>
      <c r="W121" s="114"/>
    </row>
    <row r="122" spans="2:23" ht="15.75">
      <c r="B122" s="113"/>
      <c r="C122" s="108"/>
      <c r="D122" s="108"/>
      <c r="E122" s="108"/>
      <c r="F122" s="108"/>
      <c r="G122" s="108"/>
      <c r="H122" s="108"/>
      <c r="I122" s="108"/>
      <c r="J122" s="108"/>
      <c r="K122" s="108"/>
      <c r="L122" s="108"/>
      <c r="M122" s="108"/>
      <c r="N122" s="108"/>
      <c r="O122" s="108"/>
      <c r="P122" s="108"/>
      <c r="Q122" s="108"/>
      <c r="R122" s="108"/>
      <c r="S122" s="108"/>
      <c r="T122" s="108"/>
      <c r="U122" s="108"/>
      <c r="V122" s="108"/>
      <c r="W122" s="114"/>
    </row>
    <row r="123" spans="2:23" ht="15.75">
      <c r="B123" s="113"/>
      <c r="C123" s="108"/>
      <c r="D123" s="108"/>
      <c r="E123" s="108"/>
      <c r="F123" s="108"/>
      <c r="G123" s="108"/>
      <c r="H123" s="108"/>
      <c r="I123" s="108"/>
      <c r="J123" s="108"/>
      <c r="K123" s="108"/>
      <c r="L123" s="108"/>
      <c r="M123" s="108"/>
      <c r="N123" s="108"/>
      <c r="O123" s="108"/>
      <c r="P123" s="108"/>
      <c r="Q123" s="108"/>
      <c r="R123" s="108"/>
      <c r="S123" s="108"/>
      <c r="T123" s="108"/>
      <c r="U123" s="108"/>
      <c r="V123" s="108"/>
      <c r="W123" s="114"/>
    </row>
    <row r="124" spans="2:23" ht="15.75">
      <c r="B124" s="113"/>
      <c r="C124" s="108"/>
      <c r="D124" s="108"/>
      <c r="E124" s="108"/>
      <c r="F124" s="108"/>
      <c r="G124" s="108"/>
      <c r="H124" s="108"/>
      <c r="I124" s="108"/>
      <c r="J124" s="108"/>
      <c r="K124" s="108"/>
      <c r="L124" s="108"/>
      <c r="M124" s="108"/>
      <c r="N124" s="108"/>
      <c r="O124" s="108"/>
      <c r="P124" s="108"/>
      <c r="Q124" s="108"/>
      <c r="R124" s="108"/>
      <c r="S124" s="108"/>
      <c r="T124" s="108"/>
      <c r="U124" s="108"/>
      <c r="V124" s="108"/>
      <c r="W124" s="114"/>
    </row>
    <row r="125" spans="2:23" ht="15.75">
      <c r="B125" s="113"/>
      <c r="C125" s="108"/>
      <c r="D125" s="108"/>
      <c r="E125" s="108"/>
      <c r="F125" s="108"/>
      <c r="G125" s="108"/>
      <c r="H125" s="108"/>
      <c r="I125" s="108"/>
      <c r="J125" s="108"/>
      <c r="K125" s="108"/>
      <c r="L125" s="108"/>
      <c r="M125" s="108"/>
      <c r="N125" s="108"/>
      <c r="O125" s="108"/>
      <c r="P125" s="108"/>
      <c r="Q125" s="108"/>
      <c r="R125" s="108"/>
      <c r="S125" s="108"/>
      <c r="T125" s="108"/>
      <c r="U125" s="108"/>
      <c r="V125" s="108"/>
      <c r="W125" s="114"/>
    </row>
    <row r="126" spans="2:23" ht="15.75">
      <c r="B126" s="113"/>
      <c r="C126" s="108"/>
      <c r="D126" s="108"/>
      <c r="E126" s="108"/>
      <c r="F126" s="108"/>
      <c r="G126" s="108"/>
      <c r="H126" s="108"/>
      <c r="I126" s="108"/>
      <c r="J126" s="108"/>
      <c r="K126" s="108"/>
      <c r="L126" s="108"/>
      <c r="M126" s="108"/>
      <c r="N126" s="108"/>
      <c r="O126" s="108"/>
      <c r="P126" s="108"/>
      <c r="Q126" s="108"/>
      <c r="R126" s="108"/>
      <c r="S126" s="108"/>
      <c r="T126" s="108"/>
      <c r="U126" s="108"/>
      <c r="V126" s="108"/>
      <c r="W126" s="114"/>
    </row>
    <row r="127" spans="2:23" ht="15.75">
      <c r="B127" s="113"/>
      <c r="C127" s="108"/>
      <c r="D127" s="108"/>
      <c r="E127" s="108"/>
      <c r="F127" s="108"/>
      <c r="G127" s="108"/>
      <c r="H127" s="108"/>
      <c r="I127" s="108"/>
      <c r="J127" s="108"/>
      <c r="K127" s="108"/>
      <c r="L127" s="108"/>
      <c r="M127" s="108"/>
      <c r="N127" s="108"/>
      <c r="O127" s="108"/>
      <c r="P127" s="108"/>
      <c r="Q127" s="108"/>
      <c r="R127" s="108"/>
      <c r="S127" s="108"/>
      <c r="T127" s="108"/>
      <c r="U127" s="108"/>
      <c r="V127" s="108"/>
      <c r="W127" s="114"/>
    </row>
    <row r="128" spans="2:23" ht="15.75">
      <c r="B128" s="113"/>
      <c r="C128" s="108"/>
      <c r="D128" s="108"/>
      <c r="E128" s="108"/>
      <c r="F128" s="108"/>
      <c r="G128" s="108"/>
      <c r="H128" s="108"/>
      <c r="I128" s="108"/>
      <c r="J128" s="108"/>
      <c r="K128" s="108"/>
      <c r="L128" s="108"/>
      <c r="M128" s="108"/>
      <c r="N128" s="108"/>
      <c r="O128" s="108"/>
      <c r="P128" s="108"/>
      <c r="Q128" s="108"/>
      <c r="R128" s="108"/>
      <c r="S128" s="108"/>
      <c r="T128" s="108"/>
      <c r="U128" s="108"/>
      <c r="V128" s="108"/>
      <c r="W128" s="114"/>
    </row>
    <row r="129" spans="2:23" ht="15.75">
      <c r="B129" s="113"/>
      <c r="C129" s="108"/>
      <c r="D129" s="108"/>
      <c r="E129" s="108"/>
      <c r="F129" s="108"/>
      <c r="G129" s="108"/>
      <c r="H129" s="108"/>
      <c r="I129" s="108"/>
      <c r="J129" s="108"/>
      <c r="K129" s="108"/>
      <c r="L129" s="108"/>
      <c r="M129" s="108"/>
      <c r="N129" s="108"/>
      <c r="O129" s="108"/>
      <c r="P129" s="108"/>
      <c r="Q129" s="108"/>
      <c r="R129" s="108"/>
      <c r="S129" s="108"/>
      <c r="T129" s="108"/>
      <c r="U129" s="108"/>
      <c r="V129" s="108"/>
      <c r="W129" s="114"/>
    </row>
    <row r="130" spans="2:23" ht="15.75">
      <c r="B130" s="113"/>
      <c r="C130" s="108"/>
      <c r="D130" s="108"/>
      <c r="E130" s="108"/>
      <c r="F130" s="108"/>
      <c r="G130" s="108"/>
      <c r="H130" s="108"/>
      <c r="I130" s="108"/>
      <c r="J130" s="108"/>
      <c r="K130" s="108"/>
      <c r="L130" s="108"/>
      <c r="M130" s="108"/>
      <c r="N130" s="108"/>
      <c r="O130" s="108"/>
      <c r="P130" s="108"/>
      <c r="Q130" s="108"/>
      <c r="R130" s="108"/>
      <c r="S130" s="108"/>
      <c r="T130" s="108"/>
      <c r="U130" s="108"/>
      <c r="V130" s="108"/>
      <c r="W130" s="114"/>
    </row>
    <row r="131" spans="2:23" ht="15.75">
      <c r="B131" s="113"/>
      <c r="C131" s="108"/>
      <c r="D131" s="108"/>
      <c r="E131" s="108"/>
      <c r="F131" s="108"/>
      <c r="G131" s="108"/>
      <c r="H131" s="108"/>
      <c r="I131" s="108"/>
      <c r="J131" s="108"/>
      <c r="K131" s="108"/>
      <c r="L131" s="108"/>
      <c r="M131" s="108"/>
      <c r="N131" s="108"/>
      <c r="O131" s="108"/>
      <c r="P131" s="108"/>
      <c r="Q131" s="108"/>
      <c r="R131" s="108"/>
      <c r="S131" s="108"/>
      <c r="T131" s="108"/>
      <c r="U131" s="108"/>
      <c r="V131" s="108"/>
      <c r="W131" s="114"/>
    </row>
    <row r="132" spans="2:23" ht="15.75">
      <c r="B132" s="113"/>
      <c r="C132" s="108"/>
      <c r="D132" s="108"/>
      <c r="E132" s="108"/>
      <c r="F132" s="108"/>
      <c r="G132" s="108"/>
      <c r="H132" s="108"/>
      <c r="I132" s="108"/>
      <c r="J132" s="108"/>
      <c r="K132" s="108"/>
      <c r="L132" s="108"/>
      <c r="M132" s="108"/>
      <c r="N132" s="108"/>
      <c r="O132" s="108"/>
      <c r="P132" s="108"/>
      <c r="Q132" s="108"/>
      <c r="R132" s="108"/>
      <c r="S132" s="108"/>
      <c r="T132" s="108"/>
      <c r="U132" s="108"/>
      <c r="V132" s="108"/>
      <c r="W132" s="114"/>
    </row>
    <row r="133" spans="2:23" ht="15.75">
      <c r="B133" s="113"/>
      <c r="C133" s="108"/>
      <c r="D133" s="108"/>
      <c r="E133" s="108"/>
      <c r="F133" s="108"/>
      <c r="G133" s="108"/>
      <c r="H133" s="108"/>
      <c r="I133" s="108"/>
      <c r="J133" s="108"/>
      <c r="K133" s="108"/>
      <c r="L133" s="108"/>
      <c r="M133" s="108"/>
      <c r="N133" s="108"/>
      <c r="O133" s="108"/>
      <c r="P133" s="108"/>
      <c r="Q133" s="108"/>
      <c r="R133" s="108"/>
      <c r="S133" s="108"/>
      <c r="T133" s="108"/>
      <c r="U133" s="108"/>
      <c r="V133" s="108"/>
      <c r="W133" s="114"/>
    </row>
    <row r="134" spans="2:23" ht="15.75">
      <c r="B134" s="113"/>
      <c r="C134" s="108"/>
      <c r="D134" s="108"/>
      <c r="E134" s="108"/>
      <c r="F134" s="108"/>
      <c r="G134" s="108"/>
      <c r="H134" s="108"/>
      <c r="I134" s="108"/>
      <c r="J134" s="108"/>
      <c r="K134" s="108"/>
      <c r="L134" s="108"/>
      <c r="M134" s="108"/>
      <c r="N134" s="108"/>
      <c r="O134" s="108"/>
      <c r="P134" s="108"/>
      <c r="Q134" s="108"/>
      <c r="R134" s="108"/>
      <c r="S134" s="108"/>
      <c r="T134" s="108"/>
      <c r="U134" s="108"/>
      <c r="V134" s="108"/>
      <c r="W134" s="114"/>
    </row>
    <row r="135" spans="2:23" ht="15.75">
      <c r="B135" s="113"/>
      <c r="C135" s="108"/>
      <c r="D135" s="108"/>
      <c r="E135" s="108"/>
      <c r="F135" s="108"/>
      <c r="G135" s="108"/>
      <c r="H135" s="108"/>
      <c r="I135" s="108"/>
      <c r="J135" s="108"/>
      <c r="K135" s="108"/>
      <c r="L135" s="108"/>
      <c r="M135" s="108"/>
      <c r="N135" s="108"/>
      <c r="O135" s="108"/>
      <c r="P135" s="108"/>
      <c r="Q135" s="108"/>
      <c r="R135" s="108"/>
      <c r="S135" s="108"/>
      <c r="T135" s="108"/>
      <c r="U135" s="108"/>
      <c r="V135" s="108"/>
      <c r="W135" s="114"/>
    </row>
    <row r="136" spans="2:23" ht="15.75">
      <c r="B136" s="113"/>
      <c r="C136" s="108"/>
      <c r="D136" s="108"/>
      <c r="E136" s="108"/>
      <c r="F136" s="108"/>
      <c r="G136" s="108"/>
      <c r="H136" s="108"/>
      <c r="I136" s="108"/>
      <c r="J136" s="108"/>
      <c r="K136" s="108"/>
      <c r="L136" s="108"/>
      <c r="M136" s="108"/>
      <c r="N136" s="108"/>
      <c r="O136" s="108"/>
      <c r="P136" s="108"/>
      <c r="Q136" s="108"/>
      <c r="R136" s="108"/>
      <c r="S136" s="108"/>
      <c r="T136" s="108"/>
      <c r="U136" s="108"/>
      <c r="V136" s="108"/>
      <c r="W136" s="114"/>
    </row>
    <row r="137" spans="2:23" ht="15.75">
      <c r="B137" s="113"/>
      <c r="C137" s="108"/>
      <c r="D137" s="108"/>
      <c r="E137" s="108"/>
      <c r="F137" s="108"/>
      <c r="G137" s="108"/>
      <c r="H137" s="108"/>
      <c r="I137" s="108"/>
      <c r="J137" s="108"/>
      <c r="K137" s="108"/>
      <c r="L137" s="108"/>
      <c r="M137" s="108"/>
      <c r="N137" s="108"/>
      <c r="O137" s="108"/>
      <c r="P137" s="108"/>
      <c r="Q137" s="108"/>
      <c r="R137" s="108"/>
      <c r="S137" s="108"/>
      <c r="T137" s="108"/>
      <c r="U137" s="108"/>
      <c r="V137" s="108"/>
      <c r="W137" s="114"/>
    </row>
    <row r="138" spans="2:23" ht="15.75">
      <c r="B138" s="113"/>
      <c r="C138" s="108"/>
      <c r="D138" s="108"/>
      <c r="E138" s="108"/>
      <c r="F138" s="108"/>
      <c r="G138" s="108"/>
      <c r="H138" s="108"/>
      <c r="I138" s="108"/>
      <c r="J138" s="108"/>
      <c r="K138" s="108"/>
      <c r="L138" s="108"/>
      <c r="M138" s="108"/>
      <c r="N138" s="108"/>
      <c r="O138" s="108"/>
      <c r="P138" s="108"/>
      <c r="Q138" s="108"/>
      <c r="R138" s="108"/>
      <c r="S138" s="108"/>
      <c r="T138" s="108"/>
      <c r="U138" s="108"/>
      <c r="V138" s="108"/>
      <c r="W138" s="114"/>
    </row>
    <row r="139" spans="2:23" ht="15.75">
      <c r="B139" s="113"/>
      <c r="C139" s="108"/>
      <c r="D139" s="108"/>
      <c r="E139" s="108"/>
      <c r="F139" s="108"/>
      <c r="G139" s="108"/>
      <c r="H139" s="108"/>
      <c r="I139" s="108"/>
      <c r="J139" s="108"/>
      <c r="K139" s="108"/>
      <c r="L139" s="108"/>
      <c r="M139" s="108"/>
      <c r="N139" s="108"/>
      <c r="O139" s="108"/>
      <c r="P139" s="108"/>
      <c r="Q139" s="108"/>
      <c r="R139" s="108"/>
      <c r="S139" s="108"/>
      <c r="T139" s="108"/>
      <c r="U139" s="108"/>
      <c r="V139" s="108"/>
      <c r="W139" s="114"/>
    </row>
    <row r="140" spans="2:23" ht="15.75">
      <c r="B140" s="113"/>
      <c r="C140" s="108"/>
      <c r="D140" s="108"/>
      <c r="E140" s="108"/>
      <c r="F140" s="108"/>
      <c r="G140" s="108"/>
      <c r="H140" s="108"/>
      <c r="I140" s="108"/>
      <c r="J140" s="108"/>
      <c r="K140" s="108"/>
      <c r="L140" s="108"/>
      <c r="M140" s="108"/>
      <c r="N140" s="108"/>
      <c r="O140" s="108"/>
      <c r="P140" s="108"/>
      <c r="Q140" s="108"/>
      <c r="R140" s="108"/>
      <c r="S140" s="108"/>
      <c r="T140" s="108"/>
      <c r="U140" s="108"/>
      <c r="V140" s="108"/>
      <c r="W140" s="114"/>
    </row>
    <row r="141" spans="2:23" ht="15.75">
      <c r="B141" s="113"/>
      <c r="C141" s="108"/>
      <c r="D141" s="108"/>
      <c r="E141" s="108"/>
      <c r="F141" s="108"/>
      <c r="G141" s="108"/>
      <c r="H141" s="108"/>
      <c r="I141" s="108"/>
      <c r="J141" s="108"/>
      <c r="K141" s="108"/>
      <c r="L141" s="108"/>
      <c r="M141" s="108"/>
      <c r="N141" s="108"/>
      <c r="O141" s="108"/>
      <c r="P141" s="108"/>
      <c r="Q141" s="108"/>
      <c r="R141" s="108"/>
      <c r="S141" s="108"/>
      <c r="T141" s="108"/>
      <c r="U141" s="108"/>
      <c r="V141" s="108"/>
      <c r="W141" s="114"/>
    </row>
    <row r="142" spans="2:23" ht="15.75">
      <c r="B142" s="113"/>
      <c r="C142" s="108"/>
      <c r="D142" s="108"/>
      <c r="E142" s="108"/>
      <c r="F142" s="108"/>
      <c r="G142" s="108"/>
      <c r="H142" s="108"/>
      <c r="I142" s="108"/>
      <c r="J142" s="108"/>
      <c r="K142" s="108"/>
      <c r="L142" s="108"/>
      <c r="M142" s="108"/>
      <c r="N142" s="108"/>
      <c r="O142" s="108"/>
      <c r="P142" s="108"/>
      <c r="Q142" s="108"/>
      <c r="R142" s="108"/>
      <c r="S142" s="108"/>
      <c r="T142" s="108"/>
      <c r="U142" s="108"/>
      <c r="V142" s="108"/>
      <c r="W142" s="114"/>
    </row>
    <row r="143" spans="2:23" ht="15.75">
      <c r="B143" s="113"/>
      <c r="C143" s="108"/>
      <c r="D143" s="108"/>
      <c r="E143" s="108"/>
      <c r="F143" s="108"/>
      <c r="G143" s="108"/>
      <c r="H143" s="108"/>
      <c r="I143" s="108"/>
      <c r="J143" s="108"/>
      <c r="K143" s="108"/>
      <c r="L143" s="108"/>
      <c r="M143" s="108"/>
      <c r="N143" s="108"/>
      <c r="O143" s="108"/>
      <c r="P143" s="108"/>
      <c r="Q143" s="108"/>
      <c r="R143" s="108"/>
      <c r="S143" s="108"/>
      <c r="T143" s="108"/>
      <c r="U143" s="108"/>
      <c r="V143" s="108"/>
      <c r="W143" s="114"/>
    </row>
    <row r="144" spans="2:23" ht="15.75">
      <c r="B144" s="113"/>
      <c r="C144" s="108"/>
      <c r="D144" s="108"/>
      <c r="E144" s="108"/>
      <c r="F144" s="108"/>
      <c r="G144" s="108"/>
      <c r="H144" s="108"/>
      <c r="I144" s="108"/>
      <c r="J144" s="108"/>
      <c r="K144" s="108"/>
      <c r="L144" s="108"/>
      <c r="M144" s="108"/>
      <c r="N144" s="108"/>
      <c r="O144" s="108"/>
      <c r="P144" s="108"/>
      <c r="Q144" s="108"/>
      <c r="R144" s="108"/>
      <c r="S144" s="108"/>
      <c r="T144" s="108"/>
      <c r="U144" s="108"/>
      <c r="V144" s="108"/>
      <c r="W144" s="114"/>
    </row>
    <row r="145" spans="2:23" ht="15.75">
      <c r="B145" s="113"/>
      <c r="C145" s="108"/>
      <c r="D145" s="108"/>
      <c r="E145" s="108"/>
      <c r="F145" s="108"/>
      <c r="G145" s="108"/>
      <c r="H145" s="108"/>
      <c r="I145" s="108"/>
      <c r="J145" s="108"/>
      <c r="K145" s="108"/>
      <c r="L145" s="108"/>
      <c r="M145" s="108"/>
      <c r="N145" s="108"/>
      <c r="O145" s="108"/>
      <c r="P145" s="108"/>
      <c r="Q145" s="108"/>
      <c r="R145" s="108"/>
      <c r="S145" s="108"/>
      <c r="T145" s="108"/>
      <c r="U145" s="108"/>
      <c r="V145" s="108"/>
      <c r="W145" s="114"/>
    </row>
    <row r="146" spans="2:23" ht="15.75">
      <c r="B146" s="113"/>
      <c r="C146" s="108"/>
      <c r="D146" s="108"/>
      <c r="E146" s="108"/>
      <c r="F146" s="108"/>
      <c r="G146" s="108"/>
      <c r="H146" s="108"/>
      <c r="I146" s="108"/>
      <c r="J146" s="108"/>
      <c r="K146" s="108"/>
      <c r="L146" s="108"/>
      <c r="M146" s="108"/>
      <c r="N146" s="108"/>
      <c r="O146" s="108"/>
      <c r="P146" s="108"/>
      <c r="Q146" s="108"/>
      <c r="R146" s="108"/>
      <c r="S146" s="108"/>
      <c r="T146" s="108"/>
      <c r="U146" s="108"/>
      <c r="V146" s="108"/>
      <c r="W146" s="114"/>
    </row>
    <row r="147" spans="2:23" ht="15.75">
      <c r="B147" s="113"/>
      <c r="C147" s="108"/>
      <c r="D147" s="108"/>
      <c r="E147" s="108"/>
      <c r="F147" s="108"/>
      <c r="G147" s="108"/>
      <c r="H147" s="108"/>
      <c r="I147" s="108"/>
      <c r="J147" s="108"/>
      <c r="K147" s="108"/>
      <c r="L147" s="108"/>
      <c r="M147" s="108"/>
      <c r="N147" s="108"/>
      <c r="O147" s="108"/>
      <c r="P147" s="108"/>
      <c r="Q147" s="108"/>
      <c r="R147" s="108"/>
      <c r="S147" s="108"/>
      <c r="T147" s="108"/>
      <c r="U147" s="108"/>
      <c r="V147" s="108"/>
      <c r="W147" s="114"/>
    </row>
    <row r="148" spans="2:23" ht="15.75">
      <c r="B148" s="113"/>
      <c r="C148" s="108"/>
      <c r="D148" s="108"/>
      <c r="E148" s="108"/>
      <c r="F148" s="108"/>
      <c r="G148" s="108"/>
      <c r="H148" s="108"/>
      <c r="I148" s="108"/>
      <c r="J148" s="108"/>
      <c r="K148" s="108"/>
      <c r="L148" s="108"/>
      <c r="M148" s="108"/>
      <c r="N148" s="108"/>
      <c r="O148" s="108"/>
      <c r="P148" s="108"/>
      <c r="Q148" s="108"/>
      <c r="R148" s="108"/>
      <c r="S148" s="108"/>
      <c r="T148" s="108"/>
      <c r="U148" s="108"/>
      <c r="V148" s="108"/>
      <c r="W148" s="114"/>
    </row>
    <row r="149" spans="2:23" ht="15.75">
      <c r="B149" s="113"/>
      <c r="C149" s="108"/>
      <c r="D149" s="108"/>
      <c r="E149" s="108"/>
      <c r="F149" s="108"/>
      <c r="G149" s="108"/>
      <c r="H149" s="108"/>
      <c r="I149" s="108"/>
      <c r="J149" s="108"/>
      <c r="K149" s="108"/>
      <c r="L149" s="108"/>
      <c r="M149" s="108"/>
      <c r="N149" s="108"/>
      <c r="O149" s="108"/>
      <c r="P149" s="108"/>
      <c r="Q149" s="108"/>
      <c r="R149" s="108"/>
      <c r="S149" s="108"/>
      <c r="T149" s="108"/>
      <c r="U149" s="108"/>
      <c r="V149" s="108"/>
      <c r="W149" s="114"/>
    </row>
    <row r="150" spans="2:23" ht="15.75">
      <c r="B150" s="113"/>
      <c r="C150" s="108"/>
      <c r="D150" s="108"/>
      <c r="E150" s="108"/>
      <c r="F150" s="108"/>
      <c r="G150" s="108"/>
      <c r="H150" s="108"/>
      <c r="I150" s="108"/>
      <c r="J150" s="108"/>
      <c r="K150" s="108"/>
      <c r="L150" s="108"/>
      <c r="M150" s="108"/>
      <c r="N150" s="108"/>
      <c r="O150" s="108"/>
      <c r="P150" s="108"/>
      <c r="Q150" s="108"/>
      <c r="R150" s="108"/>
      <c r="S150" s="108"/>
      <c r="T150" s="108"/>
      <c r="U150" s="108"/>
      <c r="V150" s="108"/>
      <c r="W150" s="114"/>
    </row>
    <row r="151" spans="2:23" ht="15.75">
      <c r="B151" s="113"/>
      <c r="C151" s="108"/>
      <c r="D151" s="108"/>
      <c r="E151" s="108"/>
      <c r="F151" s="108"/>
      <c r="G151" s="108"/>
      <c r="H151" s="108"/>
      <c r="I151" s="108"/>
      <c r="J151" s="108"/>
      <c r="K151" s="108"/>
      <c r="L151" s="108"/>
      <c r="M151" s="108"/>
      <c r="N151" s="108"/>
      <c r="O151" s="108"/>
      <c r="P151" s="108"/>
      <c r="Q151" s="108"/>
      <c r="R151" s="108"/>
      <c r="S151" s="108"/>
      <c r="T151" s="108"/>
      <c r="U151" s="108"/>
      <c r="V151" s="108"/>
      <c r="W151" s="114"/>
    </row>
    <row r="152" spans="2:23" ht="15.75">
      <c r="B152" s="113"/>
      <c r="C152" s="108"/>
      <c r="D152" s="108"/>
      <c r="E152" s="108"/>
      <c r="F152" s="108"/>
      <c r="G152" s="108"/>
      <c r="H152" s="108"/>
      <c r="I152" s="108"/>
      <c r="J152" s="108"/>
      <c r="K152" s="108"/>
      <c r="L152" s="108"/>
      <c r="M152" s="108"/>
      <c r="N152" s="108"/>
      <c r="O152" s="108"/>
      <c r="P152" s="108"/>
      <c r="Q152" s="108"/>
      <c r="R152" s="108"/>
      <c r="S152" s="108"/>
      <c r="T152" s="108"/>
      <c r="U152" s="108"/>
      <c r="V152" s="108"/>
      <c r="W152" s="114"/>
    </row>
    <row r="153" spans="2:23" ht="15.75">
      <c r="B153" s="113"/>
      <c r="C153" s="108"/>
      <c r="D153" s="108"/>
      <c r="E153" s="108"/>
      <c r="F153" s="108"/>
      <c r="G153" s="108"/>
      <c r="H153" s="108"/>
      <c r="I153" s="108"/>
      <c r="J153" s="108"/>
      <c r="K153" s="108"/>
      <c r="L153" s="108"/>
      <c r="M153" s="108"/>
      <c r="N153" s="108"/>
      <c r="O153" s="108"/>
      <c r="P153" s="108"/>
      <c r="Q153" s="108"/>
      <c r="R153" s="108"/>
      <c r="S153" s="108"/>
      <c r="T153" s="108"/>
      <c r="U153" s="108"/>
      <c r="V153" s="108"/>
      <c r="W153" s="114"/>
    </row>
    <row r="154" spans="2:23" ht="15.75">
      <c r="B154" s="113"/>
      <c r="C154" s="108"/>
      <c r="D154" s="108"/>
      <c r="E154" s="108"/>
      <c r="F154" s="108"/>
      <c r="G154" s="108"/>
      <c r="H154" s="108"/>
      <c r="I154" s="108"/>
      <c r="J154" s="108"/>
      <c r="K154" s="108"/>
      <c r="L154" s="108"/>
      <c r="M154" s="108"/>
      <c r="N154" s="108"/>
      <c r="O154" s="108"/>
      <c r="P154" s="108"/>
      <c r="Q154" s="108"/>
      <c r="R154" s="108"/>
      <c r="S154" s="108"/>
      <c r="T154" s="108"/>
      <c r="U154" s="108"/>
      <c r="V154" s="108"/>
      <c r="W154" s="114"/>
    </row>
    <row r="155" spans="2:23" ht="15.75">
      <c r="B155" s="113"/>
      <c r="C155" s="108"/>
      <c r="D155" s="108"/>
      <c r="E155" s="108"/>
      <c r="F155" s="108"/>
      <c r="G155" s="108"/>
      <c r="H155" s="108"/>
      <c r="I155" s="108"/>
      <c r="J155" s="108"/>
      <c r="K155" s="108"/>
      <c r="L155" s="108"/>
      <c r="M155" s="108"/>
      <c r="N155" s="108"/>
      <c r="O155" s="108"/>
      <c r="P155" s="108"/>
      <c r="Q155" s="108"/>
      <c r="R155" s="108"/>
      <c r="S155" s="108"/>
      <c r="T155" s="108"/>
      <c r="U155" s="108"/>
      <c r="V155" s="108"/>
      <c r="W155" s="114"/>
    </row>
    <row r="156" spans="2:23" ht="15.75">
      <c r="B156" s="113"/>
      <c r="C156" s="108"/>
      <c r="D156" s="108"/>
      <c r="E156" s="108"/>
      <c r="F156" s="108"/>
      <c r="G156" s="108"/>
      <c r="H156" s="108"/>
      <c r="I156" s="108"/>
      <c r="J156" s="108"/>
      <c r="K156" s="108"/>
      <c r="L156" s="108"/>
      <c r="M156" s="108"/>
      <c r="N156" s="108"/>
      <c r="O156" s="108"/>
      <c r="P156" s="108"/>
      <c r="Q156" s="108"/>
      <c r="R156" s="108"/>
      <c r="S156" s="108"/>
      <c r="T156" s="108"/>
      <c r="U156" s="108"/>
      <c r="V156" s="108"/>
      <c r="W156" s="114"/>
    </row>
    <row r="157" spans="2:23" ht="15.75">
      <c r="B157" s="113"/>
      <c r="C157" s="108"/>
      <c r="D157" s="108"/>
      <c r="E157" s="108"/>
      <c r="F157" s="108"/>
      <c r="G157" s="108"/>
      <c r="H157" s="108"/>
      <c r="I157" s="108"/>
      <c r="J157" s="108"/>
      <c r="K157" s="108"/>
      <c r="L157" s="108"/>
      <c r="M157" s="108"/>
      <c r="N157" s="108"/>
      <c r="O157" s="108"/>
      <c r="P157" s="108"/>
      <c r="Q157" s="108"/>
      <c r="R157" s="108"/>
      <c r="S157" s="108"/>
      <c r="T157" s="108"/>
      <c r="U157" s="108"/>
      <c r="V157" s="108"/>
      <c r="W157" s="114"/>
    </row>
    <row r="158" spans="2:23" ht="15.75">
      <c r="B158" s="113"/>
      <c r="C158" s="108"/>
      <c r="D158" s="108"/>
      <c r="E158" s="108"/>
      <c r="F158" s="108"/>
      <c r="G158" s="108"/>
      <c r="H158" s="108"/>
      <c r="I158" s="108"/>
      <c r="J158" s="108"/>
      <c r="K158" s="108"/>
      <c r="L158" s="108"/>
      <c r="M158" s="108"/>
      <c r="N158" s="108"/>
      <c r="O158" s="108"/>
      <c r="P158" s="108"/>
      <c r="Q158" s="108"/>
      <c r="R158" s="108"/>
      <c r="S158" s="108"/>
      <c r="T158" s="108"/>
      <c r="U158" s="108"/>
      <c r="V158" s="108"/>
      <c r="W158" s="114"/>
    </row>
    <row r="159" spans="2:23" ht="15.75">
      <c r="B159" s="113"/>
      <c r="C159" s="108"/>
      <c r="D159" s="108"/>
      <c r="E159" s="108"/>
      <c r="F159" s="108"/>
      <c r="G159" s="108"/>
      <c r="H159" s="108"/>
      <c r="I159" s="108"/>
      <c r="J159" s="108"/>
      <c r="K159" s="108"/>
      <c r="L159" s="108"/>
      <c r="M159" s="108"/>
      <c r="N159" s="108"/>
      <c r="O159" s="108"/>
      <c r="P159" s="108"/>
      <c r="Q159" s="108"/>
      <c r="R159" s="108"/>
      <c r="S159" s="108"/>
      <c r="T159" s="108"/>
      <c r="U159" s="108"/>
      <c r="V159" s="108"/>
      <c r="W159" s="114"/>
    </row>
    <row r="160" spans="2:23" ht="15.75">
      <c r="B160" s="113"/>
      <c r="C160" s="108"/>
      <c r="D160" s="108"/>
      <c r="E160" s="108"/>
      <c r="F160" s="108"/>
      <c r="G160" s="108"/>
      <c r="H160" s="108"/>
      <c r="I160" s="108"/>
      <c r="J160" s="108"/>
      <c r="K160" s="108"/>
      <c r="L160" s="108"/>
      <c r="M160" s="108"/>
      <c r="N160" s="108"/>
      <c r="O160" s="108"/>
      <c r="P160" s="108"/>
      <c r="Q160" s="108"/>
      <c r="R160" s="108"/>
      <c r="S160" s="108"/>
      <c r="T160" s="108"/>
      <c r="U160" s="108"/>
      <c r="V160" s="108"/>
      <c r="W160" s="114"/>
    </row>
    <row r="161" spans="2:23" ht="15.75">
      <c r="B161" s="113"/>
      <c r="C161" s="108"/>
      <c r="D161" s="108"/>
      <c r="E161" s="108"/>
      <c r="F161" s="108"/>
      <c r="G161" s="108"/>
      <c r="H161" s="108"/>
      <c r="I161" s="108"/>
      <c r="J161" s="108"/>
      <c r="K161" s="108"/>
      <c r="L161" s="108"/>
      <c r="M161" s="108"/>
      <c r="N161" s="108"/>
      <c r="O161" s="108"/>
      <c r="P161" s="108"/>
      <c r="Q161" s="108"/>
      <c r="R161" s="108"/>
      <c r="S161" s="108"/>
      <c r="T161" s="108"/>
      <c r="U161" s="108"/>
      <c r="V161" s="108"/>
      <c r="W161" s="114"/>
    </row>
    <row r="162" spans="2:23" ht="15.75">
      <c r="B162" s="113"/>
      <c r="C162" s="108"/>
      <c r="D162" s="108"/>
      <c r="E162" s="108"/>
      <c r="F162" s="108"/>
      <c r="G162" s="108"/>
      <c r="H162" s="108"/>
      <c r="I162" s="108"/>
      <c r="J162" s="108"/>
      <c r="K162" s="108"/>
      <c r="L162" s="108"/>
      <c r="M162" s="108"/>
      <c r="N162" s="108"/>
      <c r="O162" s="108"/>
      <c r="P162" s="108"/>
      <c r="Q162" s="108"/>
      <c r="R162" s="108"/>
      <c r="S162" s="108"/>
      <c r="T162" s="108"/>
      <c r="U162" s="108"/>
      <c r="V162" s="108"/>
      <c r="W162" s="114"/>
    </row>
    <row r="163" spans="2:23" ht="15.75">
      <c r="B163" s="113"/>
      <c r="C163" s="108"/>
      <c r="D163" s="108"/>
      <c r="E163" s="108"/>
      <c r="F163" s="108"/>
      <c r="G163" s="108"/>
      <c r="H163" s="108"/>
      <c r="I163" s="108"/>
      <c r="J163" s="108"/>
      <c r="K163" s="108"/>
      <c r="L163" s="108"/>
      <c r="M163" s="108"/>
      <c r="N163" s="108"/>
      <c r="O163" s="108"/>
      <c r="P163" s="108"/>
      <c r="Q163" s="108"/>
      <c r="R163" s="108"/>
      <c r="S163" s="108"/>
      <c r="T163" s="108"/>
      <c r="U163" s="108"/>
      <c r="V163" s="108"/>
      <c r="W163" s="114"/>
    </row>
    <row r="164" spans="2:23" ht="15.75">
      <c r="B164" s="113"/>
      <c r="C164" s="108"/>
      <c r="D164" s="108"/>
      <c r="E164" s="108"/>
      <c r="F164" s="108"/>
      <c r="G164" s="108"/>
      <c r="H164" s="108"/>
      <c r="I164" s="108"/>
      <c r="J164" s="108"/>
      <c r="K164" s="108"/>
      <c r="L164" s="108"/>
      <c r="M164" s="108"/>
      <c r="N164" s="108"/>
      <c r="O164" s="108"/>
      <c r="P164" s="108"/>
      <c r="Q164" s="108"/>
      <c r="R164" s="108"/>
      <c r="S164" s="108"/>
      <c r="T164" s="108"/>
      <c r="U164" s="108"/>
      <c r="V164" s="108"/>
      <c r="W164" s="114"/>
    </row>
    <row r="165" spans="2:23" ht="15.75">
      <c r="B165" s="113"/>
      <c r="C165" s="108"/>
      <c r="D165" s="108"/>
      <c r="E165" s="108"/>
      <c r="F165" s="108"/>
      <c r="G165" s="108"/>
      <c r="H165" s="108"/>
      <c r="I165" s="108"/>
      <c r="J165" s="108"/>
      <c r="K165" s="108"/>
      <c r="L165" s="108"/>
      <c r="M165" s="108"/>
      <c r="N165" s="108"/>
      <c r="O165" s="108"/>
      <c r="P165" s="108"/>
      <c r="Q165" s="108"/>
      <c r="R165" s="108"/>
      <c r="S165" s="108"/>
      <c r="T165" s="108"/>
      <c r="U165" s="108"/>
      <c r="V165" s="108"/>
      <c r="W165" s="114"/>
    </row>
    <row r="166" spans="2:23" ht="15.75">
      <c r="B166" s="113"/>
      <c r="C166" s="108"/>
      <c r="D166" s="108"/>
      <c r="E166" s="108"/>
      <c r="F166" s="108"/>
      <c r="G166" s="108"/>
      <c r="H166" s="108"/>
      <c r="I166" s="108"/>
      <c r="J166" s="108"/>
      <c r="K166" s="108"/>
      <c r="L166" s="108"/>
      <c r="M166" s="108"/>
      <c r="N166" s="108"/>
      <c r="O166" s="108"/>
      <c r="P166" s="108"/>
      <c r="Q166" s="108"/>
      <c r="R166" s="108"/>
      <c r="S166" s="108"/>
      <c r="T166" s="108"/>
      <c r="U166" s="108"/>
      <c r="V166" s="108"/>
      <c r="W166" s="114"/>
    </row>
    <row r="167" spans="2:23" ht="15.75">
      <c r="B167" s="113"/>
      <c r="C167" s="108"/>
      <c r="D167" s="108"/>
      <c r="E167" s="108"/>
      <c r="F167" s="108"/>
      <c r="G167" s="108"/>
      <c r="H167" s="108"/>
      <c r="I167" s="108"/>
      <c r="J167" s="108"/>
      <c r="K167" s="108"/>
      <c r="L167" s="108"/>
      <c r="M167" s="108"/>
      <c r="N167" s="108"/>
      <c r="O167" s="108"/>
      <c r="P167" s="108"/>
      <c r="Q167" s="108"/>
      <c r="R167" s="108"/>
      <c r="S167" s="108"/>
      <c r="T167" s="108"/>
      <c r="U167" s="108"/>
      <c r="V167" s="108"/>
      <c r="W167" s="114"/>
    </row>
    <row r="168" spans="2:23" ht="15.75">
      <c r="B168" s="113"/>
      <c r="C168" s="108"/>
      <c r="D168" s="108"/>
      <c r="E168" s="108"/>
      <c r="F168" s="108"/>
      <c r="G168" s="108"/>
      <c r="H168" s="108"/>
      <c r="I168" s="108"/>
      <c r="J168" s="108"/>
      <c r="K168" s="108"/>
      <c r="L168" s="108"/>
      <c r="M168" s="108"/>
      <c r="N168" s="108"/>
      <c r="O168" s="108"/>
      <c r="P168" s="108"/>
      <c r="Q168" s="108"/>
      <c r="R168" s="108"/>
      <c r="S168" s="108"/>
      <c r="T168" s="108"/>
      <c r="U168" s="108"/>
      <c r="V168" s="108"/>
      <c r="W168" s="114"/>
    </row>
    <row r="169" spans="2:23" ht="15.75">
      <c r="B169" s="113"/>
      <c r="C169" s="108"/>
      <c r="D169" s="108"/>
      <c r="E169" s="108"/>
      <c r="F169" s="108"/>
      <c r="G169" s="108"/>
      <c r="H169" s="108"/>
      <c r="I169" s="108"/>
      <c r="J169" s="108"/>
      <c r="K169" s="108"/>
      <c r="L169" s="108"/>
      <c r="M169" s="108"/>
      <c r="N169" s="108"/>
      <c r="O169" s="108"/>
      <c r="P169" s="108"/>
      <c r="Q169" s="108"/>
      <c r="R169" s="108"/>
      <c r="S169" s="108"/>
      <c r="T169" s="108"/>
      <c r="U169" s="108"/>
      <c r="V169" s="108"/>
      <c r="W169" s="114"/>
    </row>
    <row r="170" spans="2:23" ht="15.75">
      <c r="B170" s="113"/>
      <c r="C170" s="108"/>
      <c r="D170" s="108"/>
      <c r="E170" s="108"/>
      <c r="F170" s="108"/>
      <c r="G170" s="108"/>
      <c r="H170" s="108"/>
      <c r="I170" s="108"/>
      <c r="J170" s="108"/>
      <c r="K170" s="108"/>
      <c r="L170" s="108"/>
      <c r="M170" s="108"/>
      <c r="N170" s="108"/>
      <c r="O170" s="108"/>
      <c r="P170" s="108"/>
      <c r="Q170" s="108"/>
      <c r="R170" s="108"/>
      <c r="S170" s="108"/>
      <c r="T170" s="108"/>
      <c r="U170" s="108"/>
      <c r="V170" s="108"/>
      <c r="W170" s="114"/>
    </row>
    <row r="171" spans="2:23" ht="15.75">
      <c r="B171" s="113"/>
      <c r="C171" s="108"/>
      <c r="D171" s="108"/>
      <c r="E171" s="108"/>
      <c r="F171" s="108"/>
      <c r="G171" s="108"/>
      <c r="H171" s="108"/>
      <c r="I171" s="108"/>
      <c r="J171" s="108"/>
      <c r="K171" s="108"/>
      <c r="L171" s="108"/>
      <c r="M171" s="108"/>
      <c r="N171" s="108"/>
      <c r="O171" s="108"/>
      <c r="P171" s="108"/>
      <c r="Q171" s="108"/>
      <c r="R171" s="108"/>
      <c r="S171" s="108"/>
      <c r="T171" s="108"/>
      <c r="U171" s="108"/>
      <c r="V171" s="108"/>
      <c r="W171" s="114"/>
    </row>
    <row r="172" spans="2:23" ht="15.75">
      <c r="B172" s="113"/>
      <c r="C172" s="108"/>
      <c r="D172" s="108"/>
      <c r="E172" s="108"/>
      <c r="F172" s="108"/>
      <c r="G172" s="108"/>
      <c r="H172" s="108"/>
      <c r="I172" s="108"/>
      <c r="J172" s="108"/>
      <c r="K172" s="108"/>
      <c r="L172" s="108"/>
      <c r="M172" s="108"/>
      <c r="N172" s="108"/>
      <c r="O172" s="108"/>
      <c r="P172" s="108"/>
      <c r="Q172" s="108"/>
      <c r="R172" s="108"/>
      <c r="S172" s="108"/>
      <c r="T172" s="108"/>
      <c r="U172" s="108"/>
      <c r="V172" s="108"/>
      <c r="W172" s="114"/>
    </row>
    <row r="173" spans="2:23" ht="15.75">
      <c r="B173" s="113"/>
      <c r="C173" s="108"/>
      <c r="D173" s="108"/>
      <c r="E173" s="108"/>
      <c r="F173" s="108"/>
      <c r="G173" s="108"/>
      <c r="H173" s="108"/>
      <c r="I173" s="108"/>
      <c r="J173" s="108"/>
      <c r="K173" s="108"/>
      <c r="L173" s="108"/>
      <c r="M173" s="108"/>
      <c r="N173" s="108"/>
      <c r="O173" s="108"/>
      <c r="P173" s="108"/>
      <c r="Q173" s="108"/>
      <c r="R173" s="108"/>
      <c r="S173" s="108"/>
      <c r="T173" s="108"/>
      <c r="U173" s="108"/>
      <c r="V173" s="108"/>
      <c r="W173" s="114"/>
    </row>
    <row r="174" spans="2:23" ht="15.75">
      <c r="B174" s="113"/>
      <c r="C174" s="108"/>
      <c r="D174" s="108"/>
      <c r="E174" s="108"/>
      <c r="F174" s="108"/>
      <c r="G174" s="108"/>
      <c r="H174" s="108"/>
      <c r="I174" s="108"/>
      <c r="J174" s="108"/>
      <c r="K174" s="108"/>
      <c r="L174" s="108"/>
      <c r="M174" s="108"/>
      <c r="N174" s="108"/>
      <c r="O174" s="108"/>
      <c r="P174" s="108"/>
      <c r="Q174" s="108"/>
      <c r="R174" s="108"/>
      <c r="S174" s="108"/>
      <c r="T174" s="108"/>
      <c r="U174" s="108"/>
      <c r="V174" s="108"/>
      <c r="W174" s="114"/>
    </row>
    <row r="175" spans="2:23" ht="15.75">
      <c r="B175" s="113"/>
      <c r="C175" s="108"/>
      <c r="D175" s="108"/>
      <c r="E175" s="108"/>
      <c r="F175" s="108"/>
      <c r="G175" s="108"/>
      <c r="H175" s="108"/>
      <c r="I175" s="108"/>
      <c r="J175" s="108"/>
      <c r="K175" s="108"/>
      <c r="L175" s="108"/>
      <c r="M175" s="108"/>
      <c r="N175" s="108"/>
      <c r="O175" s="108"/>
      <c r="P175" s="108"/>
      <c r="Q175" s="108"/>
      <c r="R175" s="108"/>
      <c r="S175" s="108"/>
      <c r="T175" s="108"/>
      <c r="U175" s="108"/>
      <c r="V175" s="108"/>
      <c r="W175" s="114"/>
    </row>
    <row r="176" spans="2:23" ht="15.75">
      <c r="B176" s="113"/>
      <c r="C176" s="108"/>
      <c r="D176" s="108"/>
      <c r="E176" s="108"/>
      <c r="F176" s="108"/>
      <c r="G176" s="108"/>
      <c r="H176" s="108"/>
      <c r="I176" s="108"/>
      <c r="J176" s="108"/>
      <c r="K176" s="108"/>
      <c r="L176" s="108"/>
      <c r="M176" s="108"/>
      <c r="N176" s="108"/>
      <c r="O176" s="108"/>
      <c r="P176" s="108"/>
      <c r="Q176" s="108"/>
      <c r="R176" s="108"/>
      <c r="S176" s="108"/>
      <c r="T176" s="108"/>
      <c r="U176" s="108"/>
      <c r="V176" s="108"/>
      <c r="W176" s="114"/>
    </row>
    <row r="177" spans="2:23" ht="15.75">
      <c r="B177" s="113"/>
      <c r="C177" s="108"/>
      <c r="D177" s="108"/>
      <c r="E177" s="108"/>
      <c r="F177" s="108"/>
      <c r="G177" s="108"/>
      <c r="H177" s="108"/>
      <c r="I177" s="108"/>
      <c r="J177" s="108"/>
      <c r="K177" s="108"/>
      <c r="L177" s="108"/>
      <c r="M177" s="108"/>
      <c r="N177" s="108"/>
      <c r="O177" s="108"/>
      <c r="P177" s="108"/>
      <c r="Q177" s="108"/>
      <c r="R177" s="108"/>
      <c r="S177" s="108"/>
      <c r="T177" s="108"/>
      <c r="U177" s="108"/>
      <c r="V177" s="108"/>
      <c r="W177" s="114"/>
    </row>
    <row r="178" spans="2:23" ht="15.75">
      <c r="B178" s="113"/>
      <c r="C178" s="108"/>
      <c r="D178" s="108"/>
      <c r="E178" s="108"/>
      <c r="F178" s="108"/>
      <c r="G178" s="108"/>
      <c r="H178" s="108"/>
      <c r="I178" s="108"/>
      <c r="J178" s="108"/>
      <c r="K178" s="108"/>
      <c r="L178" s="108"/>
      <c r="M178" s="108"/>
      <c r="N178" s="108"/>
      <c r="O178" s="108"/>
      <c r="P178" s="108"/>
      <c r="Q178" s="108"/>
      <c r="R178" s="108"/>
      <c r="S178" s="108"/>
      <c r="T178" s="108"/>
      <c r="U178" s="108"/>
      <c r="V178" s="108"/>
      <c r="W178" s="114"/>
    </row>
    <row r="179" spans="2:23" ht="15.75">
      <c r="B179" s="113"/>
      <c r="C179" s="108"/>
      <c r="D179" s="108"/>
      <c r="E179" s="108"/>
      <c r="F179" s="108"/>
      <c r="G179" s="108"/>
      <c r="H179" s="108"/>
      <c r="I179" s="108"/>
      <c r="J179" s="108"/>
      <c r="K179" s="108"/>
      <c r="L179" s="108"/>
      <c r="M179" s="108"/>
      <c r="N179" s="108"/>
      <c r="O179" s="108"/>
      <c r="P179" s="108"/>
      <c r="Q179" s="108"/>
      <c r="R179" s="108"/>
      <c r="S179" s="108"/>
      <c r="T179" s="108"/>
      <c r="U179" s="108"/>
      <c r="V179" s="108"/>
      <c r="W179" s="114"/>
    </row>
    <row r="180" spans="2:23" ht="15.75">
      <c r="B180" s="113"/>
      <c r="C180" s="108"/>
      <c r="D180" s="108"/>
      <c r="E180" s="108"/>
      <c r="F180" s="108"/>
      <c r="G180" s="108"/>
      <c r="H180" s="108"/>
      <c r="I180" s="108"/>
      <c r="J180" s="108"/>
      <c r="K180" s="108"/>
      <c r="L180" s="108"/>
      <c r="M180" s="108"/>
      <c r="N180" s="108"/>
      <c r="O180" s="108"/>
      <c r="P180" s="108"/>
      <c r="Q180" s="108"/>
      <c r="R180" s="108"/>
      <c r="S180" s="108"/>
      <c r="T180" s="108"/>
      <c r="U180" s="108"/>
      <c r="V180" s="108"/>
      <c r="W180" s="114"/>
    </row>
    <row r="181" spans="2:23" ht="15.75">
      <c r="B181" s="113"/>
      <c r="C181" s="108"/>
      <c r="D181" s="108"/>
      <c r="E181" s="108"/>
      <c r="F181" s="108"/>
      <c r="G181" s="108"/>
      <c r="H181" s="108"/>
      <c r="I181" s="108"/>
      <c r="J181" s="108"/>
      <c r="K181" s="108"/>
      <c r="L181" s="108"/>
      <c r="M181" s="108"/>
      <c r="N181" s="108"/>
      <c r="O181" s="108"/>
      <c r="P181" s="108"/>
      <c r="Q181" s="108"/>
      <c r="R181" s="108"/>
      <c r="S181" s="108"/>
      <c r="T181" s="108"/>
      <c r="U181" s="108"/>
      <c r="V181" s="108"/>
      <c r="W181" s="114"/>
    </row>
    <row r="182" spans="2:23" ht="15.75">
      <c r="B182" s="113"/>
      <c r="C182" s="108"/>
      <c r="D182" s="108"/>
      <c r="E182" s="108"/>
      <c r="F182" s="108"/>
      <c r="G182" s="108"/>
      <c r="H182" s="108"/>
      <c r="I182" s="108"/>
      <c r="J182" s="108"/>
      <c r="K182" s="108"/>
      <c r="L182" s="108"/>
      <c r="M182" s="108"/>
      <c r="N182" s="108"/>
      <c r="O182" s="108"/>
      <c r="P182" s="108"/>
      <c r="Q182" s="108"/>
      <c r="R182" s="108"/>
      <c r="S182" s="108"/>
      <c r="T182" s="108"/>
      <c r="U182" s="108"/>
      <c r="V182" s="108"/>
      <c r="W182" s="114"/>
    </row>
    <row r="183" spans="2:23" ht="15.75">
      <c r="B183" s="113"/>
      <c r="C183" s="108"/>
      <c r="D183" s="108"/>
      <c r="E183" s="108"/>
      <c r="F183" s="108"/>
      <c r="G183" s="108"/>
      <c r="H183" s="108"/>
      <c r="I183" s="108"/>
      <c r="J183" s="108"/>
      <c r="K183" s="108"/>
      <c r="L183" s="108"/>
      <c r="M183" s="108"/>
      <c r="N183" s="108"/>
      <c r="O183" s="108"/>
      <c r="P183" s="108"/>
      <c r="Q183" s="108"/>
      <c r="R183" s="108"/>
      <c r="S183" s="108"/>
      <c r="T183" s="108"/>
      <c r="U183" s="108"/>
      <c r="V183" s="108"/>
      <c r="W183" s="114"/>
    </row>
    <row r="184" spans="2:23" ht="15.75">
      <c r="B184" s="113"/>
      <c r="C184" s="108"/>
      <c r="D184" s="108"/>
      <c r="E184" s="108"/>
      <c r="F184" s="108"/>
      <c r="G184" s="108"/>
      <c r="H184" s="108"/>
      <c r="I184" s="108"/>
      <c r="J184" s="108"/>
      <c r="K184" s="108"/>
      <c r="L184" s="108"/>
      <c r="M184" s="108"/>
      <c r="N184" s="108"/>
      <c r="O184" s="108"/>
      <c r="P184" s="108"/>
      <c r="Q184" s="108"/>
      <c r="R184" s="108"/>
      <c r="S184" s="108"/>
      <c r="T184" s="108"/>
      <c r="U184" s="108"/>
      <c r="V184" s="108"/>
      <c r="W184" s="114"/>
    </row>
    <row r="185" spans="2:23" ht="15.75">
      <c r="B185" s="113"/>
      <c r="C185" s="108"/>
      <c r="D185" s="108"/>
      <c r="E185" s="108"/>
      <c r="F185" s="108"/>
      <c r="G185" s="108"/>
      <c r="H185" s="108"/>
      <c r="I185" s="108"/>
      <c r="J185" s="108"/>
      <c r="K185" s="108"/>
      <c r="L185" s="108"/>
      <c r="M185" s="108"/>
      <c r="N185" s="108"/>
      <c r="O185" s="108"/>
      <c r="P185" s="108"/>
      <c r="Q185" s="108"/>
      <c r="R185" s="108"/>
      <c r="S185" s="108"/>
      <c r="T185" s="108"/>
      <c r="U185" s="108"/>
      <c r="V185" s="108"/>
      <c r="W185" s="114"/>
    </row>
    <row r="186" spans="2:23" ht="15.75">
      <c r="B186" s="113"/>
      <c r="C186" s="108"/>
      <c r="D186" s="108"/>
      <c r="E186" s="108"/>
      <c r="F186" s="108"/>
      <c r="G186" s="108"/>
      <c r="H186" s="108"/>
      <c r="I186" s="108"/>
      <c r="J186" s="108"/>
      <c r="K186" s="108"/>
      <c r="L186" s="108"/>
      <c r="M186" s="108"/>
      <c r="N186" s="108"/>
      <c r="O186" s="108"/>
      <c r="P186" s="108"/>
      <c r="Q186" s="108"/>
      <c r="R186" s="108"/>
      <c r="S186" s="108"/>
      <c r="T186" s="108"/>
      <c r="U186" s="108"/>
      <c r="V186" s="108"/>
      <c r="W186" s="114"/>
    </row>
    <row r="187" spans="2:23" ht="15.75">
      <c r="B187" s="113"/>
      <c r="C187" s="108"/>
      <c r="D187" s="108"/>
      <c r="E187" s="108"/>
      <c r="F187" s="108"/>
      <c r="G187" s="108"/>
      <c r="H187" s="108"/>
      <c r="I187" s="108"/>
      <c r="J187" s="108"/>
      <c r="K187" s="108"/>
      <c r="L187" s="108"/>
      <c r="M187" s="108"/>
      <c r="N187" s="108"/>
      <c r="O187" s="108"/>
      <c r="P187" s="108"/>
      <c r="Q187" s="108"/>
      <c r="R187" s="108"/>
      <c r="S187" s="108"/>
      <c r="T187" s="108"/>
      <c r="U187" s="108"/>
      <c r="V187" s="108"/>
      <c r="W187" s="114"/>
    </row>
    <row r="188" spans="2:23" ht="15.75">
      <c r="B188" s="113"/>
      <c r="C188" s="108"/>
      <c r="D188" s="108"/>
      <c r="E188" s="108"/>
      <c r="F188" s="108"/>
      <c r="G188" s="108"/>
      <c r="H188" s="108"/>
      <c r="I188" s="108"/>
      <c r="J188" s="108"/>
      <c r="K188" s="108"/>
      <c r="L188" s="108"/>
      <c r="M188" s="108"/>
      <c r="N188" s="108"/>
      <c r="O188" s="108"/>
      <c r="P188" s="108"/>
      <c r="Q188" s="108"/>
      <c r="R188" s="108"/>
      <c r="S188" s="108"/>
      <c r="T188" s="108"/>
      <c r="U188" s="108"/>
      <c r="V188" s="108"/>
      <c r="W188" s="114"/>
    </row>
    <row r="189" spans="2:23" ht="15.75">
      <c r="B189" s="113"/>
      <c r="C189" s="108"/>
      <c r="D189" s="108"/>
      <c r="E189" s="108"/>
      <c r="F189" s="108"/>
      <c r="G189" s="108"/>
      <c r="H189" s="108"/>
      <c r="I189" s="108"/>
      <c r="J189" s="108"/>
      <c r="K189" s="108"/>
      <c r="L189" s="108"/>
      <c r="M189" s="108"/>
      <c r="N189" s="108"/>
      <c r="O189" s="108"/>
      <c r="P189" s="108"/>
      <c r="Q189" s="108"/>
      <c r="R189" s="108"/>
      <c r="S189" s="108"/>
      <c r="T189" s="108"/>
      <c r="U189" s="108"/>
      <c r="V189" s="108"/>
      <c r="W189" s="114"/>
    </row>
    <row r="190" spans="2:23" ht="15.75">
      <c r="B190" s="113"/>
      <c r="C190" s="108"/>
      <c r="D190" s="108"/>
      <c r="E190" s="108"/>
      <c r="F190" s="108"/>
      <c r="G190" s="108"/>
      <c r="H190" s="108"/>
      <c r="I190" s="108"/>
      <c r="J190" s="108"/>
      <c r="K190" s="108"/>
      <c r="L190" s="108"/>
      <c r="M190" s="108"/>
      <c r="N190" s="108"/>
      <c r="O190" s="108"/>
      <c r="P190" s="108"/>
      <c r="Q190" s="108"/>
      <c r="R190" s="108"/>
      <c r="S190" s="108"/>
      <c r="T190" s="108"/>
      <c r="U190" s="108"/>
      <c r="V190" s="108"/>
      <c r="W190" s="114"/>
    </row>
    <row r="191" spans="2:23" ht="15.75">
      <c r="B191" s="113"/>
      <c r="C191" s="108"/>
      <c r="D191" s="108"/>
      <c r="E191" s="108"/>
      <c r="F191" s="108"/>
      <c r="G191" s="108"/>
      <c r="H191" s="108"/>
      <c r="I191" s="108"/>
      <c r="J191" s="108"/>
      <c r="K191" s="108"/>
      <c r="L191" s="108"/>
      <c r="M191" s="108"/>
      <c r="N191" s="108"/>
      <c r="O191" s="108"/>
      <c r="P191" s="108"/>
      <c r="Q191" s="108"/>
      <c r="R191" s="108"/>
      <c r="S191" s="108"/>
      <c r="T191" s="108"/>
      <c r="U191" s="108"/>
      <c r="V191" s="108"/>
      <c r="W191" s="114"/>
    </row>
    <row r="192" spans="2:23" ht="15.75">
      <c r="B192" s="113"/>
      <c r="C192" s="108"/>
      <c r="D192" s="108"/>
      <c r="E192" s="108"/>
      <c r="F192" s="108"/>
      <c r="G192" s="108"/>
      <c r="H192" s="108"/>
      <c r="I192" s="108"/>
      <c r="J192" s="108"/>
      <c r="K192" s="108"/>
      <c r="L192" s="108"/>
      <c r="M192" s="108"/>
      <c r="N192" s="108"/>
      <c r="O192" s="108"/>
      <c r="P192" s="108"/>
      <c r="Q192" s="108"/>
      <c r="R192" s="108"/>
      <c r="S192" s="108"/>
      <c r="T192" s="108"/>
      <c r="U192" s="108"/>
      <c r="V192" s="108"/>
      <c r="W192" s="114"/>
    </row>
    <row r="193" spans="2:23" ht="15.75">
      <c r="B193" s="113"/>
      <c r="C193" s="108"/>
      <c r="D193" s="108"/>
      <c r="E193" s="108"/>
      <c r="F193" s="108"/>
      <c r="G193" s="108"/>
      <c r="H193" s="108"/>
      <c r="I193" s="108"/>
      <c r="J193" s="108"/>
      <c r="K193" s="108"/>
      <c r="L193" s="108"/>
      <c r="M193" s="108"/>
      <c r="N193" s="108"/>
      <c r="O193" s="108"/>
      <c r="P193" s="108"/>
      <c r="Q193" s="108"/>
      <c r="R193" s="108"/>
      <c r="S193" s="108"/>
      <c r="T193" s="108"/>
      <c r="U193" s="108"/>
      <c r="V193" s="108"/>
      <c r="W193" s="114"/>
    </row>
    <row r="194" spans="2:23" ht="15.75">
      <c r="B194" s="113"/>
      <c r="C194" s="108"/>
      <c r="D194" s="108"/>
      <c r="E194" s="108"/>
      <c r="F194" s="108"/>
      <c r="G194" s="108"/>
      <c r="H194" s="108"/>
      <c r="I194" s="108"/>
      <c r="J194" s="108"/>
      <c r="K194" s="108"/>
      <c r="L194" s="108"/>
      <c r="M194" s="108"/>
      <c r="N194" s="108"/>
      <c r="O194" s="108"/>
      <c r="P194" s="108"/>
      <c r="Q194" s="108"/>
      <c r="R194" s="108"/>
      <c r="S194" s="108"/>
      <c r="T194" s="108"/>
      <c r="U194" s="108"/>
      <c r="V194" s="108"/>
      <c r="W194" s="114"/>
    </row>
    <row r="195" spans="2:23" ht="15.75">
      <c r="B195" s="113"/>
      <c r="C195" s="108"/>
      <c r="D195" s="108"/>
      <c r="E195" s="108"/>
      <c r="F195" s="108"/>
      <c r="G195" s="108"/>
      <c r="H195" s="108"/>
      <c r="I195" s="108"/>
      <c r="J195" s="108"/>
      <c r="K195" s="108"/>
      <c r="L195" s="108"/>
      <c r="M195" s="108"/>
      <c r="N195" s="108"/>
      <c r="O195" s="108"/>
      <c r="P195" s="108"/>
      <c r="Q195" s="108"/>
      <c r="R195" s="108"/>
      <c r="S195" s="108"/>
      <c r="T195" s="108"/>
      <c r="U195" s="108"/>
      <c r="V195" s="108"/>
      <c r="W195" s="114"/>
    </row>
    <row r="196" spans="2:23" ht="15.75">
      <c r="B196" s="113"/>
      <c r="C196" s="108"/>
      <c r="D196" s="108"/>
      <c r="E196" s="108"/>
      <c r="F196" s="108"/>
      <c r="G196" s="108"/>
      <c r="H196" s="108"/>
      <c r="I196" s="108"/>
      <c r="J196" s="108"/>
      <c r="K196" s="108"/>
      <c r="L196" s="108"/>
      <c r="M196" s="108"/>
      <c r="N196" s="108"/>
      <c r="O196" s="108"/>
      <c r="P196" s="108"/>
      <c r="Q196" s="108"/>
      <c r="R196" s="108"/>
      <c r="S196" s="108"/>
      <c r="T196" s="108"/>
      <c r="U196" s="108"/>
      <c r="V196" s="108"/>
      <c r="W196" s="114"/>
    </row>
    <row r="197" spans="2:23" ht="15.75">
      <c r="B197" s="113"/>
      <c r="C197" s="108"/>
      <c r="D197" s="108"/>
      <c r="E197" s="108"/>
      <c r="F197" s="108"/>
      <c r="G197" s="108"/>
      <c r="H197" s="108"/>
      <c r="I197" s="108"/>
      <c r="J197" s="108"/>
      <c r="K197" s="108"/>
      <c r="L197" s="108"/>
      <c r="M197" s="108"/>
      <c r="N197" s="108"/>
      <c r="O197" s="108"/>
      <c r="P197" s="108"/>
      <c r="Q197" s="108"/>
      <c r="R197" s="108"/>
      <c r="S197" s="108"/>
      <c r="T197" s="108"/>
      <c r="U197" s="108"/>
      <c r="V197" s="108"/>
      <c r="W197" s="114"/>
    </row>
    <row r="198" spans="2:23" ht="15.75">
      <c r="B198" s="113"/>
      <c r="C198" s="108"/>
      <c r="D198" s="108"/>
      <c r="E198" s="108"/>
      <c r="F198" s="108"/>
      <c r="G198" s="108"/>
      <c r="H198" s="108"/>
      <c r="I198" s="108"/>
      <c r="J198" s="108"/>
      <c r="K198" s="108"/>
      <c r="L198" s="108"/>
      <c r="M198" s="108"/>
      <c r="N198" s="108"/>
      <c r="O198" s="108"/>
      <c r="P198" s="108"/>
      <c r="Q198" s="108"/>
      <c r="R198" s="108"/>
      <c r="S198" s="108"/>
      <c r="T198" s="108"/>
      <c r="U198" s="108"/>
      <c r="V198" s="108"/>
      <c r="W198" s="114"/>
    </row>
    <row r="199" spans="2:23" ht="15.75">
      <c r="B199" s="113"/>
      <c r="C199" s="108"/>
      <c r="D199" s="108"/>
      <c r="E199" s="108"/>
      <c r="F199" s="108"/>
      <c r="G199" s="108"/>
      <c r="H199" s="108"/>
      <c r="I199" s="108"/>
      <c r="J199" s="108"/>
      <c r="K199" s="108"/>
      <c r="L199" s="108"/>
      <c r="M199" s="108"/>
      <c r="N199" s="108"/>
      <c r="O199" s="108"/>
      <c r="P199" s="108"/>
      <c r="Q199" s="108"/>
      <c r="R199" s="108"/>
      <c r="S199" s="108"/>
      <c r="T199" s="108"/>
      <c r="U199" s="108"/>
      <c r="V199" s="108"/>
      <c r="W199" s="114"/>
    </row>
    <row r="200" spans="2:23" ht="15.75">
      <c r="B200" s="113"/>
      <c r="C200" s="108"/>
      <c r="D200" s="108"/>
      <c r="E200" s="108"/>
      <c r="F200" s="108"/>
      <c r="G200" s="108"/>
      <c r="H200" s="108"/>
      <c r="I200" s="108"/>
      <c r="J200" s="108"/>
      <c r="K200" s="108"/>
      <c r="L200" s="108"/>
      <c r="M200" s="108"/>
      <c r="N200" s="108"/>
      <c r="O200" s="108"/>
      <c r="P200" s="108"/>
      <c r="Q200" s="108"/>
      <c r="R200" s="108"/>
      <c r="S200" s="108"/>
      <c r="T200" s="108"/>
      <c r="U200" s="108"/>
      <c r="V200" s="108"/>
      <c r="W200" s="114"/>
    </row>
    <row r="201" spans="2:23" ht="15.75">
      <c r="B201" s="113"/>
      <c r="C201" s="108"/>
      <c r="D201" s="108"/>
      <c r="E201" s="108"/>
      <c r="F201" s="108"/>
      <c r="G201" s="108"/>
      <c r="H201" s="108"/>
      <c r="I201" s="108"/>
      <c r="J201" s="108"/>
      <c r="K201" s="108"/>
      <c r="L201" s="108"/>
      <c r="M201" s="108"/>
      <c r="N201" s="108"/>
      <c r="O201" s="108"/>
      <c r="P201" s="108"/>
      <c r="Q201" s="108"/>
      <c r="R201" s="108"/>
      <c r="S201" s="108"/>
      <c r="T201" s="108"/>
      <c r="U201" s="108"/>
      <c r="V201" s="108"/>
      <c r="W201" s="114"/>
    </row>
    <row r="202" spans="2:23" ht="15.75">
      <c r="B202" s="113"/>
      <c r="C202" s="108"/>
      <c r="D202" s="108"/>
      <c r="E202" s="108"/>
      <c r="F202" s="108"/>
      <c r="G202" s="108"/>
      <c r="H202" s="108"/>
      <c r="I202" s="108"/>
      <c r="J202" s="108"/>
      <c r="K202" s="108"/>
      <c r="L202" s="108"/>
      <c r="M202" s="108"/>
      <c r="N202" s="108"/>
      <c r="O202" s="108"/>
      <c r="P202" s="108"/>
      <c r="Q202" s="108"/>
      <c r="R202" s="108"/>
      <c r="S202" s="108"/>
      <c r="T202" s="108"/>
      <c r="U202" s="108"/>
      <c r="V202" s="108"/>
      <c r="W202" s="114"/>
    </row>
    <row r="203" spans="2:23" ht="16.5" thickBot="1">
      <c r="B203" s="115"/>
      <c r="C203" s="116"/>
      <c r="D203" s="116"/>
      <c r="E203" s="116"/>
      <c r="F203" s="116"/>
      <c r="G203" s="116"/>
      <c r="H203" s="116"/>
      <c r="I203" s="116"/>
      <c r="J203" s="116"/>
      <c r="K203" s="116"/>
      <c r="L203" s="116"/>
      <c r="M203" s="116"/>
      <c r="N203" s="116"/>
      <c r="O203" s="116"/>
      <c r="P203" s="116"/>
      <c r="Q203" s="116"/>
      <c r="R203" s="116"/>
      <c r="S203" s="116"/>
      <c r="T203" s="116"/>
      <c r="U203" s="116"/>
      <c r="V203" s="116"/>
      <c r="W203" s="117"/>
    </row>
  </sheetData>
  <mergeCells count="150">
    <mergeCell ref="K28:K31"/>
    <mergeCell ref="T15:W15"/>
    <mergeCell ref="T16:W19"/>
    <mergeCell ref="L20:O21"/>
    <mergeCell ref="T20:W20"/>
    <mergeCell ref="T22:W32"/>
    <mergeCell ref="P26:S27"/>
    <mergeCell ref="R28:R31"/>
    <mergeCell ref="S28:S31"/>
    <mergeCell ref="M28:M31"/>
    <mergeCell ref="C26:C29"/>
    <mergeCell ref="L17:O19"/>
    <mergeCell ref="P22:P25"/>
    <mergeCell ref="S22:S25"/>
    <mergeCell ref="P20:S21"/>
    <mergeCell ref="K22:K25"/>
    <mergeCell ref="O22:O25"/>
    <mergeCell ref="L26:O27"/>
    <mergeCell ref="P28:P31"/>
    <mergeCell ref="Q28:Q31"/>
    <mergeCell ref="B34:B39"/>
    <mergeCell ref="B30:B31"/>
    <mergeCell ref="B28:B29"/>
    <mergeCell ref="B20:B21"/>
    <mergeCell ref="B32:B33"/>
    <mergeCell ref="L22:L25"/>
    <mergeCell ref="N22:N25"/>
    <mergeCell ref="M22:M25"/>
    <mergeCell ref="G34:G39"/>
    <mergeCell ref="G28:G31"/>
    <mergeCell ref="H22:H25"/>
    <mergeCell ref="H26:K27"/>
    <mergeCell ref="D32:G33"/>
    <mergeCell ref="E28:E31"/>
    <mergeCell ref="F28:F31"/>
    <mergeCell ref="I34:I39"/>
    <mergeCell ref="S17:S19"/>
    <mergeCell ref="K11:K14"/>
    <mergeCell ref="P9:S9"/>
    <mergeCell ref="P15:S16"/>
    <mergeCell ref="P11:P14"/>
    <mergeCell ref="P10:S10"/>
    <mergeCell ref="P17:P19"/>
    <mergeCell ref="H15:K16"/>
    <mergeCell ref="K17:K19"/>
    <mergeCell ref="H17:H19"/>
    <mergeCell ref="B9:B10"/>
    <mergeCell ref="H9:K10"/>
    <mergeCell ref="D9:G10"/>
    <mergeCell ref="B11:B14"/>
    <mergeCell ref="I17:I19"/>
    <mergeCell ref="J17:J19"/>
    <mergeCell ref="D11:G16"/>
    <mergeCell ref="B17:B19"/>
    <mergeCell ref="S11:S14"/>
    <mergeCell ref="T11:W14"/>
    <mergeCell ref="T9:W10"/>
    <mergeCell ref="H11:H14"/>
    <mergeCell ref="I11:I14"/>
    <mergeCell ref="J11:J14"/>
    <mergeCell ref="O11:O14"/>
    <mergeCell ref="M11:M14"/>
    <mergeCell ref="N11:N14"/>
    <mergeCell ref="Z41:Z57"/>
    <mergeCell ref="X41:X56"/>
    <mergeCell ref="B3:B8"/>
    <mergeCell ref="D8:G8"/>
    <mergeCell ref="C2:U3"/>
    <mergeCell ref="H8:K8"/>
    <mergeCell ref="L8:O8"/>
    <mergeCell ref="T8:W8"/>
    <mergeCell ref="P8:S8"/>
    <mergeCell ref="L9:O10"/>
    <mergeCell ref="R34:R39"/>
    <mergeCell ref="Q34:Q39"/>
    <mergeCell ref="S34:S39"/>
    <mergeCell ref="P32:S33"/>
    <mergeCell ref="X58:X61"/>
    <mergeCell ref="M66:U66"/>
    <mergeCell ref="B57:W57"/>
    <mergeCell ref="Q86:Q87"/>
    <mergeCell ref="R86:T87"/>
    <mergeCell ref="D86:F87"/>
    <mergeCell ref="K84:L84"/>
    <mergeCell ref="K85:L85"/>
    <mergeCell ref="H86:I87"/>
    <mergeCell ref="G86:G87"/>
    <mergeCell ref="L34:O39"/>
    <mergeCell ref="K66:L66"/>
    <mergeCell ref="P34:P39"/>
    <mergeCell ref="I28:I31"/>
    <mergeCell ref="J34:J39"/>
    <mergeCell ref="C62:W62"/>
    <mergeCell ref="D34:D39"/>
    <mergeCell ref="C30:C31"/>
    <mergeCell ref="C32:C33"/>
    <mergeCell ref="L32:O33"/>
    <mergeCell ref="N86:P87"/>
    <mergeCell ref="D85:J85"/>
    <mergeCell ref="D84:J84"/>
    <mergeCell ref="D70:J70"/>
    <mergeCell ref="D78:J78"/>
    <mergeCell ref="D74:J74"/>
    <mergeCell ref="D73:J73"/>
    <mergeCell ref="D72:J72"/>
    <mergeCell ref="D79:J79"/>
    <mergeCell ref="H20:K21"/>
    <mergeCell ref="I22:I25"/>
    <mergeCell ref="C34:C39"/>
    <mergeCell ref="D28:D31"/>
    <mergeCell ref="E34:E39"/>
    <mergeCell ref="F34:F39"/>
    <mergeCell ref="H34:H39"/>
    <mergeCell ref="D20:G21"/>
    <mergeCell ref="H28:H31"/>
    <mergeCell ref="H32:K33"/>
    <mergeCell ref="C66:J67"/>
    <mergeCell ref="D71:J71"/>
    <mergeCell ref="D68:J68"/>
    <mergeCell ref="D69:J69"/>
    <mergeCell ref="J22:J25"/>
    <mergeCell ref="J28:J31"/>
    <mergeCell ref="C9:C19"/>
    <mergeCell ref="D83:J83"/>
    <mergeCell ref="D76:J76"/>
    <mergeCell ref="D75:J75"/>
    <mergeCell ref="D77:J77"/>
    <mergeCell ref="D80:J80"/>
    <mergeCell ref="D81:J81"/>
    <mergeCell ref="D82:J82"/>
    <mergeCell ref="L15:O16"/>
    <mergeCell ref="L11:L14"/>
    <mergeCell ref="D27:G27"/>
    <mergeCell ref="B22:B23"/>
    <mergeCell ref="D24:G24"/>
    <mergeCell ref="D25:G26"/>
    <mergeCell ref="D22:G23"/>
    <mergeCell ref="C20:C25"/>
    <mergeCell ref="D18:G19"/>
    <mergeCell ref="D17:G17"/>
    <mergeCell ref="K34:K39"/>
    <mergeCell ref="Q17:Q19"/>
    <mergeCell ref="Q11:Q14"/>
    <mergeCell ref="R11:R14"/>
    <mergeCell ref="R17:R19"/>
    <mergeCell ref="Q22:Q25"/>
    <mergeCell ref="R22:R25"/>
    <mergeCell ref="N28:N31"/>
    <mergeCell ref="O28:O31"/>
    <mergeCell ref="L28:L31"/>
  </mergeCells>
  <printOptions horizontalCentered="1" verticalCentered="1"/>
  <pageMargins left="0.5" right="0.5" top="0.75" bottom="0.75" header="0.5" footer="0.5"/>
  <pageSetup fitToHeight="1" fitToWidth="1" horizontalDpi="600" verticalDpi="600" orientation="landscape" scale="36" r:id="rId2"/>
  <headerFooter alignWithMargins="0">
    <oddHeader>&amp;C&amp;48&amp;F</oddHeader>
    <oddFooter>&amp;L&amp;28Prepared by Stuart J. Kerry, Chair, 802.11 WG &amp;D&amp;R&amp;28Page &amp;P</oddFooter>
  </headerFooter>
  <drawing r:id="rId1"/>
</worksheet>
</file>

<file path=xl/worksheets/sheet6.xml><?xml version="1.0" encoding="utf-8"?>
<worksheet xmlns="http://schemas.openxmlformats.org/spreadsheetml/2006/main" xmlns:r="http://schemas.openxmlformats.org/officeDocument/2006/relationships">
  <dimension ref="A1:CU72"/>
  <sheetViews>
    <sheetView showGridLines="0" workbookViewId="0" topLeftCell="A11">
      <selection activeCell="C11" sqref="C11"/>
    </sheetView>
  </sheetViews>
  <sheetFormatPr defaultColWidth="9.140625" defaultRowHeight="12.75"/>
  <cols>
    <col min="1" max="1" width="1.421875" style="0" customWidth="1"/>
    <col min="2" max="2" width="10.421875" style="0" customWidth="1"/>
    <col min="3" max="3" width="4.8515625" style="0" customWidth="1"/>
  </cols>
  <sheetData>
    <row r="1" spans="3:98" s="53" customFormat="1" ht="6" customHeight="1" thickBot="1">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row>
    <row r="2" spans="1:98" ht="21" thickBot="1">
      <c r="A2" s="53"/>
      <c r="B2" s="60" t="str">
        <f>'[1]Cover'!$C$3</f>
        <v>PLENARY</v>
      </c>
      <c r="C2" s="25"/>
      <c r="D2" s="17" t="s">
        <v>254</v>
      </c>
      <c r="E2" s="18"/>
      <c r="F2" s="18"/>
      <c r="G2" s="18"/>
      <c r="H2" s="18"/>
      <c r="I2" s="18"/>
      <c r="J2" s="18"/>
      <c r="K2" s="18"/>
      <c r="L2" s="18"/>
      <c r="M2" s="18"/>
      <c r="N2" s="17"/>
      <c r="O2" s="56"/>
      <c r="P2" s="56"/>
      <c r="Q2" s="57"/>
      <c r="R2" s="57"/>
      <c r="S2" s="57"/>
      <c r="T2" s="57"/>
      <c r="U2" s="57"/>
      <c r="V2" s="57"/>
      <c r="W2" s="57"/>
      <c r="X2" s="57"/>
      <c r="Y2" s="57"/>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row>
    <row r="3" spans="1:98" ht="20.25" customHeight="1">
      <c r="A3" s="53"/>
      <c r="B3" s="755" t="str">
        <f>'[1]Cover'!$C$4</f>
        <v>R0</v>
      </c>
      <c r="C3" s="25"/>
      <c r="D3" s="17" t="str">
        <f>'[1]802.11 WG Agenda'!$D$5</f>
        <v>Hyatt Regency Vancouver, BC, Canada.</v>
      </c>
      <c r="E3" s="19"/>
      <c r="F3" s="19"/>
      <c r="G3" s="19"/>
      <c r="H3" s="19"/>
      <c r="I3" s="19"/>
      <c r="J3" s="19"/>
      <c r="K3" s="19"/>
      <c r="L3" s="19"/>
      <c r="M3" s="19"/>
      <c r="N3" s="58"/>
      <c r="O3" s="37"/>
      <c r="P3" s="37"/>
      <c r="Q3" s="59"/>
      <c r="R3" s="59"/>
      <c r="S3" s="57"/>
      <c r="T3" s="57"/>
      <c r="U3" s="57"/>
      <c r="V3" s="57"/>
      <c r="W3" s="57"/>
      <c r="X3" s="57"/>
      <c r="Y3" s="57"/>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row>
    <row r="4" spans="1:98" ht="21" customHeight="1" thickBot="1">
      <c r="A4" s="53"/>
      <c r="B4" s="756"/>
      <c r="C4" s="25"/>
      <c r="D4" s="20" t="s">
        <v>255</v>
      </c>
      <c r="E4" s="19"/>
      <c r="F4" s="19"/>
      <c r="G4" s="19"/>
      <c r="H4" s="19"/>
      <c r="I4" s="19"/>
      <c r="J4" s="19"/>
      <c r="K4" s="19"/>
      <c r="L4" s="19"/>
      <c r="M4" s="19"/>
      <c r="N4" s="58"/>
      <c r="O4" s="37"/>
      <c r="P4" s="37"/>
      <c r="Q4" s="59"/>
      <c r="R4" s="59"/>
      <c r="S4" s="57"/>
      <c r="T4" s="57"/>
      <c r="U4" s="57"/>
      <c r="V4" s="57"/>
      <c r="W4" s="57"/>
      <c r="X4" s="57"/>
      <c r="Y4" s="57"/>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row>
    <row r="5" spans="3:98" s="53" customFormat="1" ht="6" customHeight="1">
      <c r="C5" s="39"/>
      <c r="D5" s="40"/>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row>
    <row r="6" spans="2:95" s="55" customFormat="1" ht="15.75">
      <c r="B6" s="21" t="s">
        <v>150</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row>
    <row r="7" spans="2:95" s="55" customFormat="1" ht="15.75">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row>
    <row r="8" spans="2:95" s="54" customFormat="1" ht="15.75">
      <c r="B8" s="23" t="s">
        <v>149</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row>
    <row r="9" s="44" customFormat="1" ht="15.75">
      <c r="B9" s="43" t="s">
        <v>13</v>
      </c>
    </row>
    <row r="10" spans="2:97" s="54" customFormat="1" ht="15.75">
      <c r="B10" s="23" t="s">
        <v>256</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row>
    <row r="11" spans="2:97" s="203" customFormat="1" ht="15.75">
      <c r="B11" s="43" t="s">
        <v>13</v>
      </c>
      <c r="C11" s="44"/>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row>
    <row r="12" spans="2:97" s="54" customFormat="1" ht="15.75">
      <c r="B12" s="23" t="s">
        <v>148</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row>
    <row r="13" spans="2:97" s="203" customFormat="1" ht="15.75">
      <c r="B13" s="43" t="s">
        <v>13</v>
      </c>
      <c r="C13" s="44" t="s">
        <v>244</v>
      </c>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row>
    <row r="14" spans="2:97" s="203" customFormat="1" ht="15.75">
      <c r="B14" s="43" t="s">
        <v>13</v>
      </c>
      <c r="C14" s="44" t="s">
        <v>253</v>
      </c>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row>
    <row r="15" spans="2:97" s="203" customFormat="1" ht="15.75">
      <c r="B15" s="43" t="s">
        <v>13</v>
      </c>
      <c r="C15" s="44" t="s">
        <v>259</v>
      </c>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row>
    <row r="16" spans="2:97" s="54" customFormat="1" ht="15.75">
      <c r="B16" s="23" t="s">
        <v>147</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row>
    <row r="17" spans="2:97" ht="15.75">
      <c r="B17" s="43" t="s">
        <v>13</v>
      </c>
      <c r="C17" s="44"/>
      <c r="D17" s="44"/>
      <c r="E17" s="44"/>
      <c r="F17" s="44"/>
      <c r="G17" s="44"/>
      <c r="H17" s="44"/>
      <c r="I17" s="44"/>
      <c r="J17" s="44"/>
      <c r="K17" s="44"/>
      <c r="L17" s="45"/>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row>
    <row r="18" spans="2:97" s="54" customFormat="1" ht="15.75">
      <c r="B18" s="23" t="s">
        <v>146</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row>
    <row r="19" spans="2:97" s="203" customFormat="1" ht="15.75">
      <c r="B19" s="43" t="s">
        <v>13</v>
      </c>
      <c r="C19" s="44"/>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row>
    <row r="20" spans="2:97" s="54" customFormat="1" ht="15.75">
      <c r="B20" s="23" t="s">
        <v>257</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row>
    <row r="21" spans="2:97" s="203" customFormat="1" ht="15.75">
      <c r="B21" s="46" t="s">
        <v>13</v>
      </c>
      <c r="C21" s="44"/>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row>
    <row r="22" spans="2:97" s="54" customFormat="1" ht="15.75">
      <c r="B22" s="23" t="s">
        <v>247</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row>
    <row r="23" spans="2:97" s="203" customFormat="1" ht="15.75">
      <c r="B23" s="43" t="s">
        <v>13</v>
      </c>
      <c r="C23" s="44"/>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row>
    <row r="24" spans="2:97" s="196" customFormat="1" ht="15.75">
      <c r="B24" s="23" t="s">
        <v>145</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row>
    <row r="25" spans="2:97" ht="15.75">
      <c r="B25" s="43" t="s">
        <v>13</v>
      </c>
      <c r="C25" s="44" t="s">
        <v>258</v>
      </c>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row>
    <row r="26" spans="3:97" ht="15.75">
      <c r="C26" s="204" t="s">
        <v>13</v>
      </c>
      <c r="D26" s="44" t="s">
        <v>246</v>
      </c>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row>
    <row r="27" spans="2:97" ht="15.75">
      <c r="B27" s="43" t="s">
        <v>13</v>
      </c>
      <c r="C27" s="44" t="s">
        <v>245</v>
      </c>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row>
    <row r="28" spans="2:97" ht="15.75">
      <c r="B28" s="43" t="s">
        <v>13</v>
      </c>
      <c r="C28" s="44" t="s">
        <v>178</v>
      </c>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row>
    <row r="29" spans="2:97" s="54" customFormat="1" ht="15.75">
      <c r="B29" s="23" t="s">
        <v>144</v>
      </c>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row>
    <row r="30" spans="2:97" ht="15.75">
      <c r="B30" s="43" t="s">
        <v>13</v>
      </c>
      <c r="C30" s="44"/>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row>
    <row r="31" spans="2:97" s="53" customFormat="1" ht="15.75">
      <c r="B31" s="51"/>
      <c r="C31" s="52"/>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row>
    <row r="32" spans="2:97" s="55" customFormat="1" ht="15.75">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row>
    <row r="33" spans="2:97" ht="15">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row>
    <row r="34" spans="3:99" ht="15">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row>
    <row r="35" spans="3:99" ht="15">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row>
    <row r="36" spans="3:99" ht="15">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row>
    <row r="37" spans="3:99" ht="15">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row>
    <row r="38" spans="3:99" ht="15">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row>
    <row r="39" spans="3:99" ht="15">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row>
    <row r="40" spans="3:99" ht="15">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row>
    <row r="41" spans="3:99" ht="15">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row>
    <row r="42" spans="3:99" ht="15">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row>
    <row r="43" spans="3:99" ht="15">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row>
    <row r="44" spans="3:99" ht="15">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row>
    <row r="45" spans="3:99" ht="15">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row>
    <row r="46" spans="3:99" ht="15">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row>
    <row r="47" spans="3:99" ht="15">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row>
    <row r="48" spans="3:99" ht="15">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row>
    <row r="49" spans="3:99" ht="15">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row>
    <row r="50" spans="3:99" ht="15">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row>
    <row r="51" spans="3:99" ht="15">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row>
    <row r="52" spans="3:99" ht="15">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row>
    <row r="53" spans="3:99" ht="15">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row>
    <row r="54" spans="3:99" ht="15">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row>
    <row r="55" spans="3:99" ht="15">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row>
    <row r="56" spans="3:99" ht="15">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row>
    <row r="57" spans="3:99" ht="15">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row>
    <row r="58" spans="3:99" ht="15">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row>
    <row r="59" spans="3:99" ht="15">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row>
    <row r="60" spans="3:99" ht="15">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row>
    <row r="61" spans="3:99" ht="15">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row>
    <row r="62" spans="3:99" ht="15">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row>
    <row r="63" spans="3:99" ht="15">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row>
    <row r="64" spans="3:99" ht="15">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row>
    <row r="65" spans="3:99" ht="15">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row>
    <row r="66" spans="3:99" ht="15">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row>
    <row r="67" spans="3:99" ht="15">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row>
    <row r="68" spans="3:99" ht="15">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row>
    <row r="69" spans="3:99" ht="15">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row>
    <row r="70" spans="3:99" ht="15">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row>
    <row r="71" spans="3:99" ht="1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row>
    <row r="72" spans="3:99" ht="15">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row>
  </sheetData>
  <mergeCells count="1">
    <mergeCell ref="B3:B4"/>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2:H55"/>
  <sheetViews>
    <sheetView showGridLines="0" tabSelected="1" workbookViewId="0" topLeftCell="A1">
      <selection activeCell="D15" sqref="D15"/>
    </sheetView>
  </sheetViews>
  <sheetFormatPr defaultColWidth="12.57421875" defaultRowHeight="12.75" customHeight="1"/>
  <cols>
    <col min="1" max="1" width="3.57421875" style="213" customWidth="1"/>
    <col min="2" max="2" width="3.57421875" style="213" bestFit="1" customWidth="1"/>
    <col min="3" max="3" width="6.8515625" style="213" customWidth="1"/>
    <col min="4" max="4" width="67.00390625" style="213" bestFit="1" customWidth="1"/>
    <col min="5" max="5" width="17.421875" style="213" customWidth="1"/>
    <col min="6" max="6" width="4.57421875" style="212" bestFit="1" customWidth="1"/>
    <col min="7" max="7" width="16.57421875" style="229" bestFit="1" customWidth="1"/>
    <col min="8" max="8" width="3.7109375" style="220" customWidth="1"/>
    <col min="9" max="16384" width="3.7109375" style="213" customWidth="1"/>
  </cols>
  <sheetData>
    <row r="2" spans="2:7" ht="15.75">
      <c r="B2" s="757" t="s">
        <v>190</v>
      </c>
      <c r="C2" s="758"/>
      <c r="D2" s="758"/>
      <c r="E2" s="758"/>
      <c r="F2" s="758"/>
      <c r="G2" s="758"/>
    </row>
    <row r="3" spans="2:7" ht="15.75">
      <c r="B3" s="757" t="s">
        <v>277</v>
      </c>
      <c r="C3" s="757"/>
      <c r="D3" s="757"/>
      <c r="E3" s="757"/>
      <c r="F3" s="757"/>
      <c r="G3" s="757"/>
    </row>
    <row r="4" spans="2:7" ht="15.75">
      <c r="B4" s="759" t="s">
        <v>272</v>
      </c>
      <c r="C4" s="760"/>
      <c r="D4" s="760"/>
      <c r="E4" s="760"/>
      <c r="F4" s="760"/>
      <c r="G4" s="760"/>
    </row>
    <row r="5" spans="2:7" ht="15.75">
      <c r="B5" s="34"/>
      <c r="C5" s="35"/>
      <c r="D5" s="35"/>
      <c r="E5" s="35"/>
      <c r="F5" s="35"/>
      <c r="G5" s="35"/>
    </row>
    <row r="6" spans="2:8" ht="15.75">
      <c r="B6" s="757" t="s">
        <v>273</v>
      </c>
      <c r="C6" s="757"/>
      <c r="D6" s="757"/>
      <c r="E6" s="757"/>
      <c r="F6" s="218" t="s">
        <v>191</v>
      </c>
      <c r="G6" s="219"/>
      <c r="H6" s="219"/>
    </row>
    <row r="7" spans="2:7" ht="12.75">
      <c r="B7" s="209">
        <v>0</v>
      </c>
      <c r="C7" s="212" t="s">
        <v>12</v>
      </c>
      <c r="D7" s="221" t="s">
        <v>192</v>
      </c>
      <c r="E7" s="209" t="s">
        <v>193</v>
      </c>
      <c r="F7" s="210">
        <v>1</v>
      </c>
      <c r="G7" s="211">
        <v>37445.645833333336</v>
      </c>
    </row>
    <row r="8" spans="2:7" ht="12.75">
      <c r="B8" s="222">
        <v>1</v>
      </c>
      <c r="C8" s="212" t="s">
        <v>12</v>
      </c>
      <c r="D8" s="223" t="s">
        <v>179</v>
      </c>
      <c r="E8" s="209" t="s">
        <v>193</v>
      </c>
      <c r="F8" s="210">
        <v>20</v>
      </c>
      <c r="G8" s="211">
        <f aca="true" t="shared" si="0" ref="G8:G17">G7+TIME(0,F7,0)</f>
        <v>37445.64652777778</v>
      </c>
    </row>
    <row r="9" spans="2:7" ht="12.75">
      <c r="B9" s="222">
        <v>2</v>
      </c>
      <c r="C9" s="212" t="s">
        <v>12</v>
      </c>
      <c r="D9" s="224" t="s">
        <v>188</v>
      </c>
      <c r="E9" s="209" t="s">
        <v>193</v>
      </c>
      <c r="F9" s="210">
        <v>10</v>
      </c>
      <c r="G9" s="211">
        <f t="shared" si="0"/>
        <v>37445.66041666667</v>
      </c>
    </row>
    <row r="10" spans="2:7" ht="12.75">
      <c r="B10" s="225">
        <v>3</v>
      </c>
      <c r="C10" s="213" t="s">
        <v>12</v>
      </c>
      <c r="D10" s="221" t="s">
        <v>49</v>
      </c>
      <c r="E10" s="209" t="s">
        <v>193</v>
      </c>
      <c r="F10" s="210">
        <v>30</v>
      </c>
      <c r="G10" s="211">
        <f t="shared" si="0"/>
        <v>37445.66736111112</v>
      </c>
    </row>
    <row r="11" spans="2:7" ht="12.75">
      <c r="B11" s="208" t="s">
        <v>180</v>
      </c>
      <c r="C11" s="209"/>
      <c r="D11" s="223" t="s">
        <v>194</v>
      </c>
      <c r="E11" s="209" t="s">
        <v>193</v>
      </c>
      <c r="F11" s="210"/>
      <c r="G11" s="211">
        <f t="shared" si="0"/>
        <v>37445.688194444454</v>
      </c>
    </row>
    <row r="12" spans="2:7" ht="12.75">
      <c r="B12" s="208" t="s">
        <v>195</v>
      </c>
      <c r="C12" s="209" t="s">
        <v>50</v>
      </c>
      <c r="D12" s="226" t="s">
        <v>213</v>
      </c>
      <c r="E12" s="209" t="s">
        <v>193</v>
      </c>
      <c r="F12" s="210">
        <v>2</v>
      </c>
      <c r="G12" s="211">
        <f t="shared" si="0"/>
        <v>37445.688194444454</v>
      </c>
    </row>
    <row r="13" spans="2:7" ht="12.75">
      <c r="B13" s="208" t="s">
        <v>284</v>
      </c>
      <c r="C13" s="209" t="s">
        <v>50</v>
      </c>
      <c r="D13" s="226" t="s">
        <v>286</v>
      </c>
      <c r="E13" s="209" t="s">
        <v>193</v>
      </c>
      <c r="F13" s="210">
        <v>2</v>
      </c>
      <c r="G13" s="211">
        <f t="shared" si="0"/>
        <v>37445.68958333334</v>
      </c>
    </row>
    <row r="14" spans="2:7" ht="12.75">
      <c r="B14" s="208" t="s">
        <v>285</v>
      </c>
      <c r="C14" s="209" t="s">
        <v>50</v>
      </c>
      <c r="D14" s="226" t="s">
        <v>287</v>
      </c>
      <c r="E14" s="209" t="s">
        <v>193</v>
      </c>
      <c r="F14" s="210">
        <v>1</v>
      </c>
      <c r="G14" s="211">
        <f t="shared" si="0"/>
        <v>37445.690972222226</v>
      </c>
    </row>
    <row r="15" spans="2:7" ht="12.75">
      <c r="B15" s="208" t="s">
        <v>181</v>
      </c>
      <c r="C15" s="209" t="s">
        <v>51</v>
      </c>
      <c r="D15" s="223" t="s">
        <v>196</v>
      </c>
      <c r="E15" s="209" t="s">
        <v>193</v>
      </c>
      <c r="F15" s="210">
        <v>10</v>
      </c>
      <c r="G15" s="211">
        <f t="shared" si="0"/>
        <v>37445.69166666667</v>
      </c>
    </row>
    <row r="16" spans="2:7" ht="25.5">
      <c r="B16" s="208" t="s">
        <v>182</v>
      </c>
      <c r="C16" s="209" t="s">
        <v>214</v>
      </c>
      <c r="D16" s="227" t="s">
        <v>210</v>
      </c>
      <c r="E16" s="209" t="s">
        <v>193</v>
      </c>
      <c r="F16" s="210">
        <v>44</v>
      </c>
      <c r="G16" s="211">
        <f t="shared" si="0"/>
        <v>37445.69861111112</v>
      </c>
    </row>
    <row r="17" spans="2:7" ht="12.75">
      <c r="B17" s="208"/>
      <c r="C17" s="209"/>
      <c r="D17" s="223" t="s">
        <v>200</v>
      </c>
      <c r="E17" s="209"/>
      <c r="F17" s="210">
        <v>90</v>
      </c>
      <c r="G17" s="211">
        <f t="shared" si="0"/>
        <v>37445.72916666667</v>
      </c>
    </row>
    <row r="18" spans="2:7" ht="25.5">
      <c r="B18" s="208" t="s">
        <v>182</v>
      </c>
      <c r="C18" s="209" t="s">
        <v>214</v>
      </c>
      <c r="D18" s="227" t="s">
        <v>210</v>
      </c>
      <c r="E18" s="209" t="s">
        <v>193</v>
      </c>
      <c r="F18" s="210">
        <v>150</v>
      </c>
      <c r="G18" s="211">
        <v>37445.791666666664</v>
      </c>
    </row>
    <row r="19" spans="2:7" ht="12.75">
      <c r="B19" s="208"/>
      <c r="C19" s="209"/>
      <c r="D19" s="223" t="s">
        <v>201</v>
      </c>
      <c r="E19" s="209" t="s">
        <v>193</v>
      </c>
      <c r="F19" s="210"/>
      <c r="G19" s="211">
        <f>G18+TIME(0,F18,0)</f>
        <v>37445.89583333333</v>
      </c>
    </row>
    <row r="20" spans="2:7" ht="12.75">
      <c r="B20" s="208"/>
      <c r="C20" s="209"/>
      <c r="D20" s="228"/>
      <c r="E20" s="209"/>
      <c r="F20" s="210"/>
      <c r="G20" s="211"/>
    </row>
    <row r="21" spans="2:8" ht="15.75">
      <c r="B21" s="757" t="s">
        <v>274</v>
      </c>
      <c r="C21" s="757"/>
      <c r="D21" s="757"/>
      <c r="E21" s="757"/>
      <c r="F21" s="757"/>
      <c r="G21" s="757"/>
      <c r="H21" s="219"/>
    </row>
    <row r="22" spans="2:7" ht="25.5">
      <c r="B22" s="208" t="s">
        <v>182</v>
      </c>
      <c r="C22" s="209" t="s">
        <v>214</v>
      </c>
      <c r="D22" s="227" t="s">
        <v>210</v>
      </c>
      <c r="E22" s="209" t="s">
        <v>193</v>
      </c>
      <c r="F22" s="232">
        <v>120</v>
      </c>
      <c r="G22" s="211">
        <v>37446.541666666664</v>
      </c>
    </row>
    <row r="23" spans="2:7" ht="12.75">
      <c r="B23" s="208"/>
      <c r="C23" s="209"/>
      <c r="D23" s="223" t="s">
        <v>198</v>
      </c>
      <c r="E23" s="209"/>
      <c r="F23" s="210">
        <v>30</v>
      </c>
      <c r="G23" s="211">
        <f>G22+TIME(0,F22,0)</f>
        <v>37446.625</v>
      </c>
    </row>
    <row r="24" spans="2:7" ht="25.5">
      <c r="B24" s="208" t="s">
        <v>182</v>
      </c>
      <c r="C24" s="209" t="s">
        <v>214</v>
      </c>
      <c r="D24" s="227" t="s">
        <v>210</v>
      </c>
      <c r="E24" s="209" t="s">
        <v>193</v>
      </c>
      <c r="F24" s="210">
        <v>120</v>
      </c>
      <c r="G24" s="211">
        <f>G23+TIME(0,F23,0)</f>
        <v>37446.645833333336</v>
      </c>
    </row>
    <row r="25" spans="2:7" ht="12.75">
      <c r="B25" s="208"/>
      <c r="C25" s="209"/>
      <c r="D25" s="223" t="s">
        <v>200</v>
      </c>
      <c r="E25" s="209"/>
      <c r="F25" s="210">
        <v>90</v>
      </c>
      <c r="G25" s="211">
        <f>G24+TIME(0,F24,0)</f>
        <v>37446.72916666667</v>
      </c>
    </row>
    <row r="26" spans="2:7" ht="25.5">
      <c r="B26" s="208" t="s">
        <v>182</v>
      </c>
      <c r="C26" s="209" t="s">
        <v>214</v>
      </c>
      <c r="D26" s="227" t="s">
        <v>210</v>
      </c>
      <c r="E26" s="209" t="s">
        <v>193</v>
      </c>
      <c r="F26" s="210">
        <v>150</v>
      </c>
      <c r="G26" s="211">
        <f>G25+TIME(0,F25,0)</f>
        <v>37446.79166666667</v>
      </c>
    </row>
    <row r="27" spans="2:7" ht="12.75">
      <c r="B27" s="208"/>
      <c r="C27" s="209"/>
      <c r="D27" s="223" t="s">
        <v>201</v>
      </c>
      <c r="E27" s="209" t="s">
        <v>193</v>
      </c>
      <c r="F27" s="210"/>
      <c r="G27" s="211">
        <f>G26+TIME(0,F26,0)</f>
        <v>37446.895833333336</v>
      </c>
    </row>
    <row r="29" spans="2:8" ht="15.75">
      <c r="B29" s="757" t="s">
        <v>275</v>
      </c>
      <c r="C29" s="757"/>
      <c r="D29" s="757"/>
      <c r="E29" s="757"/>
      <c r="F29" s="757"/>
      <c r="G29" s="757"/>
      <c r="H29" s="219"/>
    </row>
    <row r="30" spans="1:7" ht="12.75">
      <c r="A30" s="213" t="s">
        <v>203</v>
      </c>
      <c r="B30" s="208" t="s">
        <v>182</v>
      </c>
      <c r="C30" s="209" t="s">
        <v>214</v>
      </c>
      <c r="D30" s="227" t="s">
        <v>215</v>
      </c>
      <c r="E30" s="209" t="s">
        <v>252</v>
      </c>
      <c r="F30" s="210">
        <v>120</v>
      </c>
      <c r="G30" s="211">
        <v>37447.333333333336</v>
      </c>
    </row>
    <row r="31" spans="2:7" ht="12.75">
      <c r="B31" s="208"/>
      <c r="C31" s="209"/>
      <c r="D31" s="223" t="s">
        <v>248</v>
      </c>
      <c r="E31" s="209"/>
      <c r="F31" s="210">
        <v>30</v>
      </c>
      <c r="G31" s="211">
        <f>G30+TIME(0,F30,0)</f>
        <v>37447.41666666667</v>
      </c>
    </row>
    <row r="32" spans="2:7" ht="12.75">
      <c r="B32" s="208" t="s">
        <v>199</v>
      </c>
      <c r="C32" s="209" t="s">
        <v>280</v>
      </c>
      <c r="D32" s="227" t="s">
        <v>278</v>
      </c>
      <c r="E32" s="209" t="s">
        <v>193</v>
      </c>
      <c r="F32" s="210">
        <v>120</v>
      </c>
      <c r="G32" s="211">
        <v>37447.541666666664</v>
      </c>
    </row>
    <row r="33" spans="2:7" ht="12.75">
      <c r="B33" s="208"/>
      <c r="C33" s="209"/>
      <c r="D33" s="223" t="s">
        <v>198</v>
      </c>
      <c r="E33" s="209"/>
      <c r="F33" s="210">
        <v>30</v>
      </c>
      <c r="G33" s="211">
        <f>G32+TIME(0,F32,0)</f>
        <v>37447.625</v>
      </c>
    </row>
    <row r="34" spans="2:7" ht="12.75">
      <c r="B34" s="208" t="s">
        <v>183</v>
      </c>
      <c r="C34" s="209" t="s">
        <v>214</v>
      </c>
      <c r="D34" s="227" t="s">
        <v>279</v>
      </c>
      <c r="E34" s="209" t="s">
        <v>193</v>
      </c>
      <c r="F34" s="210">
        <v>120</v>
      </c>
      <c r="G34" s="211">
        <f>G33+TIME(0,F33,0)</f>
        <v>37447.645833333336</v>
      </c>
    </row>
    <row r="35" spans="2:7" ht="12.75">
      <c r="B35" s="208"/>
      <c r="C35" s="209"/>
      <c r="D35" s="223" t="s">
        <v>201</v>
      </c>
      <c r="E35" s="209"/>
      <c r="F35" s="210">
        <v>60</v>
      </c>
      <c r="G35" s="211">
        <f>G34+TIME(0,F34,0)</f>
        <v>37447.72916666667</v>
      </c>
    </row>
    <row r="36" spans="2:7" ht="12.75">
      <c r="B36" s="208"/>
      <c r="C36" s="209"/>
      <c r="D36" s="223"/>
      <c r="E36" s="209"/>
      <c r="F36" s="210"/>
      <c r="G36" s="211"/>
    </row>
    <row r="37" spans="2:8" ht="15.75">
      <c r="B37" s="757" t="s">
        <v>276</v>
      </c>
      <c r="C37" s="757"/>
      <c r="D37" s="757"/>
      <c r="E37" s="757"/>
      <c r="F37" s="757"/>
      <c r="G37" s="757"/>
      <c r="H37" s="219"/>
    </row>
    <row r="38" spans="2:7" ht="12.75">
      <c r="B38" s="208" t="s">
        <v>183</v>
      </c>
      <c r="C38" s="209" t="s">
        <v>214</v>
      </c>
      <c r="D38" s="227" t="s">
        <v>279</v>
      </c>
      <c r="E38" s="209" t="s">
        <v>193</v>
      </c>
      <c r="F38" s="210">
        <v>120</v>
      </c>
      <c r="G38" s="211">
        <v>37448.333333333336</v>
      </c>
    </row>
    <row r="39" spans="2:7" ht="12.75">
      <c r="B39" s="208"/>
      <c r="C39" s="209"/>
      <c r="D39" s="223" t="s">
        <v>198</v>
      </c>
      <c r="E39" s="209"/>
      <c r="F39" s="210">
        <v>30</v>
      </c>
      <c r="G39" s="211">
        <f>G38+TIME(0,F38,0)</f>
        <v>37448.41666666667</v>
      </c>
    </row>
    <row r="40" spans="2:7" ht="12.75">
      <c r="B40" s="208" t="s">
        <v>183</v>
      </c>
      <c r="C40" s="209" t="s">
        <v>214</v>
      </c>
      <c r="D40" s="227" t="s">
        <v>279</v>
      </c>
      <c r="E40" s="209" t="s">
        <v>193</v>
      </c>
      <c r="F40" s="210">
        <v>90</v>
      </c>
      <c r="G40" s="211">
        <f>G39+TIME(0,F39,0)</f>
        <v>37448.43750000001</v>
      </c>
    </row>
    <row r="41" spans="2:7" ht="12.75">
      <c r="B41" s="208"/>
      <c r="C41" s="209"/>
      <c r="D41" s="223" t="s">
        <v>212</v>
      </c>
      <c r="E41" s="209" t="s">
        <v>193</v>
      </c>
      <c r="F41" s="210">
        <v>60</v>
      </c>
      <c r="G41" s="211">
        <f>G40+TIME(0,F40,0)</f>
        <v>37448.50000000001</v>
      </c>
    </row>
    <row r="42" spans="1:7" ht="12.75">
      <c r="A42" s="213" t="s">
        <v>203</v>
      </c>
      <c r="B42" s="208" t="s">
        <v>281</v>
      </c>
      <c r="C42" s="209" t="s">
        <v>197</v>
      </c>
      <c r="D42" s="223" t="s">
        <v>204</v>
      </c>
      <c r="E42" s="209" t="s">
        <v>250</v>
      </c>
      <c r="F42" s="210">
        <v>30</v>
      </c>
      <c r="G42" s="211">
        <f aca="true" t="shared" si="1" ref="G42:G47">G41+TIME(0,F41,0)</f>
        <v>37448.54166666667</v>
      </c>
    </row>
    <row r="43" spans="2:7" ht="12.75">
      <c r="B43" s="208" t="s">
        <v>184</v>
      </c>
      <c r="C43" s="209" t="s">
        <v>280</v>
      </c>
      <c r="D43" s="227" t="s">
        <v>249</v>
      </c>
      <c r="E43" s="209" t="s">
        <v>211</v>
      </c>
      <c r="F43" s="210">
        <v>30</v>
      </c>
      <c r="G43" s="211">
        <f t="shared" si="1"/>
        <v>37448.56250000001</v>
      </c>
    </row>
    <row r="44" spans="2:7" ht="12.75">
      <c r="B44" s="208" t="s">
        <v>185</v>
      </c>
      <c r="C44" s="209" t="s">
        <v>202</v>
      </c>
      <c r="D44" s="223" t="s">
        <v>282</v>
      </c>
      <c r="E44" s="209" t="s">
        <v>193</v>
      </c>
      <c r="F44" s="210">
        <v>60</v>
      </c>
      <c r="G44" s="211">
        <f t="shared" si="1"/>
        <v>37448.58333333334</v>
      </c>
    </row>
    <row r="45" spans="2:7" ht="12.75">
      <c r="B45" s="208"/>
      <c r="C45" s="209"/>
      <c r="D45" s="223" t="s">
        <v>198</v>
      </c>
      <c r="E45" s="209"/>
      <c r="F45" s="210">
        <v>30</v>
      </c>
      <c r="G45" s="211">
        <f t="shared" si="1"/>
        <v>37448.62500000001</v>
      </c>
    </row>
    <row r="46" spans="2:7" ht="12.75">
      <c r="B46" s="208" t="s">
        <v>283</v>
      </c>
      <c r="C46" s="209" t="s">
        <v>202</v>
      </c>
      <c r="D46" s="223" t="s">
        <v>251</v>
      </c>
      <c r="E46" s="209" t="s">
        <v>193</v>
      </c>
      <c r="F46" s="210">
        <v>120</v>
      </c>
      <c r="G46" s="211">
        <f t="shared" si="1"/>
        <v>37448.64583333334</v>
      </c>
    </row>
    <row r="47" spans="2:7" ht="12.75">
      <c r="B47" s="208"/>
      <c r="C47" s="209"/>
      <c r="D47" s="223" t="s">
        <v>205</v>
      </c>
      <c r="E47" s="209"/>
      <c r="F47" s="210">
        <v>30</v>
      </c>
      <c r="G47" s="211">
        <f t="shared" si="1"/>
        <v>37448.72916666668</v>
      </c>
    </row>
    <row r="48" spans="2:7" ht="12.75">
      <c r="B48" s="230"/>
      <c r="C48" s="209"/>
      <c r="E48" s="209"/>
      <c r="F48" s="210"/>
      <c r="G48" s="211"/>
    </row>
    <row r="49" spans="2:7" ht="12.75">
      <c r="B49" s="208"/>
      <c r="C49" s="209"/>
      <c r="D49" s="209" t="s">
        <v>206</v>
      </c>
      <c r="E49" s="209"/>
      <c r="F49" s="210"/>
      <c r="G49" s="231"/>
    </row>
    <row r="50" spans="2:7" ht="12.75">
      <c r="B50" s="208"/>
      <c r="C50" s="209"/>
      <c r="D50" s="208" t="s">
        <v>186</v>
      </c>
      <c r="E50" s="209"/>
      <c r="F50" s="210"/>
      <c r="G50" s="231"/>
    </row>
    <row r="51" spans="2:7" ht="12.75">
      <c r="B51" s="208" t="s">
        <v>10</v>
      </c>
      <c r="C51" s="209" t="s">
        <v>10</v>
      </c>
      <c r="D51" s="212" t="s">
        <v>52</v>
      </c>
      <c r="E51" s="209"/>
      <c r="F51" s="210"/>
      <c r="G51" s="231" t="s">
        <v>10</v>
      </c>
    </row>
    <row r="52" spans="2:5" ht="12.75">
      <c r="B52" s="209"/>
      <c r="C52" s="212"/>
      <c r="D52" s="212" t="s">
        <v>187</v>
      </c>
      <c r="E52" s="212"/>
    </row>
    <row r="53" ht="12.75" customHeight="1">
      <c r="D53" s="212" t="s">
        <v>207</v>
      </c>
    </row>
    <row r="54" ht="12.75" customHeight="1">
      <c r="D54" s="212" t="s">
        <v>208</v>
      </c>
    </row>
    <row r="55" ht="12.75" customHeight="1">
      <c r="D55" s="212" t="s">
        <v>209</v>
      </c>
    </row>
  </sheetData>
  <mergeCells count="7">
    <mergeCell ref="B21:G21"/>
    <mergeCell ref="B29:G29"/>
    <mergeCell ref="B37:G37"/>
    <mergeCell ref="B2:G2"/>
    <mergeCell ref="B3:G3"/>
    <mergeCell ref="B4:G4"/>
    <mergeCell ref="B6:E6"/>
  </mergeCells>
  <printOptions/>
  <pageMargins left="0.75" right="0.75" top="1" bottom="1" header="0.5" footer="0.5"/>
  <pageSetup fitToHeight="1" fitToWidth="1"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Agenda</dc:subject>
  <dc:creator>Stuart J. Kerry</dc:creator>
  <cp:keywords/>
  <dc:description/>
  <cp:lastModifiedBy>Matthew B. Shoemake</cp:lastModifiedBy>
  <cp:lastPrinted>2002-01-21T21:04:58Z</cp:lastPrinted>
  <dcterms:created xsi:type="dcterms:W3CDTF">2000-07-21T11:47:05Z</dcterms:created>
  <dcterms:modified xsi:type="dcterms:W3CDTF">2002-07-08T20:58:42Z</dcterms:modified>
  <cp:category/>
  <cp:version/>
  <cp:contentType/>
  <cp:contentStatus/>
</cp:coreProperties>
</file>