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8580" tabRatio="964" activeTab="2"/>
  </bookViews>
  <sheets>
    <sheet name="Session Rooms" sheetId="1" r:id="rId1"/>
    <sheet name="802.11 Graphic" sheetId="2" r:id="rId2"/>
    <sheet name="TGH" sheetId="3" r:id="rId3"/>
  </sheets>
  <definedNames>
    <definedName name="all">#REF!</definedName>
    <definedName name="circular">#REF!</definedName>
    <definedName name="_xlnm.Print_Area" localSheetId="1">'802.11 Graphic'!$B$2:$W$36</definedName>
    <definedName name="_xlnm.Print_Area" localSheetId="0">'Session Rooms'!$A$1:$H$266</definedName>
    <definedName name="Print_Area_MI" localSheetId="1">#REF!</definedName>
    <definedName name="Print_Area_MI">#REF!</definedName>
    <definedName name="Z_E764EE67_CA44_4B34_823D_893379A920B1_.wvu.Cols" localSheetId="0" hidden="1">'Session Rooms'!$I:$I</definedName>
    <definedName name="Z_E764EE67_CA44_4B34_823D_893379A920B1_.wvu.FilterData" localSheetId="0" hidden="1">'Session Rooms'!$D$8:$D$328</definedName>
    <definedName name="Z_E764EE67_CA44_4B34_823D_893379A920B1_.wvu.PrintArea" localSheetId="0" hidden="1">'Session Rooms'!$A$8:$H$266</definedName>
    <definedName name="Z_E764EE67_CA44_4B34_823D_893379A920B1_.wvu.Rows" localSheetId="0" hidden="1">'Session Rooms'!$15:$19,'Session Rooms'!$23:$23,'Session Rooms'!#REF!</definedName>
    <definedName name="Z_F37DB0C0_D2D7_11D5_950B_0030AB07C715_.wvu.Cols" localSheetId="0" hidden="1">'Session Rooms'!$I:$I</definedName>
    <definedName name="Z_F37DB0C0_D2D7_11D5_950B_0030AB07C715_.wvu.FilterData" localSheetId="0" hidden="1">'Session Rooms'!$D$8:$D$328</definedName>
    <definedName name="Z_F37DB0C0_D2D7_11D5_950B_0030AB07C715_.wvu.PrintArea" localSheetId="0" hidden="1">'Session Rooms'!$A$8:$H$266</definedName>
  </definedNames>
  <calcPr fullCalcOnLoad="1"/>
</workbook>
</file>

<file path=xl/sharedStrings.xml><?xml version="1.0" encoding="utf-8"?>
<sst xmlns="http://schemas.openxmlformats.org/spreadsheetml/2006/main" count="982" uniqueCount="405">
  <si>
    <t>ZigBee</t>
  </si>
  <si>
    <t>WMA Mtg</t>
  </si>
  <si>
    <t>SR+HT+HM</t>
  </si>
  <si>
    <t>TGH + 802 R-REG</t>
  </si>
  <si>
    <t>SR+HM+HT</t>
  </si>
  <si>
    <t>Jeffersonian</t>
  </si>
  <si>
    <t>9a-5p</t>
  </si>
  <si>
    <t>IEEE 802 Key:</t>
  </si>
  <si>
    <t>Types of Equipment Required:</t>
  </si>
  <si>
    <t>Room Set-Ups:</t>
  </si>
  <si>
    <t>OH  =  Overhead Projector &amp; Screen</t>
  </si>
  <si>
    <t>US = U-Shaped</t>
  </si>
  <si>
    <t>HI  =  High Intensity OH &amp; Screen</t>
  </si>
  <si>
    <t>SR = Schoolroom</t>
  </si>
  <si>
    <t>HT  =  Head Table with Power Strip</t>
  </si>
  <si>
    <t>BR = Boardroom</t>
  </si>
  <si>
    <t>PD  =  Podium with Microphone</t>
  </si>
  <si>
    <t>TH = Theater</t>
  </si>
  <si>
    <t>HM  =  Hand Microphone (wired)</t>
  </si>
  <si>
    <t>XC = Extra Chairs</t>
  </si>
  <si>
    <t>WM  =   Wireless Microphone</t>
  </si>
  <si>
    <t>REC  =  Reception</t>
  </si>
  <si>
    <t>SP   =  Speaker Phone for BR setup</t>
  </si>
  <si>
    <t>TBA  =  To Be Announced</t>
  </si>
  <si>
    <t>FC   =   Flipchart with Markers</t>
  </si>
  <si>
    <t>RR  =  Rounds</t>
  </si>
  <si>
    <t>LCD = PC Screen Projector &amp; Screen  (=&gt;SVGA, =&gt;500 lumens)</t>
  </si>
  <si>
    <r>
      <t>Sat</t>
    </r>
    <r>
      <rPr>
        <sz val="10"/>
        <color indexed="8"/>
        <rFont val="Arial"/>
        <family val="2"/>
      </rPr>
      <t xml:space="preserve"> 3/9/02</t>
    </r>
  </si>
  <si>
    <t>802 EXECUTIVE SECRETARY ALLOCATED ROOM ASSIGNMENTS AS PER MARCH 6TH, 2002</t>
  </si>
  <si>
    <t xml:space="preserve"> (ending with a 10 minute new members orientation)</t>
  </si>
  <si>
    <t>802.11 / 802.15 JOINT OPENING PLENARY</t>
  </si>
  <si>
    <t>TGE</t>
  </si>
  <si>
    <t>TGI</t>
  </si>
  <si>
    <t xml:space="preserve">    The graphic below describes the weekly session of the IEEE P802.11 WG in graphic format.</t>
  </si>
  <si>
    <t>DT/MI</t>
  </si>
  <si>
    <t>802 Radio Regulatory Group</t>
  </si>
  <si>
    <t>802 R-REG</t>
  </si>
  <si>
    <t>802.11 WG CLOSING PLENARY</t>
  </si>
  <si>
    <t>Joint 802.11 / 802.15 Lead Co-ordination Ad-Hoc</t>
  </si>
  <si>
    <t>802      R-REG</t>
  </si>
  <si>
    <t>802.11 WG CHAIRs</t>
  </si>
  <si>
    <t>ADVISORY COMMITTEE</t>
  </si>
  <si>
    <t>802.11 WG MEETING ROOM SETUPS</t>
  </si>
  <si>
    <t>802 SEC MTG</t>
  </si>
  <si>
    <t>12:00-12:30</t>
  </si>
  <si>
    <t>12:30-13:00</t>
  </si>
  <si>
    <t>IEEE 802 LMSC Sponsor Executive Committee</t>
  </si>
  <si>
    <t>802 COEX BoF</t>
  </si>
  <si>
    <t>WNG SC</t>
  </si>
  <si>
    <t>802 Wireless Coexistence "Birds of a Feather"</t>
  </si>
  <si>
    <t>WNG</t>
  </si>
  <si>
    <t>WG CHAIRS</t>
  </si>
  <si>
    <t>JT WIRELESS</t>
  </si>
  <si>
    <t>SOCIAL EVE.</t>
  </si>
  <si>
    <t>OPT.TIME</t>
  </si>
  <si>
    <t>802.11 WG                                    MID-SESSION PLENARY</t>
  </si>
  <si>
    <t>802.11 Wireless Next Generation Stand.Committee</t>
  </si>
  <si>
    <t>802.11 Chair's Advisory Committee</t>
  </si>
  <si>
    <t>802 SEC</t>
  </si>
  <si>
    <t>802.11 Working Group Meetings</t>
  </si>
  <si>
    <t>Joint 802.11 / 802.15 Opening Plenary</t>
  </si>
  <si>
    <t>Total</t>
  </si>
  <si>
    <t>802.11 WG Timings</t>
  </si>
  <si>
    <t>Extra</t>
  </si>
  <si>
    <t>Equalized Column Totals</t>
  </si>
  <si>
    <t>Present.Mics</t>
  </si>
  <si>
    <t>STATS</t>
  </si>
  <si>
    <t>Concurrent Hours</t>
  </si>
  <si>
    <t>No Overhead</t>
  </si>
  <si>
    <t>Projectors</t>
  </si>
  <si>
    <t>LCD Projector</t>
  </si>
  <si>
    <t xml:space="preserve">   Hours</t>
  </si>
  <si>
    <t xml:space="preserve">TOTAL Work Time =  </t>
  </si>
  <si>
    <t xml:space="preserve">TOTAL Session =  </t>
  </si>
  <si>
    <t>Optional Meeting Time Available</t>
  </si>
  <si>
    <t>Tentative AGENDA  - IEEE 802.11 Task Group H</t>
  </si>
  <si>
    <t>March 11-15, 2002</t>
  </si>
  <si>
    <t>St.Louis, MO</t>
  </si>
  <si>
    <t>Monday, March 11th, 2002</t>
  </si>
  <si>
    <t>802.11h SESSION CALLED TO ORDER</t>
  </si>
  <si>
    <t>Kasslin</t>
  </si>
  <si>
    <t>CHAIRS STATUS UPDATE AND REVIEW OF OBJECTIVES FOR THE SESSION</t>
  </si>
  <si>
    <t>Call for papers</t>
  </si>
  <si>
    <t>REVIEW AND APPROVE MINUTES OF Dallas, TX MEETING (02/070)</t>
  </si>
  <si>
    <t>5</t>
  </si>
  <si>
    <t>Recess for dinner</t>
  </si>
  <si>
    <t>6</t>
  </si>
  <si>
    <t>Recess for day</t>
  </si>
  <si>
    <t>Tuesday, March 12th, 2002</t>
  </si>
  <si>
    <t>TPC REVIEW</t>
  </si>
  <si>
    <t>Recess for break</t>
  </si>
  <si>
    <t>Recess for lunch</t>
  </si>
  <si>
    <t>9</t>
  </si>
  <si>
    <t>DFS DISCUSSION</t>
  </si>
  <si>
    <t>10</t>
  </si>
  <si>
    <t>11</t>
  </si>
  <si>
    <t>Wednesday, March 13th, 2002</t>
  </si>
  <si>
    <t>12</t>
  </si>
  <si>
    <t>Thursday, March 14th, 2002</t>
  </si>
  <si>
    <t>13</t>
  </si>
  <si>
    <t>DRAFT REVIEW</t>
  </si>
  <si>
    <t>14</t>
  </si>
  <si>
    <t>New draft on the server by 4:30pm!!!</t>
  </si>
  <si>
    <t>15</t>
  </si>
  <si>
    <t>16</t>
  </si>
  <si>
    <t>MI+</t>
  </si>
  <si>
    <t>Draft presentation and vote</t>
  </si>
  <si>
    <t>Submission of letter ballot vote</t>
  </si>
  <si>
    <t>17</t>
  </si>
  <si>
    <t>PREPARATIONS FOR THE NEXT MEETING</t>
  </si>
  <si>
    <t>18</t>
  </si>
  <si>
    <t>ADJOURN SESSION OF 802.11h</t>
  </si>
  <si>
    <t>* = consent agenda</t>
  </si>
  <si>
    <t>+ - special order, i.e. fixed time</t>
  </si>
  <si>
    <t>DT- Discussion Topic           II - Information Item</t>
  </si>
  <si>
    <t>R4</t>
  </si>
  <si>
    <t>Meeting:</t>
  </si>
  <si>
    <t>9a-6p</t>
  </si>
  <si>
    <t>9a-4:30p</t>
  </si>
  <si>
    <t>802.11/.15</t>
  </si>
  <si>
    <t>Joint Leadership Meeting</t>
  </si>
  <si>
    <t>WG Chair’s Meeting</t>
  </si>
  <si>
    <t>802.0</t>
  </si>
  <si>
    <t>SEC Rules Sub-Committee</t>
  </si>
  <si>
    <t>Advisory Committee Meeting</t>
  </si>
  <si>
    <t>Executive Committee</t>
  </si>
  <si>
    <t>18US+70TH+OH</t>
  </si>
  <si>
    <t>8-11a</t>
  </si>
  <si>
    <t>RPR Editors Meeting</t>
  </si>
  <si>
    <t>TG3 Ad Hoc Meeting</t>
  </si>
  <si>
    <t xml:space="preserve">802.11/802.15 </t>
  </si>
  <si>
    <t>Joint Opening Plenary</t>
  </si>
  <si>
    <t>WirelessMAN WG Opening Plenary</t>
  </si>
  <si>
    <t>HILI WG</t>
  </si>
  <si>
    <t>CSMA/CD WG Opening Plenary</t>
  </si>
  <si>
    <t>RPR Opening Plenary</t>
  </si>
  <si>
    <t>Executive Sub-Committees</t>
  </si>
  <si>
    <t>WirelessMAN TGa</t>
  </si>
  <si>
    <t>WirelessMAN TG2</t>
  </si>
  <si>
    <t>TGE (QoS)</t>
  </si>
  <si>
    <t>Tutorial #1:</t>
  </si>
  <si>
    <t>High-Speed Mobile Wireless Data</t>
  </si>
  <si>
    <t>802 R-Reg</t>
  </si>
  <si>
    <t>Radio Regulatory WG</t>
  </si>
  <si>
    <t>Midnight Special</t>
  </si>
  <si>
    <t>CSMA/CD (10G-Editor's Mtg)</t>
  </si>
  <si>
    <t>Tutorial #2:</t>
  </si>
  <si>
    <t>Dedicated Short Range Communications</t>
  </si>
  <si>
    <t>802 - CFI:</t>
  </si>
  <si>
    <t>Form a Study Group on Hi-Speed Mobile Data</t>
  </si>
  <si>
    <t>CSMA/CD –10G(ae) Opening Plenary</t>
  </si>
  <si>
    <t>CSMA/CD –EFM Opening Plenary</t>
  </si>
  <si>
    <t xml:space="preserve">RPR </t>
  </si>
  <si>
    <t>CSMA/CD - (DTE Power)</t>
  </si>
  <si>
    <t>WirelessMAN TGa PHY</t>
  </si>
  <si>
    <t>WirelessMAN TGa MAC</t>
  </si>
  <si>
    <t>802.11/802.15</t>
  </si>
  <si>
    <t>CSMA/CD (10G-Breakout #1)</t>
  </si>
  <si>
    <t>CSMA/CD (10G-Breakout #2)</t>
  </si>
  <si>
    <t>CSMA/CD - (EFM EPON)</t>
  </si>
  <si>
    <t>CSMA/CD - (EFM Fiber Optics)</t>
  </si>
  <si>
    <t>CSMA/CD - (EFM Copper)</t>
  </si>
  <si>
    <t>RPR #1</t>
  </si>
  <si>
    <t>RPR #2</t>
  </si>
  <si>
    <t>RPR #3</t>
  </si>
  <si>
    <t>WirelessMAN Profiles</t>
  </si>
  <si>
    <t>Tutorial #3:</t>
  </si>
  <si>
    <t>Gigabit Millimeter-Wave Radio</t>
  </si>
  <si>
    <t>CFI: 100Base-FX over dual single-mode fiber</t>
  </si>
  <si>
    <t>Tutorial #4:</t>
  </si>
  <si>
    <t>Ultra-Wideband Communications</t>
  </si>
  <si>
    <t>Technical Plenary</t>
  </si>
  <si>
    <t>CSMA/CD - (EFM Copper+OAM)</t>
  </si>
  <si>
    <t>WLAN Full Working Group</t>
  </si>
  <si>
    <t>WPAN Full Working Group</t>
  </si>
  <si>
    <t>Wireless Coexistence TG</t>
  </si>
  <si>
    <t>CSMA/CD - (EFM OAM)</t>
  </si>
  <si>
    <t>SR+HT+HM+PD+XC</t>
  </si>
  <si>
    <t>Social Reception</t>
  </si>
  <si>
    <t>Grand Hall</t>
  </si>
  <si>
    <t>WG Chair's Advisory Committee Meeting</t>
  </si>
  <si>
    <t>CSMA/CD - (10G Closing Plenary)</t>
  </si>
  <si>
    <t>CSMA/CD - (EFM Closing Plenary)</t>
  </si>
  <si>
    <t>Breakout #1 [S]</t>
  </si>
  <si>
    <t>TGI (SEC)</t>
  </si>
  <si>
    <t>CSMA/CD WG Closing Plenary</t>
  </si>
  <si>
    <t>1-8p</t>
  </si>
  <si>
    <t>RPR Closing Plenary</t>
  </si>
  <si>
    <t>note: Salon B is available from 8p until Friday 10a for teardown</t>
  </si>
  <si>
    <t>6-11p</t>
  </si>
  <si>
    <t>RPR Alliance</t>
  </si>
  <si>
    <t>BR+XC+SP</t>
  </si>
  <si>
    <t>RAC Meeting</t>
  </si>
  <si>
    <t>WirelessMAN (Editor's Mtg)</t>
  </si>
  <si>
    <t>WLAN Closing Plenary</t>
  </si>
  <si>
    <t>WPAN Closing Plenary</t>
  </si>
  <si>
    <t xml:space="preserve">WirelessMAN WG Closing Plenary </t>
  </si>
  <si>
    <t>12n-3p</t>
  </si>
  <si>
    <t>WiMAX forum</t>
  </si>
  <si>
    <r>
      <t>Group:</t>
    </r>
    <r>
      <rPr>
        <b/>
        <sz val="10"/>
        <rFont val="Arial"/>
        <family val="2"/>
      </rPr>
      <t xml:space="preserve">                                                          </t>
    </r>
  </si>
  <si>
    <r>
      <t>Sun</t>
    </r>
    <r>
      <rPr>
        <sz val="10"/>
        <rFont val="Arial"/>
        <family val="2"/>
      </rPr>
      <t xml:space="preserve"> 3/10</t>
    </r>
  </si>
  <si>
    <t>" CHECK NOTICE BOARDS FOR MORE CURRENT INFORMATION "</t>
  </si>
  <si>
    <t>11/15/R-REG CO-ORD MEETING</t>
  </si>
  <si>
    <t>802.11 WG CHAIRs ADVISORY COMMITTEE (CAC)</t>
  </si>
  <si>
    <t>802 Registration Office:   Meteor -  Hours:  Sun 5-9p,   Mon-Fri:  7:30a-5p</t>
  </si>
  <si>
    <t>802 Registration Desk:  Atrium B -  Hours:  Sun 5-9p,   Mon-Thu:  8a-5p</t>
  </si>
  <si>
    <t>No. of </t>
  </si>
  <si>
    <t>Meeting </t>
  </si>
  <si>
    <t>Date:</t>
  </si>
  <si>
    <t>Time:</t>
  </si>
  <si>
    <t>Style: </t>
  </si>
  <si>
    <t>LCD#</t>
  </si>
  <si>
    <t>People:</t>
  </si>
  <si>
    <t>Room:   </t>
  </si>
  <si>
    <t>1-6p</t>
  </si>
  <si>
    <t>SR+HT</t>
  </si>
  <si>
    <t>Salon A [S]</t>
  </si>
  <si>
    <t>Illinois Central</t>
  </si>
  <si>
    <t>Sun</t>
  </si>
  <si>
    <t>4:30-5:30p</t>
  </si>
  <si>
    <t>BR+XC</t>
  </si>
  <si>
    <t>Missouri Pacific</t>
  </si>
  <si>
    <t>6:30-9:30p</t>
  </si>
  <si>
    <t>7-10p</t>
  </si>
  <si>
    <t>BR</t>
  </si>
  <si>
    <t>Texas Special</t>
  </si>
  <si>
    <t>Colorado Eagle</t>
  </si>
  <si>
    <t>Mon</t>
  </si>
  <si>
    <t>7-8a</t>
  </si>
  <si>
    <t>8-10:30a</t>
  </si>
  <si>
    <t>Grand A</t>
  </si>
  <si>
    <t>11a-12n</t>
  </si>
  <si>
    <t>IEEE 802 Opening Plenary</t>
  </si>
  <si>
    <t>SR+HT+HM+PD</t>
  </si>
  <si>
    <t>20+6</t>
  </si>
  <si>
    <t>Grand D-F</t>
  </si>
  <si>
    <t>1-3p</t>
  </si>
  <si>
    <t>Grand C</t>
  </si>
  <si>
    <t>SR+OH+XC</t>
  </si>
  <si>
    <t>Wabash Cannonball</t>
  </si>
  <si>
    <t>SR+HM+PD+HT+OH</t>
  </si>
  <si>
    <t>Regency ABC</t>
  </si>
  <si>
    <t>Salon AB [S]</t>
  </si>
  <si>
    <t>1-10p</t>
  </si>
  <si>
    <t>3:30-5:30p</t>
  </si>
  <si>
    <t>Knickerbocker+Jefferson</t>
  </si>
  <si>
    <t>SR+HM+HT+PD</t>
  </si>
  <si>
    <t>3:30-9:30p</t>
  </si>
  <si>
    <t>Grand F</t>
  </si>
  <si>
    <t>Grand DE</t>
  </si>
  <si>
    <t>Grand B</t>
  </si>
  <si>
    <t>New York Central</t>
  </si>
  <si>
    <t>6:30-8:30p</t>
  </si>
  <si>
    <t>6:30-11p</t>
  </si>
  <si>
    <t>8:30-9:30p</t>
  </si>
  <si>
    <t>Tues</t>
  </si>
  <si>
    <t>8-10a</t>
  </si>
  <si>
    <t>SR+XC</t>
  </si>
  <si>
    <t>Grand E</t>
  </si>
  <si>
    <t>8a-12n</t>
  </si>
  <si>
    <t>SR+PD+HT+HM</t>
  </si>
  <si>
    <t>Regency A</t>
  </si>
  <si>
    <t>Regency C</t>
  </si>
  <si>
    <t>8a-5:30p</t>
  </si>
  <si>
    <t>Knickerbocker</t>
  </si>
  <si>
    <t>8a-6p</t>
  </si>
  <si>
    <t xml:space="preserve">Texas Special </t>
  </si>
  <si>
    <t>Regency B</t>
  </si>
  <si>
    <t>8a-9:30p</t>
  </si>
  <si>
    <t>SR</t>
  </si>
  <si>
    <t>Grand D</t>
  </si>
  <si>
    <t>10:30a-12n</t>
  </si>
  <si>
    <t>1-5:30p</t>
  </si>
  <si>
    <t>Frisco</t>
  </si>
  <si>
    <t>Burlington</t>
  </si>
  <si>
    <t>Salon B [S]</t>
  </si>
  <si>
    <t>Salon C [S]</t>
  </si>
  <si>
    <t>1-9:30p</t>
  </si>
  <si>
    <t>5-6:30p</t>
  </si>
  <si>
    <t>6:30-8p</t>
  </si>
  <si>
    <t>8-9:30p</t>
  </si>
  <si>
    <t>Wed</t>
  </si>
  <si>
    <t>Illinois+New York</t>
  </si>
  <si>
    <t>6:30-9p</t>
  </si>
  <si>
    <t>REC</t>
  </si>
  <si>
    <t>600-800</t>
  </si>
  <si>
    <t>Thurs</t>
  </si>
  <si>
    <t>8a-3p</t>
  </si>
  <si>
    <t>Frisco+Burlington</t>
  </si>
  <si>
    <t>1-5p</t>
  </si>
  <si>
    <t>7-8:30p</t>
  </si>
  <si>
    <t>7:30-9p</t>
  </si>
  <si>
    <t>Fri</t>
  </si>
  <si>
    <t>8-9a</t>
  </si>
  <si>
    <t>Grand BC</t>
  </si>
  <si>
    <t>SR+HT+PD+HM</t>
  </si>
  <si>
    <t>Grand EF</t>
  </si>
  <si>
    <t>Illinois+NewYork Central</t>
  </si>
  <si>
    <t>9:30a-12n</t>
  </si>
  <si>
    <t>SG3a</t>
  </si>
  <si>
    <t>TG2</t>
  </si>
  <si>
    <t>TG3</t>
  </si>
  <si>
    <t>TG4</t>
  </si>
  <si>
    <t>TG1</t>
  </si>
  <si>
    <t>72nd IEEE 802.11 WIRELESS LOCAL AREA NETWORKS SESSION</t>
  </si>
  <si>
    <t>Hyatt Regency St.Louis, 1 St.Louis Union Station, St.Louis, MO 63103, USA.</t>
  </si>
  <si>
    <t>March 10th-15th, 2002</t>
  </si>
  <si>
    <t>PLENARY</t>
  </si>
  <si>
    <t>IEEE Social Evening</t>
  </si>
  <si>
    <t>802 SEC MEETING</t>
  </si>
  <si>
    <t>802 PLENARY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</si>
  <si>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</si>
  <si>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</si>
  <si>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</si>
  <si>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</si>
  <si>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</si>
  <si>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</si>
  <si>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</si>
  <si>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</si>
  <si>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</si>
  <si>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</si>
  <si>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</si>
  <si>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</si>
  <si>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</si>
  <si>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</si>
  <si>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</si>
  <si>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</si>
  <si>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</si>
  <si>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</si>
  <si>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</si>
  <si>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</si>
  <si>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</si>
  <si>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</si>
  <si>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</si>
  <si>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</si>
  <si>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</si>
  <si>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</si>
  <si>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</si>
  <si>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</si>
  <si>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</si>
  <si>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 xml:space="preserve"> </t>
  </si>
  <si>
    <t xml:space="preserve">  </t>
  </si>
  <si>
    <t>*</t>
  </si>
  <si>
    <t>-</t>
  </si>
  <si>
    <t>TGG</t>
  </si>
  <si>
    <t>PC</t>
  </si>
  <si>
    <t>TGF</t>
  </si>
  <si>
    <t>TGH</t>
  </si>
  <si>
    <t>LEGEND</t>
  </si>
  <si>
    <t>Hours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</si>
  <si>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</si>
  <si>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</si>
  <si>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</si>
  <si>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</si>
  <si>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</si>
  <si>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</si>
  <si>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</si>
  <si>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</si>
  <si>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</si>
  <si>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11/15 CO-ORD</t>
  </si>
  <si>
    <t>Task Group F (Inter-Access Point Protocol)</t>
  </si>
  <si>
    <t>Task Group H (Spectrum Managed 802.11a)</t>
  </si>
  <si>
    <t>Joint 802.11 / 802.15 Publicity Committee</t>
  </si>
  <si>
    <t>Task Group G (802.11b Data Rates &gt;20 Mbit/s)</t>
  </si>
  <si>
    <t>TUT</t>
  </si>
  <si>
    <t>IEEE 802 Tutorials 1, 2, 3 and 4</t>
  </si>
  <si>
    <t>18:30-19:00</t>
  </si>
  <si>
    <t>19:00-19:30</t>
  </si>
  <si>
    <t>19:30-20:00</t>
  </si>
  <si>
    <t>20:00-20:30</t>
  </si>
  <si>
    <t>20:30-21:00</t>
  </si>
  <si>
    <t>21:00-21:30</t>
  </si>
  <si>
    <t>WG MTGs</t>
  </si>
  <si>
    <t>Room Size</t>
  </si>
  <si>
    <t>Room Type</t>
  </si>
  <si>
    <t>Head Table</t>
  </si>
  <si>
    <t>Table Riser</t>
  </si>
  <si>
    <t>Table Seats</t>
  </si>
  <si>
    <t>Proj Screens</t>
  </si>
  <si>
    <t>Table Mics</t>
  </si>
  <si>
    <t>R TYPE</t>
  </si>
  <si>
    <t>C</t>
  </si>
  <si>
    <t>B</t>
  </si>
  <si>
    <t>Week%</t>
  </si>
  <si>
    <t>APPROVE OR MODIFY AGENDA</t>
  </si>
  <si>
    <t>MI</t>
  </si>
  <si>
    <t>ME - Motion, External        MI - Motion, Internal</t>
  </si>
  <si>
    <t>NEW BUSINESS</t>
  </si>
  <si>
    <t>802 COEX</t>
  </si>
  <si>
    <t>Optional Meeting Time &amp; Network Setup</t>
  </si>
  <si>
    <t>Task Group E (MAC Enhancements - QoS)</t>
  </si>
  <si>
    <t>Task Group I (Enhanced Security Mechanisms)</t>
  </si>
  <si>
    <t>JOINT MEETING WITH R-REG</t>
  </si>
  <si>
    <t>Hayes, Kasslin</t>
  </si>
  <si>
    <t>For a detailed agenda see R-Reg agenda RR-02-025</t>
  </si>
  <si>
    <t>8</t>
  </si>
  <si>
    <t>16.1</t>
  </si>
  <si>
    <t>16.2</t>
  </si>
  <si>
    <t>3</t>
  </si>
  <si>
    <t>Evening meeting skipped due to the tutorials</t>
  </si>
  <si>
    <t>TPC Submission, 02/210</t>
  </si>
  <si>
    <t>DFS by Chris, 02/xxx</t>
  </si>
  <si>
    <t>Proposal for DFS, 02/161</t>
  </si>
  <si>
    <t>Fast channel switching, 02/216</t>
  </si>
  <si>
    <t>Measurement request frame for DFS, 02/215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</si>
</sst>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\ AM/PM_)"/>
    <numFmt numFmtId="177" formatCode="#."/>
    <numFmt numFmtId="178" formatCode="0.0"/>
    <numFmt numFmtId="179" formatCode="0.000"/>
    <numFmt numFmtId="180" formatCode="0.0%"/>
    <numFmt numFmtId="181" formatCode="m/d/yyyy"/>
    <numFmt numFmtId="182" formatCode="d\-mmm\-yyyy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m/d/yy\ h:mm\ AM/PM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[$€-2]\ #,##0.00_);[Red]\([$€-2]\ #,##0.00\)"/>
    <numFmt numFmtId="200" formatCode="0.0000"/>
    <numFmt numFmtId="201" formatCode="_([$€]* #,##0.00_);_([$€]* \(#,##0.00\);_([$€]* &quot;-&quot;??_);_(@_)"/>
    <numFmt numFmtId="202" formatCode="[&lt;=9999999]###\-####;\(###\)\ ###\-####"/>
    <numFmt numFmtId="203" formatCode="\(###\)\ ###\-####"/>
    <numFmt numFmtId="204" formatCode="&quot;$&quot;#,##0.000;[Red]\-&quot;$&quot;#,##0.000"/>
    <numFmt numFmtId="205" formatCode="&quot;$&quot;#,##0.00"/>
    <numFmt numFmtId="206" formatCode="#,##0_ ;[Red]\-#,##0\ "/>
    <numFmt numFmtId="207" formatCode="mmm\-d"/>
    <numFmt numFmtId="208" formatCode="0.0E+00"/>
  </numFmts>
  <fonts count="58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23"/>
      <name val="Arial"/>
      <family val="2"/>
    </font>
    <font>
      <b/>
      <sz val="48"/>
      <name val="Arial"/>
      <family val="2"/>
    </font>
    <font>
      <b/>
      <sz val="36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8"/>
      <color indexed="1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72"/>
      <name val="Arial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sz val="22"/>
      <color indexed="8"/>
      <name val="Arial"/>
      <family val="2"/>
    </font>
    <font>
      <sz val="22"/>
      <name val="Arial"/>
      <family val="2"/>
    </font>
    <font>
      <b/>
      <sz val="22"/>
      <color indexed="9"/>
      <name val="Arial"/>
      <family val="2"/>
    </font>
    <font>
      <b/>
      <sz val="22"/>
      <color indexed="13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24"/>
      <color indexed="12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sz val="24"/>
      <color indexed="9"/>
      <name val="Arial"/>
      <family val="2"/>
    </font>
    <font>
      <sz val="24"/>
      <color indexed="8"/>
      <name val="Arial"/>
      <family val="2"/>
    </font>
    <font>
      <b/>
      <sz val="26"/>
      <name val="Arial"/>
      <family val="2"/>
    </font>
    <font>
      <b/>
      <sz val="22"/>
      <color indexed="43"/>
      <name val="Arial"/>
      <family val="2"/>
    </font>
    <font>
      <b/>
      <u val="single"/>
      <sz val="16"/>
      <color indexed="23"/>
      <name val="Arial"/>
      <family val="2"/>
    </font>
    <font>
      <b/>
      <sz val="24"/>
      <color indexed="23"/>
      <name val="Arial"/>
      <family val="2"/>
    </font>
    <font>
      <b/>
      <sz val="18"/>
      <color indexed="23"/>
      <name val="Arial"/>
      <family val="2"/>
    </font>
    <font>
      <b/>
      <sz val="22"/>
      <color indexed="16"/>
      <name val="Arial"/>
      <family val="2"/>
    </font>
    <font>
      <b/>
      <sz val="16.5"/>
      <name val="Arial"/>
      <family val="2"/>
    </font>
    <font>
      <sz val="16.5"/>
      <name val="Arial"/>
      <family val="0"/>
    </font>
    <font>
      <b/>
      <sz val="36"/>
      <color indexed="8"/>
      <name val="Arial"/>
      <family val="2"/>
    </font>
    <font>
      <b/>
      <sz val="10"/>
      <color indexed="10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2" fontId="6" fillId="0" borderId="0">
      <alignment/>
      <protection/>
    </xf>
    <xf numFmtId="9" fontId="0" fillId="0" borderId="0" applyFont="0" applyFill="0" applyBorder="0" applyAlignment="0" applyProtection="0"/>
  </cellStyleXfs>
  <cellXfs count="774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5" fillId="2" borderId="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vertical="center" wrapText="1"/>
    </xf>
    <xf numFmtId="0" fontId="25" fillId="2" borderId="5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0" fontId="25" fillId="2" borderId="6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72" fontId="27" fillId="0" borderId="0" xfId="22" applyNumberFormat="1" applyFont="1" applyFill="1" applyBorder="1" applyAlignment="1" applyProtection="1" quotePrefix="1">
      <alignment horizontal="center"/>
      <protection/>
    </xf>
    <xf numFmtId="172" fontId="28" fillId="0" borderId="0" xfId="22" applyFont="1" applyBorder="1" applyAlignment="1">
      <alignment horizontal="right"/>
      <protection/>
    </xf>
    <xf numFmtId="172" fontId="29" fillId="0" borderId="0" xfId="22" applyFont="1" applyBorder="1">
      <alignment/>
      <protection/>
    </xf>
    <xf numFmtId="172" fontId="2" fillId="0" borderId="0" xfId="22" applyFont="1" applyBorder="1" applyAlignment="1">
      <alignment horizontal="center" vertical="top"/>
      <protection/>
    </xf>
    <xf numFmtId="172" fontId="2" fillId="0" borderId="0" xfId="22" applyFont="1" applyBorder="1" applyAlignment="1" quotePrefix="1">
      <alignment horizontal="center" vertical="top"/>
      <protection/>
    </xf>
    <xf numFmtId="172" fontId="30" fillId="0" borderId="0" xfId="22" applyNumberFormat="1" applyFont="1" applyFill="1" applyBorder="1" applyAlignment="1" applyProtection="1">
      <alignment horizontal="left"/>
      <protection/>
    </xf>
    <xf numFmtId="172" fontId="28" fillId="0" borderId="0" xfId="22" applyFont="1" applyBorder="1">
      <alignment/>
      <protection/>
    </xf>
    <xf numFmtId="172" fontId="28" fillId="0" borderId="0" xfId="22" applyNumberFormat="1" applyFont="1" applyFill="1" applyBorder="1" applyAlignment="1" applyProtection="1">
      <alignment horizontal="left"/>
      <protection/>
    </xf>
    <xf numFmtId="172" fontId="28" fillId="0" borderId="0" xfId="22" applyNumberFormat="1" applyFont="1" applyBorder="1" applyProtection="1">
      <alignment/>
      <protection/>
    </xf>
    <xf numFmtId="191" fontId="28" fillId="0" borderId="0" xfId="22" applyNumberFormat="1" applyFont="1" applyBorder="1" applyAlignment="1" applyProtection="1">
      <alignment horizontal="right"/>
      <protection/>
    </xf>
    <xf numFmtId="172" fontId="30" fillId="0" borderId="0" xfId="22" applyNumberFormat="1" applyFont="1" applyFill="1" applyBorder="1" applyAlignment="1" applyProtection="1" quotePrefix="1">
      <alignment horizontal="left"/>
      <protection/>
    </xf>
    <xf numFmtId="172" fontId="28" fillId="0" borderId="0" xfId="22" applyNumberFormat="1" applyFont="1" applyBorder="1" applyAlignment="1" applyProtection="1">
      <alignment horizontal="left"/>
      <protection/>
    </xf>
    <xf numFmtId="172" fontId="28" fillId="0" borderId="0" xfId="22" applyFont="1" applyBorder="1" applyAlignment="1">
      <alignment horizontal="left"/>
      <protection/>
    </xf>
    <xf numFmtId="172" fontId="28" fillId="0" borderId="0" xfId="22" applyNumberFormat="1" applyFont="1" applyFill="1" applyBorder="1" applyAlignment="1" applyProtection="1">
      <alignment horizontal="left" indent="1"/>
      <protection/>
    </xf>
    <xf numFmtId="49" fontId="30" fillId="0" borderId="0" xfId="22" applyNumberFormat="1" applyFont="1" applyFill="1" applyBorder="1" applyAlignment="1" applyProtection="1">
      <alignment horizontal="left"/>
      <protection/>
    </xf>
    <xf numFmtId="172" fontId="28" fillId="0" borderId="0" xfId="0" applyNumberFormat="1" applyFont="1" applyFill="1" applyBorder="1" applyAlignment="1" applyProtection="1">
      <alignment horizontal="left"/>
      <protection/>
    </xf>
    <xf numFmtId="172" fontId="30" fillId="0" borderId="0" xfId="0" applyNumberFormat="1" applyFont="1" applyFill="1" applyBorder="1" applyAlignment="1" applyProtection="1">
      <alignment horizontal="left"/>
      <protection/>
    </xf>
    <xf numFmtId="172" fontId="28" fillId="0" borderId="0" xfId="0" applyNumberFormat="1" applyFont="1" applyBorder="1" applyAlignment="1" applyProtection="1">
      <alignment/>
      <protection/>
    </xf>
    <xf numFmtId="172" fontId="28" fillId="0" borderId="0" xfId="22" applyNumberFormat="1" applyFont="1" applyBorder="1" applyAlignment="1" applyProtection="1">
      <alignment horizontal="left" indent="1"/>
      <protection/>
    </xf>
    <xf numFmtId="49" fontId="30" fillId="0" borderId="0" xfId="22" applyNumberFormat="1" applyFont="1" applyFill="1" applyBorder="1" applyAlignment="1" applyProtection="1" quotePrefix="1">
      <alignment horizontal="left"/>
      <protection/>
    </xf>
    <xf numFmtId="191" fontId="31" fillId="0" borderId="0" xfId="22" applyNumberFormat="1" applyFont="1" applyBorder="1" applyProtection="1">
      <alignment/>
      <protection/>
    </xf>
    <xf numFmtId="191" fontId="28" fillId="0" borderId="0" xfId="22" applyNumberFormat="1" applyFont="1" applyBorder="1" applyProtection="1">
      <alignment/>
      <protection/>
    </xf>
    <xf numFmtId="191" fontId="29" fillId="0" borderId="0" xfId="22" applyNumberFormat="1" applyFont="1" applyBorder="1">
      <alignment/>
      <protection/>
    </xf>
    <xf numFmtId="0" fontId="1" fillId="2" borderId="4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" borderId="7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9" fillId="4" borderId="8" xfId="0" applyFont="1" applyFill="1" applyBorder="1" applyAlignment="1">
      <alignment horizontal="center" vertical="center"/>
    </xf>
    <xf numFmtId="0" fontId="39" fillId="4" borderId="9" xfId="0" applyFont="1" applyFill="1" applyBorder="1" applyAlignment="1">
      <alignment horizontal="center" vertical="center"/>
    </xf>
    <xf numFmtId="0" fontId="42" fillId="5" borderId="9" xfId="0" applyFont="1" applyFill="1" applyBorder="1" applyAlignment="1" quotePrefix="1">
      <alignment horizontal="center" vertical="center" wrapText="1"/>
    </xf>
    <xf numFmtId="0" fontId="39" fillId="6" borderId="9" xfId="0" applyFont="1" applyFill="1" applyBorder="1" applyAlignment="1" quotePrefix="1">
      <alignment horizontal="center" vertical="center" wrapText="1"/>
    </xf>
    <xf numFmtId="0" fontId="42" fillId="5" borderId="9" xfId="0" applyFont="1" applyFill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38" fillId="6" borderId="9" xfId="0" applyFont="1" applyFill="1" applyBorder="1" applyAlignment="1">
      <alignment horizontal="center" vertical="center" wrapText="1"/>
    </xf>
    <xf numFmtId="0" fontId="38" fillId="6" borderId="10" xfId="0" applyFont="1" applyFill="1" applyBorder="1" applyAlignment="1">
      <alignment horizontal="center" vertical="center"/>
    </xf>
    <xf numFmtId="0" fontId="42" fillId="5" borderId="11" xfId="0" applyFont="1" applyFill="1" applyBorder="1" applyAlignment="1">
      <alignment horizontal="center" vertical="center" wrapText="1"/>
    </xf>
    <xf numFmtId="0" fontId="42" fillId="5" borderId="12" xfId="0" applyFont="1" applyFill="1" applyBorder="1" applyAlignment="1">
      <alignment horizontal="center" vertical="center" wrapText="1"/>
    </xf>
    <xf numFmtId="0" fontId="42" fillId="5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5" fillId="2" borderId="7" xfId="0" applyFont="1" applyFill="1" applyBorder="1" applyAlignment="1">
      <alignment horizontal="left" vertical="center" indent="2"/>
    </xf>
    <xf numFmtId="0" fontId="46" fillId="3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8" borderId="11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10" fillId="12" borderId="11" xfId="0" applyFont="1" applyFill="1" applyBorder="1" applyAlignment="1">
      <alignment horizontal="center" vertical="center"/>
    </xf>
    <xf numFmtId="0" fontId="10" fillId="13" borderId="11" xfId="0" applyFont="1" applyFill="1" applyBorder="1" applyAlignment="1">
      <alignment horizontal="center" vertical="center"/>
    </xf>
    <xf numFmtId="0" fontId="8" fillId="14" borderId="11" xfId="0" applyFont="1" applyFill="1" applyBorder="1" applyAlignment="1">
      <alignment horizontal="center" vertical="center"/>
    </xf>
    <xf numFmtId="0" fontId="18" fillId="15" borderId="11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0" fontId="11" fillId="17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11" fillId="19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8" fillId="20" borderId="11" xfId="0" applyFont="1" applyFill="1" applyBorder="1" applyAlignment="1">
      <alignment horizontal="center" vertical="center"/>
    </xf>
    <xf numFmtId="0" fontId="11" fillId="21" borderId="8" xfId="0" applyFont="1" applyFill="1" applyBorder="1" applyAlignment="1">
      <alignment horizontal="center" vertical="center"/>
    </xf>
    <xf numFmtId="200" fontId="38" fillId="0" borderId="0" xfId="0" applyNumberFormat="1" applyFont="1" applyAlignment="1">
      <alignment vertical="center"/>
    </xf>
    <xf numFmtId="179" fontId="18" fillId="15" borderId="17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9" fontId="10" fillId="7" borderId="18" xfId="0" applyNumberFormat="1" applyFont="1" applyFill="1" applyBorder="1" applyAlignment="1">
      <alignment horizontal="center" vertical="center"/>
    </xf>
    <xf numFmtId="179" fontId="10" fillId="8" borderId="19" xfId="0" applyNumberFormat="1" applyFont="1" applyFill="1" applyBorder="1" applyAlignment="1">
      <alignment horizontal="center" vertical="center"/>
    </xf>
    <xf numFmtId="179" fontId="10" fillId="9" borderId="19" xfId="0" applyNumberFormat="1" applyFont="1" applyFill="1" applyBorder="1" applyAlignment="1">
      <alignment horizontal="center" vertical="center"/>
    </xf>
    <xf numFmtId="179" fontId="10" fillId="10" borderId="19" xfId="0" applyNumberFormat="1" applyFont="1" applyFill="1" applyBorder="1" applyAlignment="1">
      <alignment horizontal="center" vertical="center"/>
    </xf>
    <xf numFmtId="179" fontId="10" fillId="11" borderId="19" xfId="0" applyNumberFormat="1" applyFont="1" applyFill="1" applyBorder="1" applyAlignment="1">
      <alignment horizontal="center" vertical="center"/>
    </xf>
    <xf numFmtId="179" fontId="10" fillId="12" borderId="19" xfId="0" applyNumberFormat="1" applyFont="1" applyFill="1" applyBorder="1" applyAlignment="1">
      <alignment horizontal="center" vertical="center"/>
    </xf>
    <xf numFmtId="179" fontId="10" fillId="13" borderId="19" xfId="0" applyNumberFormat="1" applyFont="1" applyFill="1" applyBorder="1" applyAlignment="1">
      <alignment horizontal="center" vertical="center"/>
    </xf>
    <xf numFmtId="179" fontId="18" fillId="15" borderId="19" xfId="0" applyNumberFormat="1" applyFont="1" applyFill="1" applyBorder="1" applyAlignment="1">
      <alignment horizontal="center" vertical="center"/>
    </xf>
    <xf numFmtId="179" fontId="10" fillId="16" borderId="19" xfId="0" applyNumberFormat="1" applyFont="1" applyFill="1" applyBorder="1" applyAlignment="1">
      <alignment horizontal="center" vertical="center"/>
    </xf>
    <xf numFmtId="179" fontId="11" fillId="17" borderId="19" xfId="0" applyNumberFormat="1" applyFont="1" applyFill="1" applyBorder="1" applyAlignment="1">
      <alignment horizontal="center" vertical="center"/>
    </xf>
    <xf numFmtId="179" fontId="10" fillId="18" borderId="19" xfId="0" applyNumberFormat="1" applyFont="1" applyFill="1" applyBorder="1" applyAlignment="1">
      <alignment horizontal="center" vertical="center"/>
    </xf>
    <xf numFmtId="179" fontId="10" fillId="15" borderId="2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9" fontId="11" fillId="14" borderId="2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9" fontId="11" fillId="21" borderId="18" xfId="0" applyNumberFormat="1" applyFont="1" applyFill="1" applyBorder="1" applyAlignment="1">
      <alignment horizontal="center" vertical="center"/>
    </xf>
    <xf numFmtId="179" fontId="11" fillId="21" borderId="22" xfId="0" applyNumberFormat="1" applyFont="1" applyFill="1" applyBorder="1" applyAlignment="1">
      <alignment horizontal="center" vertical="center"/>
    </xf>
    <xf numFmtId="179" fontId="11" fillId="21" borderId="23" xfId="0" applyNumberFormat="1" applyFont="1" applyFill="1" applyBorder="1" applyAlignment="1">
      <alignment horizontal="center" vertical="center"/>
    </xf>
    <xf numFmtId="179" fontId="11" fillId="21" borderId="24" xfId="0" applyNumberFormat="1" applyFont="1" applyFill="1" applyBorder="1" applyAlignment="1">
      <alignment horizontal="center" vertical="center"/>
    </xf>
    <xf numFmtId="179" fontId="11" fillId="21" borderId="25" xfId="0" applyNumberFormat="1" applyFont="1" applyFill="1" applyBorder="1" applyAlignment="1">
      <alignment horizontal="center" vertical="center"/>
    </xf>
    <xf numFmtId="179" fontId="11" fillId="19" borderId="20" xfId="0" applyNumberFormat="1" applyFont="1" applyFill="1" applyBorder="1" applyAlignment="1">
      <alignment horizontal="center" vertical="center"/>
    </xf>
    <xf numFmtId="179" fontId="11" fillId="19" borderId="26" xfId="0" applyNumberFormat="1" applyFont="1" applyFill="1" applyBorder="1" applyAlignment="1">
      <alignment horizontal="center" vertical="center"/>
    </xf>
    <xf numFmtId="179" fontId="11" fillId="19" borderId="27" xfId="0" applyNumberFormat="1" applyFont="1" applyFill="1" applyBorder="1" applyAlignment="1">
      <alignment horizontal="center" vertical="center"/>
    </xf>
    <xf numFmtId="179" fontId="11" fillId="19" borderId="28" xfId="0" applyNumberFormat="1" applyFont="1" applyFill="1" applyBorder="1" applyAlignment="1">
      <alignment horizontal="center" vertical="center"/>
    </xf>
    <xf numFmtId="179" fontId="11" fillId="19" borderId="29" xfId="0" applyNumberFormat="1" applyFont="1" applyFill="1" applyBorder="1" applyAlignment="1">
      <alignment horizontal="center" vertical="center"/>
    </xf>
    <xf numFmtId="179" fontId="10" fillId="7" borderId="22" xfId="0" applyNumberFormat="1" applyFont="1" applyFill="1" applyBorder="1" applyAlignment="1">
      <alignment horizontal="center" vertical="center"/>
    </xf>
    <xf numFmtId="179" fontId="10" fillId="7" borderId="23" xfId="0" applyNumberFormat="1" applyFont="1" applyFill="1" applyBorder="1" applyAlignment="1">
      <alignment horizontal="center" vertical="center"/>
    </xf>
    <xf numFmtId="179" fontId="10" fillId="7" borderId="24" xfId="0" applyNumberFormat="1" applyFont="1" applyFill="1" applyBorder="1" applyAlignment="1">
      <alignment horizontal="center" vertical="center"/>
    </xf>
    <xf numFmtId="179" fontId="11" fillId="7" borderId="22" xfId="0" applyNumberFormat="1" applyFont="1" applyFill="1" applyBorder="1" applyAlignment="1">
      <alignment horizontal="center" vertical="center"/>
    </xf>
    <xf numFmtId="179" fontId="11" fillId="7" borderId="23" xfId="0" applyNumberFormat="1" applyFont="1" applyFill="1" applyBorder="1" applyAlignment="1">
      <alignment horizontal="center" vertical="center"/>
    </xf>
    <xf numFmtId="179" fontId="10" fillId="8" borderId="17" xfId="0" applyNumberFormat="1" applyFont="1" applyFill="1" applyBorder="1" applyAlignment="1">
      <alignment horizontal="center" vertical="center"/>
    </xf>
    <xf numFmtId="179" fontId="10" fillId="8" borderId="30" xfId="0" applyNumberFormat="1" applyFont="1" applyFill="1" applyBorder="1" applyAlignment="1">
      <alignment horizontal="center" vertical="center"/>
    </xf>
    <xf numFmtId="179" fontId="10" fillId="8" borderId="31" xfId="0" applyNumberFormat="1" applyFont="1" applyFill="1" applyBorder="1" applyAlignment="1">
      <alignment horizontal="center" vertical="center"/>
    </xf>
    <xf numFmtId="179" fontId="11" fillId="8" borderId="17" xfId="0" applyNumberFormat="1" applyFont="1" applyFill="1" applyBorder="1" applyAlignment="1">
      <alignment horizontal="center" vertical="center"/>
    </xf>
    <xf numFmtId="179" fontId="11" fillId="8" borderId="30" xfId="0" applyNumberFormat="1" applyFont="1" applyFill="1" applyBorder="1" applyAlignment="1">
      <alignment horizontal="center" vertical="center"/>
    </xf>
    <xf numFmtId="179" fontId="10" fillId="9" borderId="17" xfId="0" applyNumberFormat="1" applyFont="1" applyFill="1" applyBorder="1" applyAlignment="1">
      <alignment horizontal="center" vertical="center"/>
    </xf>
    <xf numFmtId="179" fontId="10" fillId="9" borderId="30" xfId="0" applyNumberFormat="1" applyFont="1" applyFill="1" applyBorder="1" applyAlignment="1">
      <alignment horizontal="center" vertical="center"/>
    </xf>
    <xf numFmtId="179" fontId="10" fillId="9" borderId="31" xfId="0" applyNumberFormat="1" applyFont="1" applyFill="1" applyBorder="1" applyAlignment="1">
      <alignment horizontal="center" vertical="center"/>
    </xf>
    <xf numFmtId="179" fontId="11" fillId="9" borderId="17" xfId="0" applyNumberFormat="1" applyFont="1" applyFill="1" applyBorder="1" applyAlignment="1">
      <alignment horizontal="center" vertical="center"/>
    </xf>
    <xf numFmtId="179" fontId="11" fillId="9" borderId="30" xfId="0" applyNumberFormat="1" applyFont="1" applyFill="1" applyBorder="1" applyAlignment="1">
      <alignment horizontal="center" vertical="center"/>
    </xf>
    <xf numFmtId="179" fontId="8" fillId="20" borderId="19" xfId="0" applyNumberFormat="1" applyFont="1" applyFill="1" applyBorder="1" applyAlignment="1">
      <alignment horizontal="center" vertical="center"/>
    </xf>
    <xf numFmtId="179" fontId="8" fillId="20" borderId="17" xfId="0" applyNumberFormat="1" applyFont="1" applyFill="1" applyBorder="1" applyAlignment="1">
      <alignment horizontal="center" vertical="center"/>
    </xf>
    <xf numFmtId="179" fontId="8" fillId="20" borderId="30" xfId="0" applyNumberFormat="1" applyFont="1" applyFill="1" applyBorder="1" applyAlignment="1">
      <alignment horizontal="center" vertical="center"/>
    </xf>
    <xf numFmtId="179" fontId="8" fillId="20" borderId="31" xfId="0" applyNumberFormat="1" applyFont="1" applyFill="1" applyBorder="1" applyAlignment="1">
      <alignment horizontal="center" vertical="center"/>
    </xf>
    <xf numFmtId="179" fontId="11" fillId="20" borderId="17" xfId="0" applyNumberFormat="1" applyFont="1" applyFill="1" applyBorder="1" applyAlignment="1">
      <alignment horizontal="center" vertical="center"/>
    </xf>
    <xf numFmtId="179" fontId="11" fillId="20" borderId="30" xfId="0" applyNumberFormat="1" applyFont="1" applyFill="1" applyBorder="1" applyAlignment="1">
      <alignment horizontal="center" vertical="center"/>
    </xf>
    <xf numFmtId="179" fontId="10" fillId="10" borderId="17" xfId="0" applyNumberFormat="1" applyFont="1" applyFill="1" applyBorder="1" applyAlignment="1">
      <alignment horizontal="center" vertical="center"/>
    </xf>
    <xf numFmtId="179" fontId="10" fillId="10" borderId="30" xfId="0" applyNumberFormat="1" applyFont="1" applyFill="1" applyBorder="1" applyAlignment="1">
      <alignment horizontal="center" vertical="center"/>
    </xf>
    <xf numFmtId="179" fontId="10" fillId="10" borderId="31" xfId="0" applyNumberFormat="1" applyFont="1" applyFill="1" applyBorder="1" applyAlignment="1">
      <alignment horizontal="center" vertical="center"/>
    </xf>
    <xf numFmtId="179" fontId="11" fillId="10" borderId="17" xfId="0" applyNumberFormat="1" applyFont="1" applyFill="1" applyBorder="1" applyAlignment="1">
      <alignment horizontal="center" vertical="center"/>
    </xf>
    <xf numFmtId="179" fontId="11" fillId="10" borderId="30" xfId="0" applyNumberFormat="1" applyFont="1" applyFill="1" applyBorder="1" applyAlignment="1">
      <alignment horizontal="center" vertical="center"/>
    </xf>
    <xf numFmtId="179" fontId="10" fillId="11" borderId="17" xfId="0" applyNumberFormat="1" applyFont="1" applyFill="1" applyBorder="1" applyAlignment="1">
      <alignment horizontal="center" vertical="center"/>
    </xf>
    <xf numFmtId="179" fontId="10" fillId="11" borderId="30" xfId="0" applyNumberFormat="1" applyFont="1" applyFill="1" applyBorder="1" applyAlignment="1">
      <alignment horizontal="center" vertical="center"/>
    </xf>
    <xf numFmtId="179" fontId="10" fillId="11" borderId="31" xfId="0" applyNumberFormat="1" applyFont="1" applyFill="1" applyBorder="1" applyAlignment="1">
      <alignment horizontal="center" vertical="center"/>
    </xf>
    <xf numFmtId="179" fontId="11" fillId="11" borderId="17" xfId="0" applyNumberFormat="1" applyFont="1" applyFill="1" applyBorder="1" applyAlignment="1">
      <alignment horizontal="center" vertical="center"/>
    </xf>
    <xf numFmtId="179" fontId="11" fillId="11" borderId="30" xfId="0" applyNumberFormat="1" applyFont="1" applyFill="1" applyBorder="1" applyAlignment="1">
      <alignment horizontal="center" vertical="center"/>
    </xf>
    <xf numFmtId="179" fontId="10" fillId="12" borderId="17" xfId="0" applyNumberFormat="1" applyFont="1" applyFill="1" applyBorder="1" applyAlignment="1">
      <alignment horizontal="center" vertical="center"/>
    </xf>
    <xf numFmtId="179" fontId="10" fillId="12" borderId="30" xfId="0" applyNumberFormat="1" applyFont="1" applyFill="1" applyBorder="1" applyAlignment="1">
      <alignment horizontal="center" vertical="center"/>
    </xf>
    <xf numFmtId="179" fontId="10" fillId="12" borderId="31" xfId="0" applyNumberFormat="1" applyFont="1" applyFill="1" applyBorder="1" applyAlignment="1">
      <alignment horizontal="center" vertical="center"/>
    </xf>
    <xf numFmtId="179" fontId="11" fillId="12" borderId="17" xfId="0" applyNumberFormat="1" applyFont="1" applyFill="1" applyBorder="1" applyAlignment="1">
      <alignment horizontal="center" vertical="center"/>
    </xf>
    <xf numFmtId="179" fontId="11" fillId="12" borderId="30" xfId="0" applyNumberFormat="1" applyFont="1" applyFill="1" applyBorder="1" applyAlignment="1">
      <alignment horizontal="center" vertical="center"/>
    </xf>
    <xf numFmtId="179" fontId="10" fillId="13" borderId="17" xfId="0" applyNumberFormat="1" applyFont="1" applyFill="1" applyBorder="1" applyAlignment="1">
      <alignment horizontal="center" vertical="center"/>
    </xf>
    <xf numFmtId="179" fontId="10" fillId="13" borderId="30" xfId="0" applyNumberFormat="1" applyFont="1" applyFill="1" applyBorder="1" applyAlignment="1">
      <alignment horizontal="center" vertical="center"/>
    </xf>
    <xf numFmtId="179" fontId="10" fillId="13" borderId="31" xfId="0" applyNumberFormat="1" applyFont="1" applyFill="1" applyBorder="1" applyAlignment="1">
      <alignment horizontal="center" vertical="center"/>
    </xf>
    <xf numFmtId="179" fontId="11" fillId="13" borderId="17" xfId="0" applyNumberFormat="1" applyFont="1" applyFill="1" applyBorder="1" applyAlignment="1">
      <alignment horizontal="center" vertical="center"/>
    </xf>
    <xf numFmtId="179" fontId="11" fillId="13" borderId="30" xfId="0" applyNumberFormat="1" applyFont="1" applyFill="1" applyBorder="1" applyAlignment="1">
      <alignment horizontal="center" vertical="center"/>
    </xf>
    <xf numFmtId="179" fontId="8" fillId="14" borderId="19" xfId="0" applyNumberFormat="1" applyFont="1" applyFill="1" applyBorder="1" applyAlignment="1">
      <alignment horizontal="center" vertical="center"/>
    </xf>
    <xf numFmtId="179" fontId="8" fillId="14" borderId="17" xfId="0" applyNumberFormat="1" applyFont="1" applyFill="1" applyBorder="1" applyAlignment="1">
      <alignment horizontal="center" vertical="center"/>
    </xf>
    <xf numFmtId="179" fontId="8" fillId="14" borderId="30" xfId="0" applyNumberFormat="1" applyFont="1" applyFill="1" applyBorder="1" applyAlignment="1">
      <alignment horizontal="center" vertical="center"/>
    </xf>
    <xf numFmtId="179" fontId="8" fillId="14" borderId="31" xfId="0" applyNumberFormat="1" applyFont="1" applyFill="1" applyBorder="1" applyAlignment="1">
      <alignment horizontal="center" vertical="center"/>
    </xf>
    <xf numFmtId="179" fontId="11" fillId="14" borderId="17" xfId="0" applyNumberFormat="1" applyFont="1" applyFill="1" applyBorder="1" applyAlignment="1">
      <alignment horizontal="center" vertical="center"/>
    </xf>
    <xf numFmtId="179" fontId="11" fillId="14" borderId="30" xfId="0" applyNumberFormat="1" applyFont="1" applyFill="1" applyBorder="1" applyAlignment="1">
      <alignment horizontal="center" vertical="center"/>
    </xf>
    <xf numFmtId="179" fontId="18" fillId="15" borderId="30" xfId="0" applyNumberFormat="1" applyFont="1" applyFill="1" applyBorder="1" applyAlignment="1">
      <alignment horizontal="center" vertical="center"/>
    </xf>
    <xf numFmtId="179" fontId="18" fillId="15" borderId="31" xfId="0" applyNumberFormat="1" applyFont="1" applyFill="1" applyBorder="1" applyAlignment="1">
      <alignment horizontal="center" vertical="center"/>
    </xf>
    <xf numFmtId="179" fontId="10" fillId="16" borderId="17" xfId="0" applyNumberFormat="1" applyFont="1" applyFill="1" applyBorder="1" applyAlignment="1">
      <alignment horizontal="center" vertical="center"/>
    </xf>
    <xf numFmtId="179" fontId="10" fillId="16" borderId="30" xfId="0" applyNumberFormat="1" applyFont="1" applyFill="1" applyBorder="1" applyAlignment="1">
      <alignment horizontal="center" vertical="center"/>
    </xf>
    <xf numFmtId="179" fontId="10" fillId="16" borderId="31" xfId="0" applyNumberFormat="1" applyFont="1" applyFill="1" applyBorder="1" applyAlignment="1">
      <alignment horizontal="center" vertical="center"/>
    </xf>
    <xf numFmtId="179" fontId="11" fillId="16" borderId="17" xfId="0" applyNumberFormat="1" applyFont="1" applyFill="1" applyBorder="1" applyAlignment="1">
      <alignment horizontal="center" vertical="center"/>
    </xf>
    <xf numFmtId="179" fontId="11" fillId="16" borderId="30" xfId="0" applyNumberFormat="1" applyFont="1" applyFill="1" applyBorder="1" applyAlignment="1">
      <alignment horizontal="center" vertical="center"/>
    </xf>
    <xf numFmtId="179" fontId="11" fillId="17" borderId="17" xfId="0" applyNumberFormat="1" applyFont="1" applyFill="1" applyBorder="1" applyAlignment="1">
      <alignment horizontal="center" vertical="center"/>
    </xf>
    <xf numFmtId="179" fontId="11" fillId="17" borderId="30" xfId="0" applyNumberFormat="1" applyFont="1" applyFill="1" applyBorder="1" applyAlignment="1">
      <alignment horizontal="center" vertical="center"/>
    </xf>
    <xf numFmtId="179" fontId="11" fillId="17" borderId="31" xfId="0" applyNumberFormat="1" applyFont="1" applyFill="1" applyBorder="1" applyAlignment="1">
      <alignment horizontal="center" vertical="center"/>
    </xf>
    <xf numFmtId="179" fontId="10" fillId="18" borderId="17" xfId="0" applyNumberFormat="1" applyFont="1" applyFill="1" applyBorder="1" applyAlignment="1">
      <alignment horizontal="center" vertical="center"/>
    </xf>
    <xf numFmtId="179" fontId="10" fillId="18" borderId="30" xfId="0" applyNumberFormat="1" applyFont="1" applyFill="1" applyBorder="1" applyAlignment="1">
      <alignment horizontal="center" vertical="center"/>
    </xf>
    <xf numFmtId="179" fontId="10" fillId="18" borderId="31" xfId="0" applyNumberFormat="1" applyFont="1" applyFill="1" applyBorder="1" applyAlignment="1">
      <alignment horizontal="center" vertical="center"/>
    </xf>
    <xf numFmtId="179" fontId="11" fillId="18" borderId="17" xfId="0" applyNumberFormat="1" applyFont="1" applyFill="1" applyBorder="1" applyAlignment="1">
      <alignment horizontal="center" vertical="center"/>
    </xf>
    <xf numFmtId="179" fontId="11" fillId="18" borderId="30" xfId="0" applyNumberFormat="1" applyFont="1" applyFill="1" applyBorder="1" applyAlignment="1">
      <alignment horizontal="center" vertical="center"/>
    </xf>
    <xf numFmtId="179" fontId="38" fillId="0" borderId="0" xfId="0" applyNumberFormat="1" applyFont="1" applyAlignment="1">
      <alignment vertical="center"/>
    </xf>
    <xf numFmtId="179" fontId="10" fillId="15" borderId="26" xfId="0" applyNumberFormat="1" applyFont="1" applyFill="1" applyBorder="1" applyAlignment="1">
      <alignment horizontal="center" vertical="center"/>
    </xf>
    <xf numFmtId="179" fontId="10" fillId="15" borderId="27" xfId="0" applyNumberFormat="1" applyFont="1" applyFill="1" applyBorder="1" applyAlignment="1">
      <alignment horizontal="center" vertical="center"/>
    </xf>
    <xf numFmtId="179" fontId="10" fillId="15" borderId="28" xfId="0" applyNumberFormat="1" applyFont="1" applyFill="1" applyBorder="1" applyAlignment="1">
      <alignment horizontal="center" vertical="center"/>
    </xf>
    <xf numFmtId="179" fontId="11" fillId="15" borderId="26" xfId="0" applyNumberFormat="1" applyFont="1" applyFill="1" applyBorder="1" applyAlignment="1">
      <alignment horizontal="center" vertical="center"/>
    </xf>
    <xf numFmtId="179" fontId="11" fillId="15" borderId="27" xfId="0" applyNumberFormat="1" applyFont="1" applyFill="1" applyBorder="1" applyAlignment="1">
      <alignment horizontal="center" vertical="center"/>
    </xf>
    <xf numFmtId="0" fontId="10" fillId="15" borderId="15" xfId="0" applyFont="1" applyFill="1" applyBorder="1" applyAlignment="1">
      <alignment horizontal="center" vertical="center"/>
    </xf>
    <xf numFmtId="179" fontId="11" fillId="14" borderId="32" xfId="0" applyNumberFormat="1" applyFont="1" applyFill="1" applyBorder="1" applyAlignment="1">
      <alignment horizontal="center" vertical="center"/>
    </xf>
    <xf numFmtId="179" fontId="11" fillId="14" borderId="33" xfId="0" applyNumberFormat="1" applyFont="1" applyFill="1" applyBorder="1" applyAlignment="1">
      <alignment horizontal="center" vertical="center"/>
    </xf>
    <xf numFmtId="179" fontId="11" fillId="14" borderId="34" xfId="0" applyNumberFormat="1" applyFont="1" applyFill="1" applyBorder="1" applyAlignment="1">
      <alignment horizontal="center" vertical="center"/>
    </xf>
    <xf numFmtId="179" fontId="10" fillId="15" borderId="32" xfId="0" applyNumberFormat="1" applyFont="1" applyFill="1" applyBorder="1" applyAlignment="1">
      <alignment horizontal="center" vertical="center"/>
    </xf>
    <xf numFmtId="179" fontId="10" fillId="15" borderId="33" xfId="0" applyNumberFormat="1" applyFont="1" applyFill="1" applyBorder="1" applyAlignment="1">
      <alignment horizontal="center" vertical="center"/>
    </xf>
    <xf numFmtId="179" fontId="10" fillId="15" borderId="34" xfId="0" applyNumberFormat="1" applyFont="1" applyFill="1" applyBorder="1" applyAlignment="1">
      <alignment horizontal="center" vertical="center"/>
    </xf>
    <xf numFmtId="179" fontId="11" fillId="7" borderId="24" xfId="0" applyNumberFormat="1" applyFont="1" applyFill="1" applyBorder="1" applyAlignment="1">
      <alignment horizontal="center" vertical="center"/>
    </xf>
    <xf numFmtId="179" fontId="11" fillId="8" borderId="31" xfId="0" applyNumberFormat="1" applyFont="1" applyFill="1" applyBorder="1" applyAlignment="1">
      <alignment horizontal="center" vertical="center"/>
    </xf>
    <xf numFmtId="179" fontId="11" fillId="9" borderId="31" xfId="0" applyNumberFormat="1" applyFont="1" applyFill="1" applyBorder="1" applyAlignment="1">
      <alignment horizontal="center" vertical="center"/>
    </xf>
    <xf numFmtId="179" fontId="11" fillId="20" borderId="31" xfId="0" applyNumberFormat="1" applyFont="1" applyFill="1" applyBorder="1" applyAlignment="1">
      <alignment horizontal="center" vertical="center"/>
    </xf>
    <xf numFmtId="179" fontId="11" fillId="10" borderId="31" xfId="0" applyNumberFormat="1" applyFont="1" applyFill="1" applyBorder="1" applyAlignment="1">
      <alignment horizontal="center" vertical="center"/>
    </xf>
    <xf numFmtId="179" fontId="11" fillId="11" borderId="31" xfId="0" applyNumberFormat="1" applyFont="1" applyFill="1" applyBorder="1" applyAlignment="1">
      <alignment horizontal="center" vertical="center"/>
    </xf>
    <xf numFmtId="179" fontId="11" fillId="12" borderId="31" xfId="0" applyNumberFormat="1" applyFont="1" applyFill="1" applyBorder="1" applyAlignment="1">
      <alignment horizontal="center" vertical="center"/>
    </xf>
    <xf numFmtId="179" fontId="11" fillId="13" borderId="31" xfId="0" applyNumberFormat="1" applyFont="1" applyFill="1" applyBorder="1" applyAlignment="1">
      <alignment horizontal="center" vertical="center"/>
    </xf>
    <xf numFmtId="179" fontId="11" fillId="14" borderId="31" xfId="0" applyNumberFormat="1" applyFont="1" applyFill="1" applyBorder="1" applyAlignment="1">
      <alignment horizontal="center" vertical="center"/>
    </xf>
    <xf numFmtId="179" fontId="18" fillId="15" borderId="11" xfId="0" applyNumberFormat="1" applyFont="1" applyFill="1" applyBorder="1" applyAlignment="1">
      <alignment horizontal="center" vertical="center"/>
    </xf>
    <xf numFmtId="179" fontId="11" fillId="16" borderId="31" xfId="0" applyNumberFormat="1" applyFont="1" applyFill="1" applyBorder="1" applyAlignment="1">
      <alignment horizontal="center" vertical="center"/>
    </xf>
    <xf numFmtId="179" fontId="11" fillId="18" borderId="31" xfId="0" applyNumberFormat="1" applyFont="1" applyFill="1" applyBorder="1" applyAlignment="1">
      <alignment horizontal="center" vertical="center"/>
    </xf>
    <xf numFmtId="179" fontId="10" fillId="15" borderId="29" xfId="0" applyNumberFormat="1" applyFont="1" applyFill="1" applyBorder="1" applyAlignment="1">
      <alignment horizontal="center" vertical="center"/>
    </xf>
    <xf numFmtId="179" fontId="11" fillId="19" borderId="30" xfId="0" applyNumberFormat="1" applyFont="1" applyFill="1" applyBorder="1" applyAlignment="1">
      <alignment horizontal="center" vertical="center"/>
    </xf>
    <xf numFmtId="179" fontId="11" fillId="19" borderId="17" xfId="0" applyNumberFormat="1" applyFont="1" applyFill="1" applyBorder="1" applyAlignment="1">
      <alignment horizontal="center" vertical="center"/>
    </xf>
    <xf numFmtId="179" fontId="11" fillId="19" borderId="31" xfId="0" applyNumberFormat="1" applyFont="1" applyFill="1" applyBorder="1" applyAlignment="1">
      <alignment horizontal="center" vertical="center"/>
    </xf>
    <xf numFmtId="179" fontId="11" fillId="15" borderId="28" xfId="0" applyNumberFormat="1" applyFont="1" applyFill="1" applyBorder="1" applyAlignment="1">
      <alignment horizontal="center" vertical="center"/>
    </xf>
    <xf numFmtId="179" fontId="10" fillId="7" borderId="8" xfId="0" applyNumberFormat="1" applyFont="1" applyFill="1" applyBorder="1" applyAlignment="1">
      <alignment horizontal="right" vertical="center"/>
    </xf>
    <xf numFmtId="179" fontId="10" fillId="8" borderId="11" xfId="0" applyNumberFormat="1" applyFont="1" applyFill="1" applyBorder="1" applyAlignment="1">
      <alignment horizontal="right" vertical="center"/>
    </xf>
    <xf numFmtId="179" fontId="10" fillId="9" borderId="11" xfId="0" applyNumberFormat="1" applyFont="1" applyFill="1" applyBorder="1" applyAlignment="1">
      <alignment horizontal="right" vertical="center"/>
    </xf>
    <xf numFmtId="179" fontId="11" fillId="20" borderId="11" xfId="0" applyNumberFormat="1" applyFont="1" applyFill="1" applyBorder="1" applyAlignment="1">
      <alignment horizontal="right" vertical="center"/>
    </xf>
    <xf numFmtId="179" fontId="10" fillId="10" borderId="11" xfId="0" applyNumberFormat="1" applyFont="1" applyFill="1" applyBorder="1" applyAlignment="1">
      <alignment horizontal="right" vertical="center"/>
    </xf>
    <xf numFmtId="179" fontId="10" fillId="11" borderId="11" xfId="0" applyNumberFormat="1" applyFont="1" applyFill="1" applyBorder="1" applyAlignment="1">
      <alignment horizontal="right" vertical="center"/>
    </xf>
    <xf numFmtId="179" fontId="10" fillId="12" borderId="11" xfId="0" applyNumberFormat="1" applyFont="1" applyFill="1" applyBorder="1" applyAlignment="1">
      <alignment horizontal="right" vertical="center"/>
    </xf>
    <xf numFmtId="179" fontId="10" fillId="13" borderId="11" xfId="0" applyNumberFormat="1" applyFont="1" applyFill="1" applyBorder="1" applyAlignment="1">
      <alignment horizontal="right" vertical="center"/>
    </xf>
    <xf numFmtId="179" fontId="11" fillId="0" borderId="11" xfId="0" applyNumberFormat="1" applyFont="1" applyFill="1" applyBorder="1" applyAlignment="1">
      <alignment horizontal="right" vertical="center"/>
    </xf>
    <xf numFmtId="179" fontId="18" fillId="15" borderId="11" xfId="0" applyNumberFormat="1" applyFont="1" applyFill="1" applyBorder="1" applyAlignment="1">
      <alignment horizontal="right" vertical="center"/>
    </xf>
    <xf numFmtId="179" fontId="10" fillId="16" borderId="11" xfId="0" applyNumberFormat="1" applyFont="1" applyFill="1" applyBorder="1" applyAlignment="1">
      <alignment horizontal="right" vertical="center"/>
    </xf>
    <xf numFmtId="179" fontId="11" fillId="17" borderId="11" xfId="0" applyNumberFormat="1" applyFont="1" applyFill="1" applyBorder="1" applyAlignment="1">
      <alignment horizontal="right" vertical="center"/>
    </xf>
    <xf numFmtId="179" fontId="10" fillId="18" borderId="11" xfId="0" applyNumberFormat="1" applyFont="1" applyFill="1" applyBorder="1" applyAlignment="1">
      <alignment horizontal="right" vertical="center"/>
    </xf>
    <xf numFmtId="179" fontId="11" fillId="21" borderId="9" xfId="0" applyNumberFormat="1" applyFont="1" applyFill="1" applyBorder="1" applyAlignment="1">
      <alignment horizontal="right" vertical="center"/>
    </xf>
    <xf numFmtId="179" fontId="11" fillId="19" borderId="11" xfId="0" applyNumberFormat="1" applyFont="1" applyFill="1" applyBorder="1" applyAlignment="1">
      <alignment horizontal="right" vertical="center"/>
    </xf>
    <xf numFmtId="179" fontId="10" fillId="15" borderId="15" xfId="0" applyNumberFormat="1" applyFont="1" applyFill="1" applyBorder="1" applyAlignment="1">
      <alignment horizontal="right" vertical="center"/>
    </xf>
    <xf numFmtId="0" fontId="10" fillId="15" borderId="21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179" fontId="11" fillId="2" borderId="36" xfId="0" applyNumberFormat="1" applyFont="1" applyFill="1" applyBorder="1" applyAlignment="1">
      <alignment horizontal="center" vertical="center"/>
    </xf>
    <xf numFmtId="179" fontId="11" fillId="2" borderId="37" xfId="0" applyNumberFormat="1" applyFont="1" applyFill="1" applyBorder="1" applyAlignment="1">
      <alignment horizontal="center" vertical="center"/>
    </xf>
    <xf numFmtId="179" fontId="11" fillId="2" borderId="38" xfId="0" applyNumberFormat="1" applyFont="1" applyFill="1" applyBorder="1" applyAlignment="1">
      <alignment horizontal="center" vertical="center"/>
    </xf>
    <xf numFmtId="179" fontId="11" fillId="2" borderId="39" xfId="0" applyNumberFormat="1" applyFont="1" applyFill="1" applyBorder="1" applyAlignment="1">
      <alignment horizontal="center" vertical="center"/>
    </xf>
    <xf numFmtId="179" fontId="11" fillId="2" borderId="15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vertical="center"/>
    </xf>
    <xf numFmtId="179" fontId="11" fillId="3" borderId="0" xfId="0" applyNumberFormat="1" applyFont="1" applyFill="1" applyBorder="1" applyAlignment="1">
      <alignment horizontal="center" vertical="center"/>
    </xf>
    <xf numFmtId="179" fontId="10" fillId="3" borderId="0" xfId="0" applyNumberFormat="1" applyFont="1" applyFill="1" applyBorder="1" applyAlignment="1">
      <alignment horizontal="center" vertical="center"/>
    </xf>
    <xf numFmtId="2" fontId="10" fillId="15" borderId="40" xfId="0" applyNumberFormat="1" applyFont="1" applyFill="1" applyBorder="1" applyAlignment="1">
      <alignment horizontal="center" vertical="center"/>
    </xf>
    <xf numFmtId="179" fontId="8" fillId="0" borderId="40" xfId="0" applyNumberFormat="1" applyFont="1" applyFill="1" applyBorder="1" applyAlignment="1">
      <alignment vertical="center"/>
    </xf>
    <xf numFmtId="179" fontId="10" fillId="3" borderId="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8" fillId="3" borderId="21" xfId="0" applyFont="1" applyFill="1" applyBorder="1" applyAlignment="1">
      <alignment horizontal="center" vertical="center"/>
    </xf>
    <xf numFmtId="0" fontId="8" fillId="17" borderId="5" xfId="0" applyFont="1" applyFill="1" applyBorder="1" applyAlignment="1">
      <alignment horizontal="center" vertical="center"/>
    </xf>
    <xf numFmtId="0" fontId="8" fillId="17" borderId="41" xfId="0" applyFont="1" applyFill="1" applyBorder="1" applyAlignment="1">
      <alignment horizontal="center" vertical="center"/>
    </xf>
    <xf numFmtId="0" fontId="24" fillId="22" borderId="42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vertical="center"/>
    </xf>
    <xf numFmtId="0" fontId="8" fillId="4" borderId="31" xfId="0" applyFont="1" applyFill="1" applyBorder="1" applyAlignment="1">
      <alignment vertical="center"/>
    </xf>
    <xf numFmtId="0" fontId="8" fillId="4" borderId="30" xfId="0" applyFont="1" applyFill="1" applyBorder="1" applyAlignment="1">
      <alignment horizontal="left" vertical="center"/>
    </xf>
    <xf numFmtId="0" fontId="8" fillId="17" borderId="43" xfId="0" applyFont="1" applyFill="1" applyBorder="1" applyAlignment="1">
      <alignment vertical="center"/>
    </xf>
    <xf numFmtId="0" fontId="36" fillId="15" borderId="1" xfId="0" applyFont="1" applyFill="1" applyBorder="1" applyAlignment="1">
      <alignment vertical="center"/>
    </xf>
    <xf numFmtId="0" fontId="36" fillId="15" borderId="2" xfId="0" applyFont="1" applyFill="1" applyBorder="1" applyAlignment="1">
      <alignment vertical="center"/>
    </xf>
    <xf numFmtId="0" fontId="36" fillId="15" borderId="3" xfId="0" applyFont="1" applyFill="1" applyBorder="1" applyAlignment="1">
      <alignment vertical="center"/>
    </xf>
    <xf numFmtId="0" fontId="36" fillId="16" borderId="1" xfId="0" applyFont="1" applyFill="1" applyBorder="1" applyAlignment="1">
      <alignment vertical="center"/>
    </xf>
    <xf numFmtId="0" fontId="36" fillId="16" borderId="2" xfId="0" applyFont="1" applyFill="1" applyBorder="1" applyAlignment="1">
      <alignment vertical="center"/>
    </xf>
    <xf numFmtId="0" fontId="36" fillId="16" borderId="3" xfId="0" applyFont="1" applyFill="1" applyBorder="1" applyAlignment="1">
      <alignment vertical="center"/>
    </xf>
    <xf numFmtId="0" fontId="19" fillId="16" borderId="0" xfId="0" applyFont="1" applyFill="1" applyBorder="1" applyAlignment="1">
      <alignment vertical="center"/>
    </xf>
    <xf numFmtId="0" fontId="19" fillId="16" borderId="16" xfId="0" applyFont="1" applyFill="1" applyBorder="1" applyAlignment="1">
      <alignment vertical="center"/>
    </xf>
    <xf numFmtId="0" fontId="16" fillId="16" borderId="4" xfId="0" applyFont="1" applyFill="1" applyBorder="1" applyAlignment="1">
      <alignment vertical="center"/>
    </xf>
    <xf numFmtId="0" fontId="19" fillId="16" borderId="4" xfId="0" applyFont="1" applyFill="1" applyBorder="1" applyAlignment="1">
      <alignment vertical="center"/>
    </xf>
    <xf numFmtId="0" fontId="16" fillId="16" borderId="5" xfId="0" applyFont="1" applyFill="1" applyBorder="1" applyAlignment="1">
      <alignment vertical="center"/>
    </xf>
    <xf numFmtId="0" fontId="19" fillId="16" borderId="7" xfId="0" applyFont="1" applyFill="1" applyBorder="1" applyAlignment="1">
      <alignment vertical="center"/>
    </xf>
    <xf numFmtId="0" fontId="19" fillId="16" borderId="6" xfId="0" applyFont="1" applyFill="1" applyBorder="1" applyAlignment="1">
      <alignment vertical="center"/>
    </xf>
    <xf numFmtId="0" fontId="19" fillId="16" borderId="1" xfId="0" applyFont="1" applyFill="1" applyBorder="1" applyAlignment="1">
      <alignment vertical="center"/>
    </xf>
    <xf numFmtId="0" fontId="19" fillId="16" borderId="2" xfId="0" applyFont="1" applyFill="1" applyBorder="1" applyAlignment="1">
      <alignment vertical="center"/>
    </xf>
    <xf numFmtId="0" fontId="19" fillId="16" borderId="3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33" fillId="2" borderId="4" xfId="0" applyFont="1" applyFill="1" applyBorder="1" applyAlignment="1">
      <alignment horizontal="left" vertical="center"/>
    </xf>
    <xf numFmtId="0" fontId="33" fillId="2" borderId="4" xfId="0" applyFont="1" applyFill="1" applyBorder="1" applyAlignment="1">
      <alignment horizontal="center" vertical="center"/>
    </xf>
    <xf numFmtId="0" fontId="48" fillId="2" borderId="4" xfId="0" applyFont="1" applyFill="1" applyBorder="1" applyAlignment="1">
      <alignment horizontal="center" vertical="center"/>
    </xf>
    <xf numFmtId="0" fontId="48" fillId="2" borderId="5" xfId="0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9" fillId="2" borderId="0" xfId="0" applyFont="1" applyFill="1" applyBorder="1" applyAlignment="1">
      <alignment vertical="center"/>
    </xf>
    <xf numFmtId="0" fontId="49" fillId="2" borderId="6" xfId="0" applyFont="1" applyFill="1" applyBorder="1" applyAlignment="1">
      <alignment vertical="center"/>
    </xf>
    <xf numFmtId="0" fontId="50" fillId="2" borderId="0" xfId="0" applyFont="1" applyFill="1" applyBorder="1" applyAlignment="1">
      <alignment vertical="center"/>
    </xf>
    <xf numFmtId="0" fontId="50" fillId="2" borderId="6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50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6" fillId="13" borderId="31" xfId="0" applyFont="1" applyFill="1" applyBorder="1" applyAlignment="1">
      <alignment horizontal="center" vertical="center"/>
    </xf>
    <xf numFmtId="0" fontId="36" fillId="11" borderId="17" xfId="0" applyFont="1" applyFill="1" applyBorder="1" applyAlignment="1">
      <alignment horizontal="center" vertical="center"/>
    </xf>
    <xf numFmtId="0" fontId="36" fillId="11" borderId="30" xfId="0" applyFont="1" applyFill="1" applyBorder="1" applyAlignment="1">
      <alignment horizontal="center" vertical="center"/>
    </xf>
    <xf numFmtId="0" fontId="36" fillId="11" borderId="31" xfId="0" applyFont="1" applyFill="1" applyBorder="1" applyAlignment="1">
      <alignment horizontal="center" vertical="center"/>
    </xf>
    <xf numFmtId="0" fontId="36" fillId="12" borderId="17" xfId="0" applyFont="1" applyFill="1" applyBorder="1" applyAlignment="1">
      <alignment horizontal="center" vertical="center"/>
    </xf>
    <xf numFmtId="0" fontId="36" fillId="12" borderId="30" xfId="0" applyFont="1" applyFill="1" applyBorder="1" applyAlignment="1">
      <alignment horizontal="center" vertical="center"/>
    </xf>
    <xf numFmtId="0" fontId="36" fillId="12" borderId="31" xfId="0" applyFont="1" applyFill="1" applyBorder="1" applyAlignment="1">
      <alignment horizontal="center" vertical="center"/>
    </xf>
    <xf numFmtId="0" fontId="36" fillId="13" borderId="17" xfId="0" applyFont="1" applyFill="1" applyBorder="1" applyAlignment="1">
      <alignment horizontal="center" vertical="center"/>
    </xf>
    <xf numFmtId="0" fontId="36" fillId="13" borderId="30" xfId="0" applyFont="1" applyFill="1" applyBorder="1" applyAlignment="1">
      <alignment horizontal="center" vertical="center"/>
    </xf>
    <xf numFmtId="0" fontId="36" fillId="9" borderId="17" xfId="0" applyFont="1" applyFill="1" applyBorder="1" applyAlignment="1">
      <alignment horizontal="center" vertical="center"/>
    </xf>
    <xf numFmtId="0" fontId="36" fillId="9" borderId="30" xfId="0" applyFont="1" applyFill="1" applyBorder="1" applyAlignment="1">
      <alignment horizontal="center" vertical="center"/>
    </xf>
    <xf numFmtId="0" fontId="36" fillId="16" borderId="17" xfId="0" applyFont="1" applyFill="1" applyBorder="1" applyAlignment="1">
      <alignment horizontal="center" vertical="center"/>
    </xf>
    <xf numFmtId="0" fontId="36" fillId="16" borderId="30" xfId="0" applyFont="1" applyFill="1" applyBorder="1" applyAlignment="1">
      <alignment horizontal="center" vertical="center"/>
    </xf>
    <xf numFmtId="0" fontId="36" fillId="16" borderId="31" xfId="0" applyFont="1" applyFill="1" applyBorder="1" applyAlignment="1">
      <alignment horizontal="center" vertical="center"/>
    </xf>
    <xf numFmtId="0" fontId="36" fillId="10" borderId="17" xfId="0" applyFont="1" applyFill="1" applyBorder="1" applyAlignment="1">
      <alignment horizontal="center" vertical="center"/>
    </xf>
    <xf numFmtId="0" fontId="36" fillId="10" borderId="30" xfId="0" applyFont="1" applyFill="1" applyBorder="1" applyAlignment="1">
      <alignment horizontal="center" vertical="center"/>
    </xf>
    <xf numFmtId="0" fontId="36" fillId="10" borderId="31" xfId="0" applyFont="1" applyFill="1" applyBorder="1" applyAlignment="1">
      <alignment horizontal="center" vertical="center"/>
    </xf>
    <xf numFmtId="0" fontId="36" fillId="9" borderId="31" xfId="0" applyFont="1" applyFill="1" applyBorder="1" applyAlignment="1">
      <alignment horizontal="center" vertical="center"/>
    </xf>
    <xf numFmtId="0" fontId="36" fillId="8" borderId="17" xfId="0" applyFont="1" applyFill="1" applyBorder="1" applyAlignment="1">
      <alignment horizontal="center" vertical="center"/>
    </xf>
    <xf numFmtId="0" fontId="36" fillId="8" borderId="30" xfId="0" applyFont="1" applyFill="1" applyBorder="1" applyAlignment="1">
      <alignment horizontal="center" vertical="center"/>
    </xf>
    <xf numFmtId="0" fontId="36" fillId="8" borderId="31" xfId="0" applyFont="1" applyFill="1" applyBorder="1" applyAlignment="1">
      <alignment horizontal="center" vertical="center"/>
    </xf>
    <xf numFmtId="0" fontId="36" fillId="7" borderId="17" xfId="0" applyFont="1" applyFill="1" applyBorder="1" applyAlignment="1">
      <alignment horizontal="center" vertical="center"/>
    </xf>
    <xf numFmtId="0" fontId="36" fillId="7" borderId="30" xfId="0" applyFont="1" applyFill="1" applyBorder="1" applyAlignment="1">
      <alignment horizontal="center" vertical="center"/>
    </xf>
    <xf numFmtId="0" fontId="36" fillId="7" borderId="31" xfId="0" applyFont="1" applyFill="1" applyBorder="1" applyAlignment="1">
      <alignment horizontal="center" vertical="center"/>
    </xf>
    <xf numFmtId="0" fontId="36" fillId="18" borderId="17" xfId="0" applyFont="1" applyFill="1" applyBorder="1" applyAlignment="1">
      <alignment horizontal="center" vertical="center"/>
    </xf>
    <xf numFmtId="0" fontId="36" fillId="18" borderId="30" xfId="0" applyFont="1" applyFill="1" applyBorder="1" applyAlignment="1">
      <alignment horizontal="center" vertical="center"/>
    </xf>
    <xf numFmtId="0" fontId="36" fillId="18" borderId="31" xfId="0" applyFont="1" applyFill="1" applyBorder="1" applyAlignment="1">
      <alignment horizontal="center" vertical="center"/>
    </xf>
    <xf numFmtId="180" fontId="36" fillId="15" borderId="0" xfId="0" applyNumberFormat="1" applyFont="1" applyFill="1" applyBorder="1" applyAlignment="1">
      <alignment horizontal="center" vertical="center"/>
    </xf>
    <xf numFmtId="0" fontId="36" fillId="15" borderId="6" xfId="0" applyFont="1" applyFill="1" applyBorder="1" applyAlignment="1">
      <alignment vertical="center"/>
    </xf>
    <xf numFmtId="0" fontId="1" fillId="17" borderId="30" xfId="0" applyFont="1" applyFill="1" applyBorder="1" applyAlignment="1">
      <alignment horizontal="center" vertical="center"/>
    </xf>
    <xf numFmtId="0" fontId="51" fillId="16" borderId="6" xfId="0" applyFont="1" applyFill="1" applyBorder="1" applyAlignment="1">
      <alignment horizontal="center" vertical="center"/>
    </xf>
    <xf numFmtId="180" fontId="34" fillId="15" borderId="7" xfId="0" applyNumberFormat="1" applyFont="1" applyFill="1" applyBorder="1" applyAlignment="1">
      <alignment horizontal="center" vertical="center"/>
    </xf>
    <xf numFmtId="0" fontId="1" fillId="17" borderId="38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left" vertical="center"/>
    </xf>
    <xf numFmtId="0" fontId="8" fillId="4" borderId="38" xfId="0" applyFont="1" applyFill="1" applyBorder="1" applyAlignment="1">
      <alignment vertical="center"/>
    </xf>
    <xf numFmtId="0" fontId="8" fillId="4" borderId="39" xfId="0" applyFont="1" applyFill="1" applyBorder="1" applyAlignment="1">
      <alignment vertical="center"/>
    </xf>
    <xf numFmtId="0" fontId="1" fillId="17" borderId="17" xfId="0" applyFont="1" applyFill="1" applyBorder="1" applyAlignment="1">
      <alignment horizontal="center" vertical="center"/>
    </xf>
    <xf numFmtId="0" fontId="1" fillId="17" borderId="37" xfId="0" applyFont="1" applyFill="1" applyBorder="1" applyAlignment="1">
      <alignment horizontal="center" vertical="center"/>
    </xf>
    <xf numFmtId="0" fontId="1" fillId="17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left" vertical="center"/>
    </xf>
    <xf numFmtId="0" fontId="1" fillId="17" borderId="23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vertical="center"/>
    </xf>
    <xf numFmtId="0" fontId="8" fillId="4" borderId="24" xfId="0" applyFont="1" applyFill="1" applyBorder="1" applyAlignment="1">
      <alignment vertical="center"/>
    </xf>
    <xf numFmtId="180" fontId="37" fillId="15" borderId="24" xfId="0" applyNumberFormat="1" applyFont="1" applyFill="1" applyBorder="1" applyAlignment="1" applyProtection="1">
      <alignment horizontal="center" vertical="center"/>
      <protection/>
    </xf>
    <xf numFmtId="180" fontId="47" fillId="16" borderId="31" xfId="0" applyNumberFormat="1" applyFont="1" applyFill="1" applyBorder="1" applyAlignment="1" applyProtection="1">
      <alignment horizontal="center" vertical="center"/>
      <protection/>
    </xf>
    <xf numFmtId="180" fontId="34" fillId="17" borderId="31" xfId="0" applyNumberFormat="1" applyFont="1" applyFill="1" applyBorder="1" applyAlignment="1" applyProtection="1">
      <alignment horizontal="center" vertical="center"/>
      <protection/>
    </xf>
    <xf numFmtId="180" fontId="36" fillId="18" borderId="31" xfId="0" applyNumberFormat="1" applyFont="1" applyFill="1" applyBorder="1" applyAlignment="1" applyProtection="1">
      <alignment horizontal="center" vertical="center"/>
      <protection/>
    </xf>
    <xf numFmtId="180" fontId="36" fillId="7" borderId="31" xfId="0" applyNumberFormat="1" applyFont="1" applyFill="1" applyBorder="1" applyAlignment="1" applyProtection="1">
      <alignment horizontal="center" vertical="center"/>
      <protection/>
    </xf>
    <xf numFmtId="180" fontId="36" fillId="8" borderId="31" xfId="0" applyNumberFormat="1" applyFont="1" applyFill="1" applyBorder="1" applyAlignment="1" applyProtection="1">
      <alignment horizontal="center" vertical="center"/>
      <protection/>
    </xf>
    <xf numFmtId="180" fontId="36" fillId="9" borderId="31" xfId="0" applyNumberFormat="1" applyFont="1" applyFill="1" applyBorder="1" applyAlignment="1" applyProtection="1">
      <alignment horizontal="center" vertical="center"/>
      <protection/>
    </xf>
    <xf numFmtId="180" fontId="34" fillId="20" borderId="31" xfId="0" applyNumberFormat="1" applyFont="1" applyFill="1" applyBorder="1" applyAlignment="1" applyProtection="1">
      <alignment horizontal="center" vertical="center"/>
      <protection/>
    </xf>
    <xf numFmtId="180" fontId="36" fillId="10" borderId="31" xfId="0" applyNumberFormat="1" applyFont="1" applyFill="1" applyBorder="1" applyAlignment="1" applyProtection="1">
      <alignment horizontal="center" vertical="center"/>
      <protection/>
    </xf>
    <xf numFmtId="180" fontId="36" fillId="11" borderId="31" xfId="0" applyNumberFormat="1" applyFont="1" applyFill="1" applyBorder="1" applyAlignment="1" applyProtection="1">
      <alignment horizontal="center" vertical="center"/>
      <protection/>
    </xf>
    <xf numFmtId="180" fontId="36" fillId="12" borderId="31" xfId="0" applyNumberFormat="1" applyFont="1" applyFill="1" applyBorder="1" applyAlignment="1" applyProtection="1">
      <alignment horizontal="center" vertical="center"/>
      <protection/>
    </xf>
    <xf numFmtId="180" fontId="36" fillId="13" borderId="31" xfId="0" applyNumberFormat="1" applyFont="1" applyFill="1" applyBorder="1" applyAlignment="1" applyProtection="1">
      <alignment horizontal="center" vertical="center"/>
      <protection/>
    </xf>
    <xf numFmtId="180" fontId="34" fillId="14" borderId="31" xfId="0" applyNumberFormat="1" applyFont="1" applyFill="1" applyBorder="1" applyAlignment="1" applyProtection="1">
      <alignment horizontal="center" vertical="center"/>
      <protection/>
    </xf>
    <xf numFmtId="180" fontId="34" fillId="2" borderId="39" xfId="0" applyNumberFormat="1" applyFont="1" applyFill="1" applyBorder="1" applyAlignment="1" applyProtection="1">
      <alignment horizontal="center" vertical="center"/>
      <protection/>
    </xf>
    <xf numFmtId="0" fontId="25" fillId="17" borderId="17" xfId="0" applyFont="1" applyFill="1" applyBorder="1" applyAlignment="1">
      <alignment horizontal="center" vertical="center"/>
    </xf>
    <xf numFmtId="0" fontId="25" fillId="17" borderId="30" xfId="0" applyFont="1" applyFill="1" applyBorder="1" applyAlignment="1">
      <alignment horizontal="center" vertical="center"/>
    </xf>
    <xf numFmtId="0" fontId="25" fillId="17" borderId="31" xfId="0" applyFont="1" applyFill="1" applyBorder="1" applyAlignment="1">
      <alignment horizontal="center" vertical="center"/>
    </xf>
    <xf numFmtId="0" fontId="25" fillId="20" borderId="17" xfId="0" applyFont="1" applyFill="1" applyBorder="1" applyAlignment="1">
      <alignment horizontal="center" vertical="center"/>
    </xf>
    <xf numFmtId="0" fontId="25" fillId="20" borderId="30" xfId="0" applyFont="1" applyFill="1" applyBorder="1" applyAlignment="1">
      <alignment horizontal="center" vertical="center"/>
    </xf>
    <xf numFmtId="0" fontId="25" fillId="20" borderId="31" xfId="0" applyFont="1" applyFill="1" applyBorder="1" applyAlignment="1">
      <alignment horizontal="center" vertical="center"/>
    </xf>
    <xf numFmtId="0" fontId="41" fillId="5" borderId="7" xfId="0" applyFont="1" applyFill="1" applyBorder="1" applyAlignment="1">
      <alignment vertical="center"/>
    </xf>
    <xf numFmtId="0" fontId="41" fillId="5" borderId="0" xfId="0" applyFont="1" applyFill="1" applyBorder="1" applyAlignment="1">
      <alignment vertical="center"/>
    </xf>
    <xf numFmtId="0" fontId="41" fillId="5" borderId="6" xfId="0" applyFont="1" applyFill="1" applyBorder="1" applyAlignment="1">
      <alignment vertical="center"/>
    </xf>
    <xf numFmtId="0" fontId="41" fillId="5" borderId="1" xfId="0" applyFont="1" applyFill="1" applyBorder="1" applyAlignment="1">
      <alignment vertical="center"/>
    </xf>
    <xf numFmtId="0" fontId="41" fillId="5" borderId="2" xfId="0" applyFont="1" applyFill="1" applyBorder="1" applyAlignment="1">
      <alignment vertical="center"/>
    </xf>
    <xf numFmtId="0" fontId="41" fillId="5" borderId="3" xfId="0" applyFont="1" applyFill="1" applyBorder="1" applyAlignment="1">
      <alignment vertical="center"/>
    </xf>
    <xf numFmtId="172" fontId="55" fillId="0" borderId="0" xfId="22" applyNumberFormat="1" applyFont="1" applyBorder="1" applyAlignment="1" applyProtection="1">
      <alignment horizontal="left" indent="1"/>
      <protection/>
    </xf>
    <xf numFmtId="0" fontId="25" fillId="2" borderId="7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vertical="center"/>
    </xf>
    <xf numFmtId="0" fontId="38" fillId="5" borderId="7" xfId="0" applyFont="1" applyFill="1" applyBorder="1" applyAlignment="1">
      <alignment vertical="center"/>
    </xf>
    <xf numFmtId="0" fontId="38" fillId="5" borderId="6" xfId="0" applyFont="1" applyFill="1" applyBorder="1" applyAlignment="1">
      <alignment vertical="center"/>
    </xf>
    <xf numFmtId="0" fontId="34" fillId="17" borderId="17" xfId="0" applyFont="1" applyFill="1" applyBorder="1" applyAlignment="1">
      <alignment horizontal="center" vertical="center"/>
    </xf>
    <xf numFmtId="0" fontId="37" fillId="15" borderId="22" xfId="0" applyFont="1" applyFill="1" applyBorder="1" applyAlignment="1">
      <alignment horizontal="center" vertical="center"/>
    </xf>
    <xf numFmtId="0" fontId="37" fillId="15" borderId="23" xfId="0" applyFont="1" applyFill="1" applyBorder="1" applyAlignment="1">
      <alignment horizontal="center" vertical="center"/>
    </xf>
    <xf numFmtId="0" fontId="37" fillId="15" borderId="24" xfId="0" applyFont="1" applyFill="1" applyBorder="1" applyAlignment="1">
      <alignment horizontal="center" vertical="center"/>
    </xf>
    <xf numFmtId="178" fontId="37" fillId="15" borderId="44" xfId="0" applyNumberFormat="1" applyFont="1" applyFill="1" applyBorder="1" applyAlignment="1">
      <alignment horizontal="center" vertical="center"/>
    </xf>
    <xf numFmtId="178" fontId="47" fillId="16" borderId="45" xfId="0" applyNumberFormat="1" applyFont="1" applyFill="1" applyBorder="1" applyAlignment="1">
      <alignment horizontal="center" vertical="center"/>
    </xf>
    <xf numFmtId="178" fontId="34" fillId="17" borderId="45" xfId="0" applyNumberFormat="1" applyFont="1" applyFill="1" applyBorder="1" applyAlignment="1">
      <alignment horizontal="center" vertical="center"/>
    </xf>
    <xf numFmtId="178" fontId="36" fillId="18" borderId="45" xfId="0" applyNumberFormat="1" applyFont="1" applyFill="1" applyBorder="1" applyAlignment="1">
      <alignment horizontal="center" vertical="center"/>
    </xf>
    <xf numFmtId="178" fontId="36" fillId="7" borderId="45" xfId="0" applyNumberFormat="1" applyFont="1" applyFill="1" applyBorder="1" applyAlignment="1">
      <alignment horizontal="center" vertical="center"/>
    </xf>
    <xf numFmtId="178" fontId="36" fillId="8" borderId="45" xfId="0" applyNumberFormat="1" applyFont="1" applyFill="1" applyBorder="1" applyAlignment="1">
      <alignment horizontal="center" vertical="center"/>
    </xf>
    <xf numFmtId="178" fontId="36" fillId="9" borderId="45" xfId="0" applyNumberFormat="1" applyFont="1" applyFill="1" applyBorder="1" applyAlignment="1">
      <alignment horizontal="center" vertical="center"/>
    </xf>
    <xf numFmtId="178" fontId="34" fillId="20" borderId="45" xfId="0" applyNumberFormat="1" applyFont="1" applyFill="1" applyBorder="1" applyAlignment="1">
      <alignment horizontal="center" vertical="center"/>
    </xf>
    <xf numFmtId="178" fontId="36" fillId="10" borderId="45" xfId="0" applyNumberFormat="1" applyFont="1" applyFill="1" applyBorder="1" applyAlignment="1">
      <alignment horizontal="center" vertical="center"/>
    </xf>
    <xf numFmtId="178" fontId="36" fillId="11" borderId="45" xfId="0" applyNumberFormat="1" applyFont="1" applyFill="1" applyBorder="1" applyAlignment="1">
      <alignment horizontal="center" vertical="center"/>
    </xf>
    <xf numFmtId="178" fontId="36" fillId="12" borderId="45" xfId="0" applyNumberFormat="1" applyFont="1" applyFill="1" applyBorder="1" applyAlignment="1">
      <alignment horizontal="center" vertical="center"/>
    </xf>
    <xf numFmtId="178" fontId="36" fillId="13" borderId="45" xfId="0" applyNumberFormat="1" applyFont="1" applyFill="1" applyBorder="1" applyAlignment="1">
      <alignment horizontal="center" vertical="center"/>
    </xf>
    <xf numFmtId="178" fontId="34" fillId="14" borderId="45" xfId="0" applyNumberFormat="1" applyFont="1" applyFill="1" applyBorder="1" applyAlignment="1">
      <alignment horizontal="center" vertical="center"/>
    </xf>
    <xf numFmtId="178" fontId="34" fillId="2" borderId="46" xfId="0" applyNumberFormat="1" applyFont="1" applyFill="1" applyBorder="1" applyAlignment="1">
      <alignment horizontal="center" vertical="center"/>
    </xf>
    <xf numFmtId="0" fontId="24" fillId="22" borderId="47" xfId="0" applyFont="1" applyFill="1" applyBorder="1" applyAlignment="1">
      <alignment horizontal="center" vertical="center"/>
    </xf>
    <xf numFmtId="0" fontId="47" fillId="16" borderId="17" xfId="0" applyFont="1" applyFill="1" applyBorder="1" applyAlignment="1">
      <alignment horizontal="center" vertical="center"/>
    </xf>
    <xf numFmtId="0" fontId="25" fillId="14" borderId="1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25" fillId="19" borderId="17" xfId="0" applyFont="1" applyFill="1" applyBorder="1" applyAlignment="1">
      <alignment horizontal="center" vertical="center"/>
    </xf>
    <xf numFmtId="0" fontId="25" fillId="14" borderId="37" xfId="0" applyFont="1" applyFill="1" applyBorder="1" applyAlignment="1">
      <alignment horizontal="center" vertical="center"/>
    </xf>
    <xf numFmtId="0" fontId="25" fillId="14" borderId="38" xfId="0" applyFont="1" applyFill="1" applyBorder="1" applyAlignment="1">
      <alignment horizontal="center" vertical="center"/>
    </xf>
    <xf numFmtId="0" fontId="25" fillId="14" borderId="39" xfId="0" applyFont="1" applyFill="1" applyBorder="1" applyAlignment="1">
      <alignment horizontal="center" vertical="center"/>
    </xf>
    <xf numFmtId="0" fontId="36" fillId="16" borderId="7" xfId="0" applyFont="1" applyFill="1" applyBorder="1" applyAlignment="1">
      <alignment vertical="center"/>
    </xf>
    <xf numFmtId="0" fontId="36" fillId="16" borderId="0" xfId="0" applyFont="1" applyFill="1" applyBorder="1" applyAlignment="1">
      <alignment horizontal="center" vertical="center"/>
    </xf>
    <xf numFmtId="0" fontId="36" fillId="15" borderId="37" xfId="0" applyFont="1" applyFill="1" applyBorder="1" applyAlignment="1">
      <alignment horizontal="center" vertical="center"/>
    </xf>
    <xf numFmtId="0" fontId="17" fillId="7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17" borderId="0" xfId="0" applyFont="1" applyFill="1" applyAlignment="1">
      <alignment horizontal="left"/>
    </xf>
    <xf numFmtId="0" fontId="20" fillId="17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22" fillId="10" borderId="0" xfId="0" applyFont="1" applyFill="1" applyBorder="1" applyAlignment="1">
      <alignment horizontal="left"/>
    </xf>
    <xf numFmtId="0" fontId="17" fillId="10" borderId="0" xfId="0" applyFont="1" applyFill="1" applyBorder="1" applyAlignment="1">
      <alignment/>
    </xf>
    <xf numFmtId="0" fontId="17" fillId="7" borderId="0" xfId="0" applyFont="1" applyFill="1" applyAlignment="1">
      <alignment horizontal="center"/>
    </xf>
    <xf numFmtId="0" fontId="17" fillId="7" borderId="0" xfId="0" applyFont="1" applyFill="1" applyAlignment="1">
      <alignment/>
    </xf>
    <xf numFmtId="16" fontId="0" fillId="17" borderId="0" xfId="0" applyNumberFormat="1" applyFont="1" applyFill="1" applyAlignment="1">
      <alignment horizontal="left"/>
    </xf>
    <xf numFmtId="0" fontId="0" fillId="23" borderId="0" xfId="0" applyFont="1" applyFill="1" applyAlignment="1">
      <alignment/>
    </xf>
    <xf numFmtId="0" fontId="17" fillId="15" borderId="0" xfId="0" applyFont="1" applyFill="1" applyAlignment="1">
      <alignment/>
    </xf>
    <xf numFmtId="0" fontId="22" fillId="15" borderId="0" xfId="0" applyFont="1" applyFill="1" applyAlignment="1">
      <alignment horizontal="left"/>
    </xf>
    <xf numFmtId="0" fontId="17" fillId="15" borderId="0" xfId="0" applyFont="1" applyFill="1" applyAlignment="1">
      <alignment horizontal="center"/>
    </xf>
    <xf numFmtId="0" fontId="32" fillId="3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49" fontId="56" fillId="0" borderId="0" xfId="0" applyNumberFormat="1" applyFont="1" applyFill="1" applyAlignment="1">
      <alignment horizontal="left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49" fontId="2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49" fontId="21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center"/>
    </xf>
    <xf numFmtId="49" fontId="2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indent="4"/>
    </xf>
    <xf numFmtId="0" fontId="0" fillId="0" borderId="0" xfId="0" applyFont="1" applyFill="1" applyAlignment="1">
      <alignment horizontal="left" indent="8"/>
    </xf>
    <xf numFmtId="49" fontId="3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17" fontId="20" fillId="0" borderId="0" xfId="0" applyNumberFormat="1" applyFont="1" applyFill="1" applyAlignment="1">
      <alignment horizontal="left"/>
    </xf>
    <xf numFmtId="0" fontId="56" fillId="0" borderId="0" xfId="0" applyFont="1" applyFill="1" applyAlignment="1">
      <alignment horizontal="right"/>
    </xf>
    <xf numFmtId="0" fontId="20" fillId="10" borderId="0" xfId="0" applyFont="1" applyFill="1" applyBorder="1" applyAlignment="1">
      <alignment/>
    </xf>
    <xf numFmtId="0" fontId="0" fillId="10" borderId="0" xfId="0" applyFont="1" applyFill="1" applyBorder="1" applyAlignment="1">
      <alignment horizontal="left"/>
    </xf>
    <xf numFmtId="0" fontId="17" fillId="15" borderId="0" xfId="0" applyFont="1" applyFill="1" applyAlignment="1">
      <alignment horizontal="left"/>
    </xf>
    <xf numFmtId="49" fontId="17" fillId="15" borderId="0" xfId="0" applyNumberFormat="1" applyFont="1" applyFill="1" applyAlignment="1">
      <alignment horizontal="left"/>
    </xf>
    <xf numFmtId="0" fontId="17" fillId="15" borderId="0" xfId="0" applyFont="1" applyFill="1" applyAlignment="1">
      <alignment horizontal="right"/>
    </xf>
    <xf numFmtId="2" fontId="22" fillId="15" borderId="0" xfId="0" applyNumberFormat="1" applyFont="1" applyFill="1" applyAlignment="1">
      <alignment horizontal="left"/>
    </xf>
    <xf numFmtId="2" fontId="17" fillId="15" borderId="0" xfId="0" applyNumberFormat="1" applyFont="1" applyFill="1" applyAlignment="1">
      <alignment horizontal="left"/>
    </xf>
    <xf numFmtId="0" fontId="0" fillId="10" borderId="0" xfId="0" applyFont="1" applyFill="1" applyBorder="1" applyAlignment="1">
      <alignment/>
    </xf>
    <xf numFmtId="0" fontId="0" fillId="10" borderId="0" xfId="0" applyFont="1" applyFill="1" applyAlignment="1">
      <alignment/>
    </xf>
    <xf numFmtId="0" fontId="0" fillId="10" borderId="0" xfId="0" applyFont="1" applyFill="1" applyAlignment="1">
      <alignment horizontal="left"/>
    </xf>
    <xf numFmtId="0" fontId="0" fillId="10" borderId="0" xfId="0" applyFont="1" applyFill="1" applyAlignment="1">
      <alignment horizontal="center"/>
    </xf>
    <xf numFmtId="0" fontId="0" fillId="10" borderId="0" xfId="0" applyFont="1" applyFill="1" applyAlignment="1">
      <alignment horizontal="right"/>
    </xf>
    <xf numFmtId="0" fontId="23" fillId="17" borderId="0" xfId="0" applyFont="1" applyFill="1" applyBorder="1" applyAlignment="1">
      <alignment/>
    </xf>
    <xf numFmtId="0" fontId="21" fillId="17" borderId="0" xfId="0" applyFont="1" applyFill="1" applyBorder="1" applyAlignment="1">
      <alignment horizontal="left"/>
    </xf>
    <xf numFmtId="0" fontId="21" fillId="17" borderId="0" xfId="0" applyFont="1" applyFill="1" applyBorder="1" applyAlignment="1">
      <alignment/>
    </xf>
    <xf numFmtId="0" fontId="21" fillId="17" borderId="0" xfId="0" applyFont="1" applyFill="1" applyBorder="1" applyAlignment="1">
      <alignment horizontal="center"/>
    </xf>
    <xf numFmtId="0" fontId="21" fillId="17" borderId="0" xfId="0" applyFont="1" applyFill="1" applyBorder="1" applyAlignment="1">
      <alignment horizontal="right"/>
    </xf>
    <xf numFmtId="0" fontId="23" fillId="17" borderId="0" xfId="0" applyFont="1" applyFill="1" applyBorder="1" applyAlignment="1">
      <alignment horizontal="left"/>
    </xf>
    <xf numFmtId="0" fontId="21" fillId="17" borderId="0" xfId="0" applyFont="1" applyFill="1" applyAlignment="1">
      <alignment/>
    </xf>
    <xf numFmtId="49" fontId="17" fillId="7" borderId="0" xfId="0" applyNumberFormat="1" applyFont="1" applyFill="1" applyAlignment="1">
      <alignment horizontal="left"/>
    </xf>
    <xf numFmtId="0" fontId="17" fillId="0" borderId="0" xfId="0" applyFont="1" applyFill="1" applyAlignment="1">
      <alignment/>
    </xf>
    <xf numFmtId="0" fontId="21" fillId="23" borderId="0" xfId="0" applyFont="1" applyFill="1" applyAlignment="1">
      <alignment/>
    </xf>
    <xf numFmtId="49" fontId="20" fillId="24" borderId="0" xfId="0" applyNumberFormat="1" applyFont="1" applyFill="1" applyAlignment="1">
      <alignment horizontal="left"/>
    </xf>
    <xf numFmtId="0" fontId="2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0" fillId="25" borderId="0" xfId="0" applyFont="1" applyFill="1" applyAlignment="1">
      <alignment/>
    </xf>
    <xf numFmtId="49" fontId="20" fillId="26" borderId="0" xfId="0" applyNumberFormat="1" applyFont="1" applyFill="1" applyAlignment="1">
      <alignment horizontal="left"/>
    </xf>
    <xf numFmtId="0" fontId="20" fillId="26" borderId="0" xfId="0" applyFont="1" applyFill="1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Alignment="1">
      <alignment horizontal="center"/>
    </xf>
    <xf numFmtId="49" fontId="0" fillId="26" borderId="0" xfId="0" applyNumberFormat="1" applyFont="1" applyFill="1" applyAlignment="1">
      <alignment horizontal="left"/>
    </xf>
    <xf numFmtId="0" fontId="21" fillId="26" borderId="0" xfId="0" applyFont="1" applyFill="1" applyAlignment="1">
      <alignment/>
    </xf>
    <xf numFmtId="0" fontId="0" fillId="26" borderId="0" xfId="0" applyFont="1" applyFill="1" applyAlignment="1">
      <alignment/>
    </xf>
    <xf numFmtId="49" fontId="3" fillId="26" borderId="0" xfId="0" applyNumberFormat="1" applyFont="1" applyFill="1" applyAlignment="1">
      <alignment horizontal="left"/>
    </xf>
    <xf numFmtId="0" fontId="3" fillId="26" borderId="0" xfId="0" applyFont="1" applyFill="1" applyAlignment="1">
      <alignment/>
    </xf>
    <xf numFmtId="0" fontId="57" fillId="0" borderId="0" xfId="0" applyFont="1" applyFill="1" applyAlignment="1">
      <alignment horizontal="left"/>
    </xf>
    <xf numFmtId="0" fontId="0" fillId="17" borderId="0" xfId="0" applyFont="1" applyFill="1" applyAlignment="1">
      <alignment/>
    </xf>
    <xf numFmtId="0" fontId="23" fillId="17" borderId="0" xfId="0" applyFont="1" applyFill="1" applyAlignment="1">
      <alignment horizontal="left"/>
    </xf>
    <xf numFmtId="49" fontId="23" fillId="24" borderId="0" xfId="0" applyNumberFormat="1" applyFont="1" applyFill="1" applyAlignment="1">
      <alignment horizontal="left"/>
    </xf>
    <xf numFmtId="0" fontId="23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center"/>
    </xf>
    <xf numFmtId="49" fontId="17" fillId="10" borderId="0" xfId="0" applyNumberFormat="1" applyFont="1" applyFill="1" applyAlignment="1">
      <alignment horizontal="left"/>
    </xf>
    <xf numFmtId="0" fontId="22" fillId="10" borderId="0" xfId="0" applyFont="1" applyFill="1" applyAlignment="1">
      <alignment/>
    </xf>
    <xf numFmtId="0" fontId="17" fillId="10" borderId="0" xfId="0" applyFont="1" applyFill="1" applyAlignment="1">
      <alignment/>
    </xf>
    <xf numFmtId="0" fontId="17" fillId="1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172" fontId="2" fillId="0" borderId="0" xfId="22" applyFont="1" applyBorder="1" applyAlignment="1" quotePrefix="1">
      <alignment horizontal="center" vertical="top" wrapText="1"/>
      <protection/>
    </xf>
    <xf numFmtId="172" fontId="30" fillId="0" borderId="0" xfId="22" applyNumberFormat="1" applyFont="1" applyFill="1" applyBorder="1" applyAlignment="1" applyProtection="1">
      <alignment horizontal="left" wrapText="1"/>
      <protection/>
    </xf>
    <xf numFmtId="172" fontId="30" fillId="0" borderId="0" xfId="0" applyNumberFormat="1" applyFont="1" applyFill="1" applyBorder="1" applyAlignment="1" applyProtection="1">
      <alignment horizontal="left" wrapText="1"/>
      <protection/>
    </xf>
    <xf numFmtId="172" fontId="29" fillId="0" borderId="0" xfId="22" applyFont="1" applyBorder="1" applyAlignment="1">
      <alignment wrapText="1"/>
      <protection/>
    </xf>
    <xf numFmtId="172" fontId="28" fillId="0" borderId="0" xfId="22" applyFont="1" applyBorder="1" applyAlignment="1">
      <alignment wrapText="1"/>
      <protection/>
    </xf>
    <xf numFmtId="0" fontId="34" fillId="20" borderId="48" xfId="0" applyFont="1" applyFill="1" applyBorder="1" applyAlignment="1">
      <alignment horizontal="center" vertical="center"/>
    </xf>
    <xf numFmtId="0" fontId="34" fillId="2" borderId="48" xfId="0" applyFont="1" applyFill="1" applyBorder="1" applyAlignment="1">
      <alignment horizontal="center" vertical="center"/>
    </xf>
    <xf numFmtId="0" fontId="34" fillId="2" borderId="49" xfId="0" applyFont="1" applyFill="1" applyBorder="1" applyAlignment="1">
      <alignment horizontal="center" vertical="center"/>
    </xf>
    <xf numFmtId="0" fontId="34" fillId="2" borderId="19" xfId="0" applyFont="1" applyFill="1" applyBorder="1" applyAlignment="1">
      <alignment horizontal="center" vertical="center"/>
    </xf>
    <xf numFmtId="0" fontId="36" fillId="10" borderId="48" xfId="0" applyFont="1" applyFill="1" applyBorder="1" applyAlignment="1">
      <alignment horizontal="center" vertical="center"/>
    </xf>
    <xf numFmtId="0" fontId="36" fillId="10" borderId="49" xfId="0" applyFont="1" applyFill="1" applyBorder="1" applyAlignment="1">
      <alignment horizontal="center" vertical="center"/>
    </xf>
    <xf numFmtId="0" fontId="36" fillId="10" borderId="19" xfId="0" applyFont="1" applyFill="1" applyBorder="1" applyAlignment="1">
      <alignment horizontal="center" vertical="center"/>
    </xf>
    <xf numFmtId="0" fontId="34" fillId="20" borderId="49" xfId="0" applyFont="1" applyFill="1" applyBorder="1" applyAlignment="1">
      <alignment horizontal="center" vertical="center"/>
    </xf>
    <xf numFmtId="0" fontId="34" fillId="20" borderId="19" xfId="0" applyFont="1" applyFill="1" applyBorder="1" applyAlignment="1">
      <alignment horizontal="center" vertical="center"/>
    </xf>
    <xf numFmtId="0" fontId="36" fillId="11" borderId="48" xfId="0" applyFont="1" applyFill="1" applyBorder="1" applyAlignment="1">
      <alignment horizontal="center" vertical="center"/>
    </xf>
    <xf numFmtId="0" fontId="36" fillId="11" borderId="49" xfId="0" applyFont="1" applyFill="1" applyBorder="1" applyAlignment="1">
      <alignment horizontal="center" vertical="center"/>
    </xf>
    <xf numFmtId="0" fontId="36" fillId="11" borderId="19" xfId="0" applyFont="1" applyFill="1" applyBorder="1" applyAlignment="1">
      <alignment horizontal="center" vertical="center"/>
    </xf>
    <xf numFmtId="0" fontId="36" fillId="12" borderId="48" xfId="0" applyFont="1" applyFill="1" applyBorder="1" applyAlignment="1">
      <alignment horizontal="center" vertical="center"/>
    </xf>
    <xf numFmtId="0" fontId="36" fillId="12" borderId="49" xfId="0" applyFont="1" applyFill="1" applyBorder="1" applyAlignment="1">
      <alignment horizontal="center" vertical="center"/>
    </xf>
    <xf numFmtId="0" fontId="36" fillId="12" borderId="19" xfId="0" applyFont="1" applyFill="1" applyBorder="1" applyAlignment="1">
      <alignment horizontal="center" vertical="center"/>
    </xf>
    <xf numFmtId="0" fontId="36" fillId="13" borderId="48" xfId="0" applyFont="1" applyFill="1" applyBorder="1" applyAlignment="1">
      <alignment horizontal="center" vertical="center"/>
    </xf>
    <xf numFmtId="0" fontId="36" fillId="13" borderId="49" xfId="0" applyFont="1" applyFill="1" applyBorder="1" applyAlignment="1">
      <alignment horizontal="center" vertical="center"/>
    </xf>
    <xf numFmtId="0" fontId="36" fillId="13" borderId="19" xfId="0" applyFont="1" applyFill="1" applyBorder="1" applyAlignment="1">
      <alignment horizontal="center" vertical="center"/>
    </xf>
    <xf numFmtId="0" fontId="34" fillId="14" borderId="48" xfId="0" applyFont="1" applyFill="1" applyBorder="1" applyAlignment="1">
      <alignment horizontal="center" vertical="center"/>
    </xf>
    <xf numFmtId="0" fontId="34" fillId="14" borderId="49" xfId="0" applyFont="1" applyFill="1" applyBorder="1" applyAlignment="1">
      <alignment horizontal="center" vertical="center"/>
    </xf>
    <xf numFmtId="0" fontId="34" fillId="14" borderId="19" xfId="0" applyFont="1" applyFill="1" applyBorder="1" applyAlignment="1">
      <alignment horizontal="center" vertical="center"/>
    </xf>
    <xf numFmtId="0" fontId="36" fillId="9" borderId="48" xfId="0" applyFont="1" applyFill="1" applyBorder="1" applyAlignment="1">
      <alignment horizontal="center" vertical="center"/>
    </xf>
    <xf numFmtId="0" fontId="36" fillId="9" borderId="49" xfId="0" applyFont="1" applyFill="1" applyBorder="1" applyAlignment="1">
      <alignment horizontal="center" vertical="center"/>
    </xf>
    <xf numFmtId="0" fontId="36" fillId="9" borderId="19" xfId="0" applyFont="1" applyFill="1" applyBorder="1" applyAlignment="1">
      <alignment horizontal="center" vertical="center"/>
    </xf>
    <xf numFmtId="0" fontId="36" fillId="8" borderId="48" xfId="0" applyFont="1" applyFill="1" applyBorder="1" applyAlignment="1">
      <alignment horizontal="center" vertical="center"/>
    </xf>
    <xf numFmtId="0" fontId="36" fillId="8" borderId="49" xfId="0" applyFont="1" applyFill="1" applyBorder="1" applyAlignment="1">
      <alignment horizontal="center" vertical="center"/>
    </xf>
    <xf numFmtId="0" fontId="36" fillId="8" borderId="19" xfId="0" applyFont="1" applyFill="1" applyBorder="1" applyAlignment="1">
      <alignment horizontal="center" vertical="center"/>
    </xf>
    <xf numFmtId="0" fontId="36" fillId="7" borderId="48" xfId="0" applyFont="1" applyFill="1" applyBorder="1" applyAlignment="1">
      <alignment horizontal="center" vertical="center"/>
    </xf>
    <xf numFmtId="0" fontId="36" fillId="7" borderId="49" xfId="0" applyFont="1" applyFill="1" applyBorder="1" applyAlignment="1">
      <alignment horizontal="center" vertical="center"/>
    </xf>
    <xf numFmtId="0" fontId="36" fillId="7" borderId="19" xfId="0" applyFont="1" applyFill="1" applyBorder="1" applyAlignment="1">
      <alignment horizontal="center" vertical="center"/>
    </xf>
    <xf numFmtId="0" fontId="36" fillId="18" borderId="48" xfId="0" applyFont="1" applyFill="1" applyBorder="1" applyAlignment="1">
      <alignment horizontal="center" vertical="center"/>
    </xf>
    <xf numFmtId="0" fontId="36" fillId="18" borderId="49" xfId="0" applyFont="1" applyFill="1" applyBorder="1" applyAlignment="1">
      <alignment horizontal="center" vertical="center"/>
    </xf>
    <xf numFmtId="0" fontId="36" fillId="18" borderId="19" xfId="0" applyFont="1" applyFill="1" applyBorder="1" applyAlignment="1">
      <alignment horizontal="center" vertical="center"/>
    </xf>
    <xf numFmtId="0" fontId="34" fillId="17" borderId="48" xfId="0" applyFont="1" applyFill="1" applyBorder="1" applyAlignment="1">
      <alignment horizontal="center" vertical="center"/>
    </xf>
    <xf numFmtId="0" fontId="34" fillId="17" borderId="49" xfId="0" applyFont="1" applyFill="1" applyBorder="1" applyAlignment="1">
      <alignment horizontal="center" vertical="center"/>
    </xf>
    <xf numFmtId="0" fontId="34" fillId="17" borderId="19" xfId="0" applyFont="1" applyFill="1" applyBorder="1" applyAlignment="1">
      <alignment horizontal="center" vertical="center"/>
    </xf>
    <xf numFmtId="0" fontId="42" fillId="9" borderId="31" xfId="0" applyFont="1" applyFill="1" applyBorder="1" applyAlignment="1">
      <alignment horizontal="center" vertical="center" wrapText="1"/>
    </xf>
    <xf numFmtId="0" fontId="42" fillId="9" borderId="39" xfId="0" applyFont="1" applyFill="1" applyBorder="1" applyAlignment="1">
      <alignment horizontal="center" vertical="center" wrapText="1"/>
    </xf>
    <xf numFmtId="0" fontId="42" fillId="8" borderId="30" xfId="0" applyFont="1" applyFill="1" applyBorder="1" applyAlignment="1">
      <alignment horizontal="center" vertical="center" wrapText="1"/>
    </xf>
    <xf numFmtId="0" fontId="42" fillId="8" borderId="38" xfId="0" applyFont="1" applyFill="1" applyBorder="1" applyAlignment="1">
      <alignment horizontal="center" vertical="center" wrapText="1"/>
    </xf>
    <xf numFmtId="0" fontId="38" fillId="6" borderId="50" xfId="0" applyFont="1" applyFill="1" applyBorder="1" applyAlignment="1">
      <alignment horizontal="center" vertical="center" wrapText="1"/>
    </xf>
    <xf numFmtId="0" fontId="38" fillId="6" borderId="51" xfId="0" applyFont="1" applyFill="1" applyBorder="1" applyAlignment="1">
      <alignment horizontal="center" vertical="center" wrapText="1"/>
    </xf>
    <xf numFmtId="0" fontId="38" fillId="6" borderId="20" xfId="0" applyFont="1" applyFill="1" applyBorder="1" applyAlignment="1">
      <alignment horizontal="center" vertical="center" wrapText="1"/>
    </xf>
    <xf numFmtId="0" fontId="39" fillId="21" borderId="7" xfId="0" applyFont="1" applyFill="1" applyBorder="1" applyAlignment="1">
      <alignment horizontal="center" vertical="center" wrapText="1"/>
    </xf>
    <xf numFmtId="0" fontId="39" fillId="21" borderId="0" xfId="0" applyFont="1" applyFill="1" applyBorder="1" applyAlignment="1">
      <alignment horizontal="center" vertical="center" wrapText="1"/>
    </xf>
    <xf numFmtId="0" fontId="39" fillId="21" borderId="6" xfId="0" applyFont="1" applyFill="1" applyBorder="1" applyAlignment="1">
      <alignment horizontal="center" vertical="center" wrapText="1"/>
    </xf>
    <xf numFmtId="0" fontId="39" fillId="21" borderId="1" xfId="0" applyFont="1" applyFill="1" applyBorder="1" applyAlignment="1">
      <alignment horizontal="center" vertical="center" wrapText="1"/>
    </xf>
    <xf numFmtId="0" fontId="39" fillId="21" borderId="2" xfId="0" applyFont="1" applyFill="1" applyBorder="1" applyAlignment="1">
      <alignment horizontal="center" vertical="center" wrapText="1"/>
    </xf>
    <xf numFmtId="0" fontId="39" fillId="21" borderId="3" xfId="0" applyFont="1" applyFill="1" applyBorder="1" applyAlignment="1">
      <alignment horizontal="center" vertical="center" wrapText="1"/>
    </xf>
    <xf numFmtId="0" fontId="38" fillId="4" borderId="4" xfId="0" applyFont="1" applyFill="1" applyBorder="1" applyAlignment="1">
      <alignment horizontal="center" vertical="center"/>
    </xf>
    <xf numFmtId="0" fontId="38" fillId="4" borderId="5" xfId="0" applyFont="1" applyFill="1" applyBorder="1" applyAlignment="1">
      <alignment horizontal="center" vertical="center"/>
    </xf>
    <xf numFmtId="0" fontId="36" fillId="16" borderId="48" xfId="0" applyFont="1" applyFill="1" applyBorder="1" applyAlignment="1">
      <alignment horizontal="center" vertical="center"/>
    </xf>
    <xf numFmtId="0" fontId="36" fillId="16" borderId="49" xfId="0" applyFont="1" applyFill="1" applyBorder="1" applyAlignment="1">
      <alignment horizontal="center" vertical="center"/>
    </xf>
    <xf numFmtId="0" fontId="36" fillId="16" borderId="19" xfId="0" applyFont="1" applyFill="1" applyBorder="1" applyAlignment="1">
      <alignment horizontal="center" vertical="center"/>
    </xf>
    <xf numFmtId="0" fontId="37" fillId="15" borderId="25" xfId="0" applyFont="1" applyFill="1" applyBorder="1" applyAlignment="1">
      <alignment horizontal="center" vertical="center"/>
    </xf>
    <xf numFmtId="0" fontId="37" fillId="15" borderId="52" xfId="0" applyFont="1" applyFill="1" applyBorder="1" applyAlignment="1">
      <alignment horizontal="center" vertical="center"/>
    </xf>
    <xf numFmtId="0" fontId="37" fillId="15" borderId="18" xfId="0" applyFont="1" applyFill="1" applyBorder="1" applyAlignment="1">
      <alignment horizontal="center" vertical="center"/>
    </xf>
    <xf numFmtId="0" fontId="38" fillId="4" borderId="16" xfId="0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0" fontId="38" fillId="4" borderId="2" xfId="0" applyFont="1" applyFill="1" applyBorder="1" applyAlignment="1">
      <alignment horizontal="center" vertical="center"/>
    </xf>
    <xf numFmtId="0" fontId="38" fillId="4" borderId="3" xfId="0" applyFont="1" applyFill="1" applyBorder="1" applyAlignment="1">
      <alignment horizontal="center" vertical="center"/>
    </xf>
    <xf numFmtId="179" fontId="11" fillId="5" borderId="14" xfId="0" applyNumberFormat="1" applyFont="1" applyFill="1" applyBorder="1" applyAlignment="1">
      <alignment horizontal="center" vertical="center"/>
    </xf>
    <xf numFmtId="179" fontId="11" fillId="5" borderId="53" xfId="0" applyNumberFormat="1" applyFont="1" applyFill="1" applyBorder="1" applyAlignment="1">
      <alignment horizontal="center" vertical="center"/>
    </xf>
    <xf numFmtId="179" fontId="11" fillId="5" borderId="40" xfId="0" applyNumberFormat="1" applyFont="1" applyFill="1" applyBorder="1" applyAlignment="1">
      <alignment horizontal="center" vertical="center"/>
    </xf>
    <xf numFmtId="0" fontId="42" fillId="16" borderId="50" xfId="0" applyFont="1" applyFill="1" applyBorder="1" applyAlignment="1">
      <alignment horizontal="center" vertical="center" wrapText="1"/>
    </xf>
    <xf numFmtId="0" fontId="42" fillId="16" borderId="51" xfId="0" applyFont="1" applyFill="1" applyBorder="1" applyAlignment="1">
      <alignment horizontal="center" vertical="center" wrapText="1"/>
    </xf>
    <xf numFmtId="0" fontId="42" fillId="16" borderId="20" xfId="0" applyFont="1" applyFill="1" applyBorder="1" applyAlignment="1">
      <alignment horizontal="center" vertical="center" wrapText="1"/>
    </xf>
    <xf numFmtId="0" fontId="42" fillId="16" borderId="7" xfId="0" applyFont="1" applyFill="1" applyBorder="1" applyAlignment="1">
      <alignment horizontal="center" vertical="center" wrapText="1"/>
    </xf>
    <xf numFmtId="0" fontId="42" fillId="16" borderId="0" xfId="0" applyFont="1" applyFill="1" applyBorder="1" applyAlignment="1">
      <alignment horizontal="center" vertical="center" wrapText="1"/>
    </xf>
    <xf numFmtId="0" fontId="42" fillId="16" borderId="6" xfId="0" applyFont="1" applyFill="1" applyBorder="1" applyAlignment="1">
      <alignment horizontal="center" vertical="center" wrapText="1"/>
    </xf>
    <xf numFmtId="0" fontId="18" fillId="16" borderId="7" xfId="0" applyFont="1" applyFill="1" applyBorder="1" applyAlignment="1">
      <alignment horizontal="center" vertical="center" wrapText="1"/>
    </xf>
    <xf numFmtId="0" fontId="18" fillId="16" borderId="0" xfId="0" applyFont="1" applyFill="1" applyBorder="1" applyAlignment="1">
      <alignment horizontal="center" vertical="center" wrapText="1"/>
    </xf>
    <xf numFmtId="0" fontId="18" fillId="16" borderId="6" xfId="0" applyFont="1" applyFill="1" applyBorder="1" applyAlignment="1">
      <alignment horizontal="center" vertical="center" wrapText="1"/>
    </xf>
    <xf numFmtId="0" fontId="18" fillId="16" borderId="10" xfId="0" applyFont="1" applyFill="1" applyBorder="1" applyAlignment="1">
      <alignment horizontal="center" vertical="center" wrapText="1"/>
    </xf>
    <xf numFmtId="0" fontId="18" fillId="16" borderId="54" xfId="0" applyFont="1" applyFill="1" applyBorder="1" applyAlignment="1">
      <alignment horizontal="center" vertical="center" wrapText="1"/>
    </xf>
    <xf numFmtId="0" fontId="18" fillId="16" borderId="55" xfId="0" applyFont="1" applyFill="1" applyBorder="1" applyAlignment="1">
      <alignment horizontal="center" vertical="center" wrapText="1"/>
    </xf>
    <xf numFmtId="0" fontId="38" fillId="6" borderId="56" xfId="0" applyFont="1" applyFill="1" applyBorder="1" applyAlignment="1">
      <alignment horizontal="center" vertical="center" wrapText="1"/>
    </xf>
    <xf numFmtId="0" fontId="38" fillId="6" borderId="57" xfId="0" applyFont="1" applyFill="1" applyBorder="1" applyAlignment="1">
      <alignment horizontal="center" vertical="center" wrapText="1"/>
    </xf>
    <xf numFmtId="0" fontId="38" fillId="6" borderId="58" xfId="0" applyFont="1" applyFill="1" applyBorder="1" applyAlignment="1">
      <alignment horizontal="center" vertical="center" wrapText="1"/>
    </xf>
    <xf numFmtId="0" fontId="39" fillId="25" borderId="50" xfId="0" applyFont="1" applyFill="1" applyBorder="1" applyAlignment="1">
      <alignment horizontal="center" vertical="center" wrapText="1"/>
    </xf>
    <xf numFmtId="0" fontId="39" fillId="25" borderId="51" xfId="0" applyFont="1" applyFill="1" applyBorder="1" applyAlignment="1">
      <alignment horizontal="center" vertical="center" wrapText="1"/>
    </xf>
    <xf numFmtId="0" fontId="39" fillId="25" borderId="20" xfId="0" applyFont="1" applyFill="1" applyBorder="1" applyAlignment="1">
      <alignment horizontal="center" vertical="center" wrapText="1"/>
    </xf>
    <xf numFmtId="0" fontId="39" fillId="25" borderId="7" xfId="0" applyFont="1" applyFill="1" applyBorder="1" applyAlignment="1">
      <alignment horizontal="center" vertical="center" wrapText="1"/>
    </xf>
    <xf numFmtId="0" fontId="39" fillId="25" borderId="0" xfId="0" applyFont="1" applyFill="1" applyBorder="1" applyAlignment="1">
      <alignment horizontal="center" vertical="center" wrapText="1"/>
    </xf>
    <xf numFmtId="0" fontId="39" fillId="25" borderId="6" xfId="0" applyFont="1" applyFill="1" applyBorder="1" applyAlignment="1">
      <alignment horizontal="center" vertical="center" wrapText="1"/>
    </xf>
    <xf numFmtId="178" fontId="39" fillId="14" borderId="0" xfId="0" applyNumberFormat="1" applyFont="1" applyFill="1" applyBorder="1" applyAlignment="1">
      <alignment horizontal="center" vertical="center"/>
    </xf>
    <xf numFmtId="178" fontId="39" fillId="14" borderId="2" xfId="0" applyNumberFormat="1" applyFont="1" applyFill="1" applyBorder="1" applyAlignment="1">
      <alignment horizontal="center" vertical="center"/>
    </xf>
    <xf numFmtId="0" fontId="36" fillId="15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36" fillId="16" borderId="0" xfId="0" applyFont="1" applyFill="1" applyBorder="1" applyAlignment="1">
      <alignment horizontal="right" vertical="center"/>
    </xf>
    <xf numFmtId="0" fontId="36" fillId="16" borderId="2" xfId="0" applyFont="1" applyFill="1" applyBorder="1" applyAlignment="1">
      <alignment horizontal="right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178" fontId="11" fillId="4" borderId="1" xfId="0" applyNumberFormat="1" applyFont="1" applyFill="1" applyBorder="1" applyAlignment="1">
      <alignment horizontal="center" vertical="center"/>
    </xf>
    <xf numFmtId="178" fontId="11" fillId="4" borderId="3" xfId="0" applyNumberFormat="1" applyFont="1" applyFill="1" applyBorder="1" applyAlignment="1">
      <alignment horizontal="center" vertical="center"/>
    </xf>
    <xf numFmtId="0" fontId="36" fillId="16" borderId="7" xfId="0" applyFont="1" applyFill="1" applyBorder="1" applyAlignment="1">
      <alignment horizontal="left" vertical="center"/>
    </xf>
    <xf numFmtId="0" fontId="36" fillId="16" borderId="0" xfId="0" applyFont="1" applyFill="1" applyBorder="1" applyAlignment="1">
      <alignment horizontal="left" vertical="center"/>
    </xf>
    <xf numFmtId="0" fontId="36" fillId="16" borderId="1" xfId="0" applyFont="1" applyFill="1" applyBorder="1" applyAlignment="1">
      <alignment horizontal="left" vertical="center"/>
    </xf>
    <xf numFmtId="0" fontId="36" fillId="16" borderId="2" xfId="0" applyFont="1" applyFill="1" applyBorder="1" applyAlignment="1">
      <alignment horizontal="left" vertical="center"/>
    </xf>
    <xf numFmtId="178" fontId="39" fillId="14" borderId="12" xfId="0" applyNumberFormat="1" applyFont="1" applyFill="1" applyBorder="1" applyAlignment="1">
      <alignment horizontal="center" vertical="center"/>
    </xf>
    <xf numFmtId="178" fontId="39" fillId="14" borderId="13" xfId="0" applyNumberFormat="1" applyFont="1" applyFill="1" applyBorder="1" applyAlignment="1">
      <alignment horizontal="center" vertical="center"/>
    </xf>
    <xf numFmtId="0" fontId="36" fillId="15" borderId="0" xfId="0" applyFont="1" applyFill="1" applyBorder="1" applyAlignment="1">
      <alignment horizontal="right" vertical="center"/>
    </xf>
    <xf numFmtId="0" fontId="36" fillId="15" borderId="2" xfId="0" applyFont="1" applyFill="1" applyBorder="1" applyAlignment="1">
      <alignment horizontal="right" vertical="center"/>
    </xf>
    <xf numFmtId="0" fontId="36" fillId="15" borderId="59" xfId="0" applyFont="1" applyFill="1" applyBorder="1" applyAlignment="1">
      <alignment horizontal="center" vertical="center"/>
    </xf>
    <xf numFmtId="0" fontId="36" fillId="15" borderId="60" xfId="0" applyFont="1" applyFill="1" applyBorder="1" applyAlignment="1">
      <alignment horizontal="center" vertical="center"/>
    </xf>
    <xf numFmtId="0" fontId="36" fillId="15" borderId="36" xfId="0" applyFont="1" applyFill="1" applyBorder="1" applyAlignment="1">
      <alignment horizontal="center" vertical="center"/>
    </xf>
    <xf numFmtId="0" fontId="34" fillId="19" borderId="48" xfId="0" applyFont="1" applyFill="1" applyBorder="1" applyAlignment="1">
      <alignment horizontal="center" vertical="center"/>
    </xf>
    <xf numFmtId="0" fontId="34" fillId="19" borderId="49" xfId="0" applyFont="1" applyFill="1" applyBorder="1" applyAlignment="1">
      <alignment horizontal="center" vertical="center"/>
    </xf>
    <xf numFmtId="0" fontId="34" fillId="19" borderId="1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14" borderId="5" xfId="0" applyFont="1" applyFill="1" applyBorder="1" applyAlignment="1">
      <alignment horizontal="center" vertical="center" textRotation="90"/>
    </xf>
    <xf numFmtId="0" fontId="21" fillId="14" borderId="6" xfId="0" applyFont="1" applyFill="1" applyBorder="1" applyAlignment="1">
      <alignment textRotation="90"/>
    </xf>
    <xf numFmtId="0" fontId="11" fillId="14" borderId="6" xfId="0" applyFont="1" applyFill="1" applyBorder="1" applyAlignment="1">
      <alignment horizontal="center" vertical="center" textRotation="90"/>
    </xf>
    <xf numFmtId="0" fontId="11" fillId="5" borderId="14" xfId="0" applyFont="1" applyFill="1" applyBorder="1" applyAlignment="1">
      <alignment horizontal="center" vertical="center"/>
    </xf>
    <xf numFmtId="0" fontId="11" fillId="5" borderId="53" xfId="0" applyFont="1" applyFill="1" applyBorder="1" applyAlignment="1">
      <alignment horizontal="center" vertical="center"/>
    </xf>
    <xf numFmtId="0" fontId="11" fillId="5" borderId="40" xfId="0" applyFont="1" applyFill="1" applyBorder="1" applyAlignment="1">
      <alignment horizontal="center" vertical="center"/>
    </xf>
    <xf numFmtId="0" fontId="42" fillId="7" borderId="30" xfId="0" applyFont="1" applyFill="1" applyBorder="1" applyAlignment="1">
      <alignment horizontal="center" vertical="center" wrapText="1"/>
    </xf>
    <xf numFmtId="0" fontId="42" fillId="7" borderId="27" xfId="0" applyFont="1" applyFill="1" applyBorder="1" applyAlignment="1">
      <alignment horizontal="center" vertical="center" wrapText="1"/>
    </xf>
    <xf numFmtId="0" fontId="42" fillId="7" borderId="38" xfId="0" applyFont="1" applyFill="1" applyBorder="1" applyAlignment="1">
      <alignment horizontal="center" vertical="center" wrapText="1"/>
    </xf>
    <xf numFmtId="0" fontId="39" fillId="20" borderId="26" xfId="0" applyFont="1" applyFill="1" applyBorder="1" applyAlignment="1">
      <alignment horizontal="center" vertical="center" wrapText="1"/>
    </xf>
    <xf numFmtId="0" fontId="39" fillId="20" borderId="61" xfId="0" applyFont="1" applyFill="1" applyBorder="1" applyAlignment="1">
      <alignment horizontal="center" vertical="center" wrapText="1"/>
    </xf>
    <xf numFmtId="0" fontId="39" fillId="20" borderId="62" xfId="0" applyFont="1" applyFill="1" applyBorder="1" applyAlignment="1">
      <alignment horizontal="center" vertical="center" wrapText="1"/>
    </xf>
    <xf numFmtId="0" fontId="42" fillId="10" borderId="30" xfId="0" applyFont="1" applyFill="1" applyBorder="1" applyAlignment="1">
      <alignment horizontal="center" vertical="center" wrapText="1"/>
    </xf>
    <xf numFmtId="0" fontId="42" fillId="10" borderId="27" xfId="0" applyFont="1" applyFill="1" applyBorder="1" applyAlignment="1">
      <alignment horizontal="center" vertical="center" wrapText="1"/>
    </xf>
    <xf numFmtId="0" fontId="42" fillId="10" borderId="38" xfId="0" applyFont="1" applyFill="1" applyBorder="1" applyAlignment="1">
      <alignment horizontal="center" vertical="center" wrapText="1"/>
    </xf>
    <xf numFmtId="0" fontId="38" fillId="2" borderId="63" xfId="0" applyFont="1" applyFill="1" applyBorder="1" applyAlignment="1">
      <alignment horizontal="center" vertical="center" wrapText="1"/>
    </xf>
    <xf numFmtId="0" fontId="38" fillId="2" borderId="49" xfId="0" applyFont="1" applyFill="1" applyBorder="1" applyAlignment="1">
      <alignment horizontal="center" vertical="center" wrapText="1"/>
    </xf>
    <xf numFmtId="0" fontId="42" fillId="11" borderId="29" xfId="0" applyFont="1" applyFill="1" applyBorder="1" applyAlignment="1">
      <alignment horizontal="center" vertical="center" wrapText="1"/>
    </xf>
    <xf numFmtId="0" fontId="42" fillId="11" borderId="64" xfId="0" applyFont="1" applyFill="1" applyBorder="1" applyAlignment="1">
      <alignment horizontal="center" vertical="center" wrapText="1"/>
    </xf>
    <xf numFmtId="0" fontId="42" fillId="11" borderId="65" xfId="0" applyFont="1" applyFill="1" applyBorder="1" applyAlignment="1">
      <alignment horizontal="center" vertical="center" wrapText="1"/>
    </xf>
    <xf numFmtId="0" fontId="42" fillId="7" borderId="66" xfId="0" applyFont="1" applyFill="1" applyBorder="1" applyAlignment="1">
      <alignment horizontal="center" vertical="center" wrapText="1"/>
    </xf>
    <xf numFmtId="0" fontId="42" fillId="7" borderId="57" xfId="0" applyFont="1" applyFill="1" applyBorder="1" applyAlignment="1">
      <alignment horizontal="center" vertical="center" wrapText="1"/>
    </xf>
    <xf numFmtId="0" fontId="42" fillId="9" borderId="20" xfId="0" applyFont="1" applyFill="1" applyBorder="1" applyAlignment="1">
      <alignment horizontal="center" vertical="center" wrapText="1"/>
    </xf>
    <xf numFmtId="0" fontId="42" fillId="9" borderId="6" xfId="0" applyFont="1" applyFill="1" applyBorder="1" applyAlignment="1">
      <alignment horizontal="center" vertical="center" wrapText="1"/>
    </xf>
    <xf numFmtId="0" fontId="42" fillId="9" borderId="55" xfId="0" applyFont="1" applyFill="1" applyBorder="1" applyAlignment="1">
      <alignment horizontal="center" vertical="center" wrapText="1"/>
    </xf>
    <xf numFmtId="0" fontId="42" fillId="8" borderId="29" xfId="0" applyFont="1" applyFill="1" applyBorder="1" applyAlignment="1">
      <alignment horizontal="center" vertical="center" wrapText="1"/>
    </xf>
    <xf numFmtId="0" fontId="42" fillId="8" borderId="64" xfId="0" applyFont="1" applyFill="1" applyBorder="1" applyAlignment="1">
      <alignment horizontal="center" vertical="center" wrapText="1"/>
    </xf>
    <xf numFmtId="0" fontId="42" fillId="8" borderId="67" xfId="0" applyFont="1" applyFill="1" applyBorder="1" applyAlignment="1">
      <alignment horizontal="center" vertical="center" wrapText="1"/>
    </xf>
    <xf numFmtId="0" fontId="42" fillId="9" borderId="29" xfId="0" applyFont="1" applyFill="1" applyBorder="1" applyAlignment="1">
      <alignment horizontal="center" vertical="center" wrapText="1"/>
    </xf>
    <xf numFmtId="0" fontId="42" fillId="9" borderId="64" xfId="0" applyFont="1" applyFill="1" applyBorder="1" applyAlignment="1">
      <alignment horizontal="center" vertical="center" wrapText="1"/>
    </xf>
    <xf numFmtId="0" fontId="42" fillId="9" borderId="67" xfId="0" applyFont="1" applyFill="1" applyBorder="1" applyAlignment="1">
      <alignment horizontal="center" vertical="center" wrapText="1"/>
    </xf>
    <xf numFmtId="0" fontId="42" fillId="10" borderId="29" xfId="0" applyFont="1" applyFill="1" applyBorder="1" applyAlignment="1">
      <alignment horizontal="center" vertical="center" wrapText="1"/>
    </xf>
    <xf numFmtId="0" fontId="42" fillId="10" borderId="64" xfId="0" applyFont="1" applyFill="1" applyBorder="1" applyAlignment="1">
      <alignment horizontal="center" vertical="center" wrapText="1"/>
    </xf>
    <xf numFmtId="0" fontId="42" fillId="10" borderId="67" xfId="0" applyFont="1" applyFill="1" applyBorder="1" applyAlignment="1">
      <alignment horizontal="center" vertical="center" wrapText="1"/>
    </xf>
    <xf numFmtId="0" fontId="42" fillId="7" borderId="29" xfId="0" applyFont="1" applyFill="1" applyBorder="1" applyAlignment="1">
      <alignment horizontal="center" vertical="center" wrapText="1"/>
    </xf>
    <xf numFmtId="0" fontId="42" fillId="7" borderId="64" xfId="0" applyFont="1" applyFill="1" applyBorder="1" applyAlignment="1">
      <alignment horizontal="center" vertical="center" wrapText="1"/>
    </xf>
    <xf numFmtId="0" fontId="42" fillId="7" borderId="67" xfId="0" applyFont="1" applyFill="1" applyBorder="1" applyAlignment="1">
      <alignment horizontal="center" vertical="center" wrapText="1"/>
    </xf>
    <xf numFmtId="0" fontId="38" fillId="6" borderId="63" xfId="0" applyFont="1" applyFill="1" applyBorder="1" applyAlignment="1">
      <alignment horizontal="center" vertical="center" wrapText="1"/>
    </xf>
    <xf numFmtId="0" fontId="38" fillId="6" borderId="49" xfId="0" applyFont="1" applyFill="1" applyBorder="1" applyAlignment="1">
      <alignment horizontal="center" vertical="center" wrapText="1"/>
    </xf>
    <xf numFmtId="0" fontId="38" fillId="6" borderId="19" xfId="0" applyFont="1" applyFill="1" applyBorder="1" applyAlignment="1">
      <alignment horizontal="center" vertical="center" wrapText="1"/>
    </xf>
    <xf numFmtId="0" fontId="26" fillId="17" borderId="68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2" fillId="10" borderId="31" xfId="0" applyFont="1" applyFill="1" applyBorder="1" applyAlignment="1">
      <alignment horizontal="center" vertical="center" wrapText="1"/>
    </xf>
    <xf numFmtId="0" fontId="38" fillId="3" borderId="14" xfId="0" applyFont="1" applyFill="1" applyBorder="1" applyAlignment="1">
      <alignment horizontal="center" vertical="center" wrapText="1"/>
    </xf>
    <xf numFmtId="0" fontId="38" fillId="3" borderId="53" xfId="0" applyFont="1" applyFill="1" applyBorder="1" applyAlignment="1">
      <alignment horizontal="center" vertical="center" wrapText="1"/>
    </xf>
    <xf numFmtId="0" fontId="38" fillId="3" borderId="40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left" vertical="center" indent="2"/>
    </xf>
    <xf numFmtId="0" fontId="14" fillId="2" borderId="4" xfId="0" applyFont="1" applyFill="1" applyBorder="1" applyAlignment="1">
      <alignment horizontal="left" vertical="center" indent="2"/>
    </xf>
    <xf numFmtId="0" fontId="14" fillId="2" borderId="7" xfId="0" applyFont="1" applyFill="1" applyBorder="1" applyAlignment="1">
      <alignment horizontal="left" vertical="center" indent="2"/>
    </xf>
    <xf numFmtId="0" fontId="14" fillId="2" borderId="0" xfId="0" applyFont="1" applyFill="1" applyBorder="1" applyAlignment="1">
      <alignment horizontal="left" vertical="center" indent="2"/>
    </xf>
    <xf numFmtId="0" fontId="38" fillId="26" borderId="4" xfId="0" applyFont="1" applyFill="1" applyBorder="1" applyAlignment="1">
      <alignment horizontal="center" vertical="center" wrapText="1"/>
    </xf>
    <xf numFmtId="0" fontId="38" fillId="26" borderId="5" xfId="0" applyFont="1" applyFill="1" applyBorder="1" applyAlignment="1">
      <alignment horizontal="center" vertical="center" wrapText="1"/>
    </xf>
    <xf numFmtId="0" fontId="38" fillId="26" borderId="0" xfId="0" applyFont="1" applyFill="1" applyBorder="1" applyAlignment="1">
      <alignment horizontal="center" vertical="center" wrapText="1"/>
    </xf>
    <xf numFmtId="0" fontId="38" fillId="26" borderId="6" xfId="0" applyFont="1" applyFill="1" applyBorder="1" applyAlignment="1">
      <alignment horizontal="center" vertical="center" wrapText="1"/>
    </xf>
    <xf numFmtId="0" fontId="44" fillId="7" borderId="30" xfId="0" applyFont="1" applyFill="1" applyBorder="1" applyAlignment="1">
      <alignment horizontal="center" vertical="center" wrapText="1"/>
    </xf>
    <xf numFmtId="0" fontId="38" fillId="26" borderId="16" xfId="0" applyFont="1" applyFill="1" applyBorder="1" applyAlignment="1">
      <alignment horizontal="center" vertical="center"/>
    </xf>
    <xf numFmtId="0" fontId="41" fillId="26" borderId="7" xfId="0" applyFont="1" applyFill="1" applyBorder="1" applyAlignment="1">
      <alignment vertical="center"/>
    </xf>
    <xf numFmtId="0" fontId="35" fillId="26" borderId="7" xfId="0" applyFont="1" applyFill="1" applyBorder="1" applyAlignment="1">
      <alignment vertical="center"/>
    </xf>
    <xf numFmtId="0" fontId="35" fillId="26" borderId="10" xfId="0" applyFont="1" applyFill="1" applyBorder="1" applyAlignment="1">
      <alignment vertical="center"/>
    </xf>
    <xf numFmtId="0" fontId="40" fillId="26" borderId="22" xfId="0" applyFont="1" applyFill="1" applyBorder="1" applyAlignment="1">
      <alignment horizontal="center" vertical="center" wrapText="1"/>
    </xf>
    <xf numFmtId="0" fontId="40" fillId="26" borderId="23" xfId="0" applyFont="1" applyFill="1" applyBorder="1" applyAlignment="1">
      <alignment horizontal="center" vertical="center" wrapText="1"/>
    </xf>
    <xf numFmtId="0" fontId="40" fillId="26" borderId="24" xfId="0" applyFont="1" applyFill="1" applyBorder="1" applyAlignment="1">
      <alignment horizontal="center" vertical="center" wrapText="1"/>
    </xf>
    <xf numFmtId="0" fontId="40" fillId="26" borderId="26" xfId="0" applyFont="1" applyFill="1" applyBorder="1" applyAlignment="1">
      <alignment horizontal="center" vertical="center" wrapText="1"/>
    </xf>
    <xf numFmtId="0" fontId="40" fillId="26" borderId="27" xfId="0" applyFont="1" applyFill="1" applyBorder="1" applyAlignment="1">
      <alignment horizontal="center" vertical="center" wrapText="1"/>
    </xf>
    <xf numFmtId="0" fontId="40" fillId="26" borderId="28" xfId="0" applyFont="1" applyFill="1" applyBorder="1" applyAlignment="1">
      <alignment horizontal="center" vertical="center" wrapText="1"/>
    </xf>
    <xf numFmtId="0" fontId="38" fillId="26" borderId="16" xfId="0" applyFont="1" applyFill="1" applyBorder="1" applyAlignment="1">
      <alignment horizontal="center" vertical="center" wrapText="1"/>
    </xf>
    <xf numFmtId="0" fontId="38" fillId="26" borderId="7" xfId="0" applyFont="1" applyFill="1" applyBorder="1" applyAlignment="1">
      <alignment horizontal="center" vertical="center" wrapText="1"/>
    </xf>
    <xf numFmtId="0" fontId="39" fillId="20" borderId="31" xfId="0" applyFont="1" applyFill="1" applyBorder="1" applyAlignment="1">
      <alignment horizontal="center" vertical="center" wrapText="1"/>
    </xf>
    <xf numFmtId="0" fontId="42" fillId="13" borderId="17" xfId="0" applyFont="1" applyFill="1" applyBorder="1" applyAlignment="1">
      <alignment horizontal="center" vertical="center" wrapText="1"/>
    </xf>
    <xf numFmtId="0" fontId="39" fillId="20" borderId="45" xfId="0" applyFont="1" applyFill="1" applyBorder="1" applyAlignment="1">
      <alignment horizontal="center" vertical="center" wrapText="1"/>
    </xf>
    <xf numFmtId="0" fontId="45" fillId="20" borderId="45" xfId="0" applyFont="1" applyFill="1" applyBorder="1" applyAlignment="1">
      <alignment horizontal="center" vertical="center" wrapText="1"/>
    </xf>
    <xf numFmtId="0" fontId="38" fillId="6" borderId="45" xfId="0" applyFont="1" applyFill="1" applyBorder="1" applyAlignment="1">
      <alignment horizontal="center" vertical="center" wrapText="1"/>
    </xf>
    <xf numFmtId="0" fontId="38" fillId="6" borderId="30" xfId="0" applyFont="1" applyFill="1" applyBorder="1" applyAlignment="1">
      <alignment horizontal="center" vertical="center" wrapText="1"/>
    </xf>
    <xf numFmtId="0" fontId="38" fillId="6" borderId="31" xfId="0" applyFont="1" applyFill="1" applyBorder="1" applyAlignment="1">
      <alignment horizontal="center" vertical="center" wrapText="1"/>
    </xf>
    <xf numFmtId="0" fontId="44" fillId="8" borderId="30" xfId="0" applyFont="1" applyFill="1" applyBorder="1" applyAlignment="1">
      <alignment vertical="center"/>
    </xf>
    <xf numFmtId="0" fontId="42" fillId="12" borderId="31" xfId="0" applyFont="1" applyFill="1" applyBorder="1" applyAlignment="1">
      <alignment horizontal="center" vertical="center" wrapText="1"/>
    </xf>
    <xf numFmtId="0" fontId="44" fillId="12" borderId="31" xfId="0" applyFont="1" applyFill="1" applyBorder="1" applyAlignment="1">
      <alignment horizontal="center" vertical="center" wrapText="1"/>
    </xf>
    <xf numFmtId="0" fontId="38" fillId="26" borderId="4" xfId="0" applyFont="1" applyFill="1" applyBorder="1" applyAlignment="1">
      <alignment horizontal="center" vertical="center"/>
    </xf>
    <xf numFmtId="0" fontId="38" fillId="26" borderId="5" xfId="0" applyFont="1" applyFill="1" applyBorder="1" applyAlignment="1">
      <alignment horizontal="center" vertical="center"/>
    </xf>
    <xf numFmtId="0" fontId="38" fillId="26" borderId="7" xfId="0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horizontal="center" vertical="center"/>
    </xf>
    <xf numFmtId="0" fontId="38" fillId="26" borderId="6" xfId="0" applyFont="1" applyFill="1" applyBorder="1" applyAlignment="1">
      <alignment horizontal="center" vertical="center"/>
    </xf>
    <xf numFmtId="0" fontId="43" fillId="15" borderId="50" xfId="0" applyFont="1" applyFill="1" applyBorder="1" applyAlignment="1">
      <alignment horizontal="center" vertical="center" wrapText="1"/>
    </xf>
    <xf numFmtId="0" fontId="43" fillId="15" borderId="51" xfId="0" applyFont="1" applyFill="1" applyBorder="1" applyAlignment="1">
      <alignment horizontal="center" vertical="center" wrapText="1"/>
    </xf>
    <xf numFmtId="0" fontId="43" fillId="15" borderId="20" xfId="0" applyFont="1" applyFill="1" applyBorder="1" applyAlignment="1">
      <alignment horizontal="center" vertical="center" wrapText="1"/>
    </xf>
    <xf numFmtId="0" fontId="43" fillId="15" borderId="7" xfId="0" applyFont="1" applyFill="1" applyBorder="1" applyAlignment="1">
      <alignment horizontal="center" vertical="center" wrapText="1"/>
    </xf>
    <xf numFmtId="0" fontId="43" fillId="15" borderId="0" xfId="0" applyFont="1" applyFill="1" applyBorder="1" applyAlignment="1">
      <alignment horizontal="center" vertical="center" wrapText="1"/>
    </xf>
    <xf numFmtId="0" fontId="43" fillId="15" borderId="6" xfId="0" applyFont="1" applyFill="1" applyBorder="1" applyAlignment="1">
      <alignment horizontal="center" vertical="center" wrapText="1"/>
    </xf>
    <xf numFmtId="0" fontId="43" fillId="15" borderId="10" xfId="0" applyFont="1" applyFill="1" applyBorder="1" applyAlignment="1">
      <alignment horizontal="center" vertical="center" wrapText="1"/>
    </xf>
    <xf numFmtId="0" fontId="43" fillId="15" borderId="54" xfId="0" applyFont="1" applyFill="1" applyBorder="1" applyAlignment="1">
      <alignment horizontal="center" vertical="center" wrapText="1"/>
    </xf>
    <xf numFmtId="0" fontId="43" fillId="15" borderId="55" xfId="0" applyFont="1" applyFill="1" applyBorder="1" applyAlignment="1">
      <alignment horizontal="center" vertical="center" wrapText="1"/>
    </xf>
    <xf numFmtId="0" fontId="38" fillId="2" borderId="45" xfId="0" applyFont="1" applyFill="1" applyBorder="1" applyAlignment="1">
      <alignment horizontal="center" vertical="center" wrapText="1"/>
    </xf>
    <xf numFmtId="0" fontId="38" fillId="2" borderId="30" xfId="0" applyFont="1" applyFill="1" applyBorder="1" applyAlignment="1">
      <alignment horizontal="center" vertical="center" wrapText="1"/>
    </xf>
    <xf numFmtId="0" fontId="38" fillId="2" borderId="31" xfId="0" applyFont="1" applyFill="1" applyBorder="1" applyAlignment="1">
      <alignment horizontal="center" vertical="center" wrapText="1"/>
    </xf>
    <xf numFmtId="0" fontId="42" fillId="11" borderId="30" xfId="0" applyFont="1" applyFill="1" applyBorder="1" applyAlignment="1">
      <alignment horizontal="center" vertical="center" wrapText="1"/>
    </xf>
    <xf numFmtId="0" fontId="39" fillId="20" borderId="56" xfId="0" applyFont="1" applyFill="1" applyBorder="1" applyAlignment="1">
      <alignment horizontal="center" vertical="center" wrapText="1"/>
    </xf>
    <xf numFmtId="0" fontId="39" fillId="27" borderId="50" xfId="0" applyFont="1" applyFill="1" applyBorder="1" applyAlignment="1">
      <alignment horizontal="center" vertical="center" wrapText="1"/>
    </xf>
    <xf numFmtId="0" fontId="39" fillId="27" borderId="7" xfId="0" applyFont="1" applyFill="1" applyBorder="1" applyAlignment="1">
      <alignment horizontal="center" vertical="center" wrapText="1"/>
    </xf>
    <xf numFmtId="0" fontId="39" fillId="27" borderId="1" xfId="0" applyFont="1" applyFill="1" applyBorder="1" applyAlignment="1">
      <alignment horizontal="center" vertical="center" wrapText="1"/>
    </xf>
    <xf numFmtId="0" fontId="44" fillId="9" borderId="31" xfId="0" applyFont="1" applyFill="1" applyBorder="1" applyAlignment="1">
      <alignment vertical="center"/>
    </xf>
    <xf numFmtId="0" fontId="38" fillId="2" borderId="17" xfId="0" applyFont="1" applyFill="1" applyBorder="1" applyAlignment="1">
      <alignment horizontal="center" vertical="center" wrapText="1"/>
    </xf>
    <xf numFmtId="0" fontId="39" fillId="20" borderId="17" xfId="0" applyFont="1" applyFill="1" applyBorder="1" applyAlignment="1">
      <alignment horizontal="center" vertical="center" wrapText="1"/>
    </xf>
    <xf numFmtId="0" fontId="45" fillId="20" borderId="17" xfId="0" applyFont="1" applyFill="1" applyBorder="1" applyAlignment="1">
      <alignment horizontal="center" vertical="center" wrapText="1"/>
    </xf>
    <xf numFmtId="0" fontId="42" fillId="9" borderId="30" xfId="0" applyFont="1" applyFill="1" applyBorder="1" applyAlignment="1">
      <alignment horizontal="center" vertical="center" wrapText="1"/>
    </xf>
    <xf numFmtId="0" fontId="42" fillId="9" borderId="38" xfId="0" applyFont="1" applyFill="1" applyBorder="1" applyAlignment="1">
      <alignment horizontal="center" vertical="center" wrapText="1"/>
    </xf>
    <xf numFmtId="0" fontId="39" fillId="20" borderId="37" xfId="0" applyFont="1" applyFill="1" applyBorder="1" applyAlignment="1">
      <alignment horizontal="center" vertical="center" wrapText="1"/>
    </xf>
    <xf numFmtId="0" fontId="42" fillId="18" borderId="7" xfId="0" applyFont="1" applyFill="1" applyBorder="1" applyAlignment="1">
      <alignment horizontal="center" vertical="center" wrapText="1"/>
    </xf>
    <xf numFmtId="0" fontId="42" fillId="18" borderId="10" xfId="0" applyFont="1" applyFill="1" applyBorder="1" applyAlignment="1">
      <alignment horizontal="center" vertical="center" wrapText="1"/>
    </xf>
    <xf numFmtId="0" fontId="39" fillId="20" borderId="46" xfId="0" applyFont="1" applyFill="1" applyBorder="1" applyAlignment="1">
      <alignment horizontal="center" vertical="center" wrapText="1"/>
    </xf>
    <xf numFmtId="0" fontId="38" fillId="6" borderId="17" xfId="0" applyFont="1" applyFill="1" applyBorder="1" applyAlignment="1">
      <alignment horizontal="center" vertical="center" wrapText="1"/>
    </xf>
    <xf numFmtId="0" fontId="44" fillId="9" borderId="30" xfId="0" applyFont="1" applyFill="1" applyBorder="1" applyAlignment="1">
      <alignment vertical="center"/>
    </xf>
    <xf numFmtId="0" fontId="44" fillId="8" borderId="30" xfId="0" applyFont="1" applyFill="1" applyBorder="1" applyAlignment="1">
      <alignment horizontal="center" vertical="center" wrapText="1"/>
    </xf>
    <xf numFmtId="0" fontId="39" fillId="20" borderId="50" xfId="0" applyFont="1" applyFill="1" applyBorder="1" applyAlignment="1">
      <alignment horizontal="center" vertical="center" wrapText="1"/>
    </xf>
    <xf numFmtId="0" fontId="39" fillId="20" borderId="7" xfId="0" applyFont="1" applyFill="1" applyBorder="1" applyAlignment="1">
      <alignment horizontal="center" vertical="center" wrapText="1"/>
    </xf>
    <xf numFmtId="0" fontId="39" fillId="20" borderId="10" xfId="0" applyFont="1" applyFill="1" applyBorder="1" applyAlignment="1">
      <alignment horizontal="center" vertical="center" wrapText="1"/>
    </xf>
    <xf numFmtId="0" fontId="39" fillId="27" borderId="16" xfId="0" applyFont="1" applyFill="1" applyBorder="1" applyAlignment="1">
      <alignment horizontal="center" vertical="center" wrapText="1"/>
    </xf>
    <xf numFmtId="0" fontId="39" fillId="27" borderId="4" xfId="0" applyFont="1" applyFill="1" applyBorder="1" applyAlignment="1">
      <alignment horizontal="center" vertical="center" wrapText="1"/>
    </xf>
    <xf numFmtId="0" fontId="44" fillId="8" borderId="64" xfId="0" applyFont="1" applyFill="1" applyBorder="1" applyAlignment="1">
      <alignment vertical="center"/>
    </xf>
    <xf numFmtId="0" fontId="44" fillId="8" borderId="67" xfId="0" applyFont="1" applyFill="1" applyBorder="1" applyAlignment="1">
      <alignment vertical="center"/>
    </xf>
    <xf numFmtId="0" fontId="42" fillId="7" borderId="26" xfId="0" applyFont="1" applyFill="1" applyBorder="1" applyAlignment="1">
      <alignment horizontal="center" vertical="center" wrapText="1"/>
    </xf>
    <xf numFmtId="0" fontId="42" fillId="7" borderId="61" xfId="0" applyFont="1" applyFill="1" applyBorder="1" applyAlignment="1">
      <alignment horizontal="center" vertical="center" wrapText="1"/>
    </xf>
    <xf numFmtId="0" fontId="42" fillId="7" borderId="56" xfId="0" applyFont="1" applyFill="1" applyBorder="1" applyAlignment="1">
      <alignment horizontal="center" vertical="center" wrapText="1"/>
    </xf>
    <xf numFmtId="0" fontId="39" fillId="27" borderId="0" xfId="0" applyFont="1" applyFill="1" applyBorder="1" applyAlignment="1">
      <alignment horizontal="center" vertical="center" wrapText="1"/>
    </xf>
    <xf numFmtId="0" fontId="39" fillId="3" borderId="50" xfId="0" applyFont="1" applyFill="1" applyBorder="1" applyAlignment="1">
      <alignment horizontal="center" vertical="center" wrapText="1"/>
    </xf>
    <xf numFmtId="0" fontId="39" fillId="3" borderId="7" xfId="0" applyFont="1" applyFill="1" applyBorder="1" applyAlignment="1">
      <alignment horizontal="center" vertical="center" wrapText="1"/>
    </xf>
    <xf numFmtId="0" fontId="39" fillId="3" borderId="10" xfId="0" applyFont="1" applyFill="1" applyBorder="1" applyAlignment="1">
      <alignment horizontal="center" vertical="center" wrapText="1"/>
    </xf>
    <xf numFmtId="0" fontId="42" fillId="11" borderId="26" xfId="0" applyFont="1" applyFill="1" applyBorder="1" applyAlignment="1">
      <alignment horizontal="center" vertical="center" wrapText="1"/>
    </xf>
    <xf numFmtId="0" fontId="42" fillId="11" borderId="61" xfId="0" applyFont="1" applyFill="1" applyBorder="1" applyAlignment="1">
      <alignment horizontal="center" vertical="center" wrapText="1"/>
    </xf>
    <xf numFmtId="0" fontId="42" fillId="11" borderId="56" xfId="0" applyFont="1" applyFill="1" applyBorder="1" applyAlignment="1">
      <alignment horizontal="center" vertical="center" wrapText="1"/>
    </xf>
    <xf numFmtId="0" fontId="38" fillId="2" borderId="50" xfId="0" applyFont="1" applyFill="1" applyBorder="1" applyAlignment="1">
      <alignment horizontal="center" vertical="center" wrapText="1"/>
    </xf>
    <xf numFmtId="0" fontId="38" fillId="2" borderId="51" xfId="0" applyFont="1" applyFill="1" applyBorder="1" applyAlignment="1">
      <alignment horizontal="center" vertical="center" wrapText="1"/>
    </xf>
    <xf numFmtId="0" fontId="38" fillId="2" borderId="20" xfId="0" applyFont="1" applyFill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center" vertical="center" wrapText="1"/>
    </xf>
    <xf numFmtId="0" fontId="38" fillId="2" borderId="54" xfId="0" applyFont="1" applyFill="1" applyBorder="1" applyAlignment="1">
      <alignment horizontal="center" vertical="center" wrapText="1"/>
    </xf>
    <xf numFmtId="0" fontId="38" fillId="2" borderId="55" xfId="0" applyFont="1" applyFill="1" applyBorder="1" applyAlignment="1">
      <alignment horizontal="center" vertical="center" wrapText="1"/>
    </xf>
    <xf numFmtId="0" fontId="38" fillId="19" borderId="50" xfId="0" applyFont="1" applyFill="1" applyBorder="1" applyAlignment="1">
      <alignment horizontal="center" vertical="center"/>
    </xf>
    <xf numFmtId="0" fontId="38" fillId="19" borderId="51" xfId="0" applyFont="1" applyFill="1" applyBorder="1" applyAlignment="1">
      <alignment horizontal="center" vertical="center"/>
    </xf>
    <xf numFmtId="0" fontId="38" fillId="19" borderId="20" xfId="0" applyFont="1" applyFill="1" applyBorder="1" applyAlignment="1">
      <alignment horizontal="center" vertical="center"/>
    </xf>
    <xf numFmtId="0" fontId="38" fillId="19" borderId="7" xfId="0" applyFont="1" applyFill="1" applyBorder="1" applyAlignment="1">
      <alignment horizontal="center" vertical="center"/>
    </xf>
    <xf numFmtId="0" fontId="38" fillId="19" borderId="0" xfId="0" applyFont="1" applyFill="1" applyBorder="1" applyAlignment="1">
      <alignment horizontal="center" vertical="center"/>
    </xf>
    <xf numFmtId="0" fontId="38" fillId="19" borderId="6" xfId="0" applyFont="1" applyFill="1" applyBorder="1" applyAlignment="1">
      <alignment horizontal="center" vertical="center"/>
    </xf>
    <xf numFmtId="0" fontId="38" fillId="19" borderId="10" xfId="0" applyFont="1" applyFill="1" applyBorder="1" applyAlignment="1">
      <alignment horizontal="center" vertical="center"/>
    </xf>
    <xf numFmtId="0" fontId="38" fillId="19" borderId="54" xfId="0" applyFont="1" applyFill="1" applyBorder="1" applyAlignment="1">
      <alignment horizontal="center" vertical="center"/>
    </xf>
    <xf numFmtId="0" fontId="38" fillId="19" borderId="55" xfId="0" applyFont="1" applyFill="1" applyBorder="1" applyAlignment="1">
      <alignment horizontal="center" vertical="center"/>
    </xf>
    <xf numFmtId="0" fontId="39" fillId="19" borderId="50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20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42" fillId="10" borderId="39" xfId="0" applyFont="1" applyFill="1" applyBorder="1" applyAlignment="1">
      <alignment horizontal="center" vertical="center" wrapText="1"/>
    </xf>
    <xf numFmtId="0" fontId="41" fillId="0" borderId="51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7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6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54" xfId="0" applyFont="1" applyBorder="1" applyAlignment="1">
      <alignment vertical="center"/>
    </xf>
    <xf numFmtId="0" fontId="41" fillId="0" borderId="55" xfId="0" applyFont="1" applyBorder="1" applyAlignment="1">
      <alignment vertical="center"/>
    </xf>
    <xf numFmtId="0" fontId="39" fillId="14" borderId="50" xfId="0" applyFont="1" applyFill="1" applyBorder="1" applyAlignment="1">
      <alignment horizontal="center" vertical="center" wrapText="1"/>
    </xf>
    <xf numFmtId="0" fontId="39" fillId="14" borderId="7" xfId="0" applyFont="1" applyFill="1" applyBorder="1" applyAlignment="1">
      <alignment horizontal="center" vertical="center" wrapText="1"/>
    </xf>
    <xf numFmtId="0" fontId="39" fillId="14" borderId="10" xfId="0" applyFont="1" applyFill="1" applyBorder="1" applyAlignment="1">
      <alignment horizontal="center" vertical="center" wrapText="1"/>
    </xf>
    <xf numFmtId="0" fontId="42" fillId="7" borderId="50" xfId="0" applyFont="1" applyFill="1" applyBorder="1" applyAlignment="1">
      <alignment horizontal="center" vertical="center" wrapText="1"/>
    </xf>
    <xf numFmtId="0" fontId="42" fillId="7" borderId="7" xfId="0" applyFont="1" applyFill="1" applyBorder="1" applyAlignment="1">
      <alignment horizontal="center" vertical="center" wrapText="1"/>
    </xf>
    <xf numFmtId="0" fontId="42" fillId="7" borderId="10" xfId="0" applyFont="1" applyFill="1" applyBorder="1" applyAlignment="1">
      <alignment horizontal="center" vertical="center" wrapText="1"/>
    </xf>
    <xf numFmtId="172" fontId="27" fillId="0" borderId="0" xfId="22" applyNumberFormat="1" applyFont="1" applyFill="1" applyBorder="1" applyAlignment="1" applyProtection="1">
      <alignment horizontal="right"/>
      <protection/>
    </xf>
    <xf numFmtId="172" fontId="27" fillId="0" borderId="0" xfId="22" applyNumberFormat="1" applyFont="1" applyFill="1" applyBorder="1" applyAlignment="1" applyProtection="1" quotePrefix="1">
      <alignment horizontal="center"/>
      <protection/>
    </xf>
    <xf numFmtId="172" fontId="27" fillId="0" borderId="0" xfId="22" applyNumberFormat="1" applyFont="1" applyFill="1" applyBorder="1" applyAlignment="1" applyProtection="1">
      <alignment horizontal="center"/>
      <protection/>
    </xf>
    <xf numFmtId="172" fontId="2" fillId="0" borderId="0" xfId="22" applyFont="1" applyBorder="1" applyAlignment="1">
      <alignment horizontal="center" vertical="top"/>
      <protection/>
    </xf>
    <xf numFmtId="172" fontId="2" fillId="0" borderId="0" xfId="22" applyFont="1" applyBorder="1" applyAlignment="1" quotePrefix="1">
      <alignment horizontal="center" vertical="top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725"/>
          <c:y val="0.0055"/>
          <c:w val="0.987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Graphic'!$D$62:$D$75</c:f>
              <c:strCache/>
            </c:strRef>
          </c:cat>
          <c:val>
            <c:numRef>
              <c:f>'802.11 Graphic'!$E$62:$E$75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Graphic'!$D$62:$D$75</c:f>
              <c:strCache/>
            </c:strRef>
          </c:cat>
          <c:val>
            <c:numRef>
              <c:f>'802.11 Graphic'!$F$62:$F$75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Graphic'!$D$62:$D$75</c:f>
              <c:strCache/>
            </c:strRef>
          </c:cat>
          <c:val>
            <c:numRef>
              <c:f>'802.11 Graphic'!$G$62:$G$75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Graphic'!$D$62:$D$75</c:f>
              <c:strCache/>
            </c:strRef>
          </c:cat>
          <c:val>
            <c:numRef>
              <c:f>'802.11 Graphic'!$H$62:$H$75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Graphic'!$D$62:$D$75</c:f>
              <c:strCache/>
            </c:strRef>
          </c:cat>
          <c:val>
            <c:numRef>
              <c:f>'802.11 Graphic'!$I$62:$I$75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Graphic'!$D$62:$D$75</c:f>
              <c:strCache/>
            </c:strRef>
          </c:cat>
          <c:val>
            <c:numRef>
              <c:f>'802.11 Graphic'!$J$62:$J$75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65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Graphic'!$D$62:$D$75</c:f>
              <c:strCache/>
            </c:strRef>
          </c:cat>
          <c:val>
            <c:numRef>
              <c:f>'802.11 Graphic'!$K$62:$K$75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Graphic'!$D$62:$D$75</c:f>
              <c:strCache/>
            </c:strRef>
          </c:cat>
          <c:val>
            <c:numRef>
              <c:f>'802.11 Graphic'!$L$62:$L$75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3340003"/>
        <c:axId val="30060028"/>
      </c:barChart>
      <c:catAx>
        <c:axId val="334000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1" i="0" u="none" baseline="0">
                <a:latin typeface="Arial"/>
                <a:ea typeface="Arial"/>
                <a:cs typeface="Arial"/>
              </a:defRPr>
            </a:pPr>
          </a:p>
        </c:txPr>
        <c:crossAx val="30060028"/>
        <c:crosses val="autoZero"/>
        <c:auto val="1"/>
        <c:lblOffset val="100"/>
        <c:noMultiLvlLbl val="0"/>
      </c:catAx>
      <c:valAx>
        <c:axId val="3006002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Analysis of Hours &amp; Percentage per Group</a:t>
                </a:r>
              </a:p>
            </c:rich>
          </c:tx>
          <c:layout>
            <c:manualLayout>
              <c:xMode val="factor"/>
              <c:yMode val="factor"/>
              <c:x val="0.25125"/>
              <c:y val="0.003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00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30</xdr:row>
      <xdr:rowOff>0</xdr:rowOff>
    </xdr:from>
    <xdr:to>
      <xdr:col>15</xdr:col>
      <xdr:colOff>0</xdr:colOff>
      <xdr:row>36</xdr:row>
      <xdr:rowOff>0</xdr:rowOff>
    </xdr:to>
    <xdr:sp>
      <xdr:nvSpPr>
        <xdr:cNvPr id="1" name="Rectangle 41"/>
        <xdr:cNvSpPr>
          <a:spLocks/>
        </xdr:cNvSpPr>
      </xdr:nvSpPr>
      <xdr:spPr>
        <a:xfrm>
          <a:off x="12077700" y="11563350"/>
          <a:ext cx="4000500" cy="2295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20</xdr:col>
      <xdr:colOff>952500</xdr:colOff>
      <xdr:row>193</xdr:row>
      <xdr:rowOff>123825</xdr:rowOff>
    </xdr:to>
    <xdr:graphicFrame>
      <xdr:nvGraphicFramePr>
        <xdr:cNvPr id="2" name="Chart 471"/>
        <xdr:cNvGraphicFramePr/>
      </xdr:nvGraphicFramePr>
      <xdr:xfrm>
        <a:off x="2124075" y="21821775"/>
        <a:ext cx="19907250" cy="2252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77</xdr:row>
      <xdr:rowOff>0</xdr:rowOff>
    </xdr:from>
    <xdr:to>
      <xdr:col>7</xdr:col>
      <xdr:colOff>0</xdr:colOff>
      <xdr:row>79</xdr:row>
      <xdr:rowOff>0</xdr:rowOff>
    </xdr:to>
    <xdr:sp>
      <xdr:nvSpPr>
        <xdr:cNvPr id="3" name="Rectangle 472"/>
        <xdr:cNvSpPr>
          <a:spLocks/>
        </xdr:cNvSpPr>
      </xdr:nvSpPr>
      <xdr:spPr>
        <a:xfrm>
          <a:off x="7077075" y="20526375"/>
          <a:ext cx="1000125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16</xdr:row>
      <xdr:rowOff>295275</xdr:rowOff>
    </xdr:from>
    <xdr:to>
      <xdr:col>3</xdr:col>
      <xdr:colOff>200025</xdr:colOff>
      <xdr:row>19</xdr:row>
      <xdr:rowOff>171450</xdr:rowOff>
    </xdr:to>
    <xdr:sp>
      <xdr:nvSpPr>
        <xdr:cNvPr id="4" name="AutoShape 479"/>
        <xdr:cNvSpPr>
          <a:spLocks/>
        </xdr:cNvSpPr>
      </xdr:nvSpPr>
      <xdr:spPr>
        <a:xfrm>
          <a:off x="2419350" y="6524625"/>
          <a:ext cx="1857375" cy="1019175"/>
        </a:xfrm>
        <a:prstGeom prst="wedgeRoundRectCallout">
          <a:avLst>
            <a:gd name="adj1" fmla="val 64361"/>
            <a:gd name="adj2" fmla="val 314814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Joint Mtg with 802 R-Reg</a:t>
          </a:r>
        </a:p>
      </xdr:txBody>
    </xdr:sp>
    <xdr:clientData/>
  </xdr:twoCellAnchor>
  <xdr:twoCellAnchor>
    <xdr:from>
      <xdr:col>19</xdr:col>
      <xdr:colOff>295275</xdr:colOff>
      <xdr:row>18</xdr:row>
      <xdr:rowOff>266700</xdr:rowOff>
    </xdr:from>
    <xdr:to>
      <xdr:col>21</xdr:col>
      <xdr:colOff>152400</xdr:colOff>
      <xdr:row>21</xdr:row>
      <xdr:rowOff>142875</xdr:rowOff>
    </xdr:to>
    <xdr:sp>
      <xdr:nvSpPr>
        <xdr:cNvPr id="5" name="AutoShape 480"/>
        <xdr:cNvSpPr>
          <a:spLocks/>
        </xdr:cNvSpPr>
      </xdr:nvSpPr>
      <xdr:spPr>
        <a:xfrm>
          <a:off x="20373975" y="7258050"/>
          <a:ext cx="1857375" cy="1019175"/>
        </a:xfrm>
        <a:prstGeom prst="wedgeRoundRectCallout">
          <a:avLst>
            <a:gd name="adj1" fmla="val -94615"/>
            <a:gd name="adj2" fmla="val 57407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Joint Mtg with 802 R-Reg</a:t>
          </a:r>
        </a:p>
      </xdr:txBody>
    </xdr:sp>
    <xdr:clientData/>
  </xdr:twoCellAnchor>
  <xdr:twoCellAnchor>
    <xdr:from>
      <xdr:col>19</xdr:col>
      <xdr:colOff>266700</xdr:colOff>
      <xdr:row>28</xdr:row>
      <xdr:rowOff>266700</xdr:rowOff>
    </xdr:from>
    <xdr:to>
      <xdr:col>21</xdr:col>
      <xdr:colOff>123825</xdr:colOff>
      <xdr:row>31</xdr:row>
      <xdr:rowOff>142875</xdr:rowOff>
    </xdr:to>
    <xdr:sp>
      <xdr:nvSpPr>
        <xdr:cNvPr id="6" name="AutoShape 481"/>
        <xdr:cNvSpPr>
          <a:spLocks/>
        </xdr:cNvSpPr>
      </xdr:nvSpPr>
      <xdr:spPr>
        <a:xfrm>
          <a:off x="20345400" y="11068050"/>
          <a:ext cx="1857375" cy="1019175"/>
        </a:xfrm>
        <a:prstGeom prst="wedgeRoundRectCallout">
          <a:avLst>
            <a:gd name="adj1" fmla="val -90791"/>
            <a:gd name="adj2" fmla="val 75583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Joint Mtg with 802 R-Reg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O329"/>
  <sheetViews>
    <sheetView showGridLines="0" zoomScaleSheetLayoutView="100" workbookViewId="0" topLeftCell="A1">
      <selection activeCell="A1" sqref="A1"/>
    </sheetView>
  </sheetViews>
  <sheetFormatPr defaultColWidth="9.140625" defaultRowHeight="12.75" outlineLevelRow="1" outlineLevelCol="2"/>
  <cols>
    <col min="1" max="1" width="9.421875" style="411" customWidth="1" outlineLevel="1"/>
    <col min="2" max="2" width="11.7109375" style="392" customWidth="1" outlineLevel="1"/>
    <col min="3" max="3" width="12.28125" style="409" customWidth="1" outlineLevel="1"/>
    <col min="4" max="4" width="42.28125" style="392" customWidth="1" outlineLevel="1"/>
    <col min="5" max="5" width="20.7109375" style="392" customWidth="1" outlineLevel="2"/>
    <col min="6" max="6" width="6.00390625" style="410" customWidth="1" outlineLevel="2"/>
    <col min="7" max="7" width="8.8515625" style="410" customWidth="1" outlineLevel="2"/>
    <col min="8" max="8" width="21.57421875" style="419" customWidth="1" outlineLevel="1"/>
    <col min="9" max="9" width="16.57421875" style="392" hidden="1" customWidth="1"/>
    <col min="10" max="14" width="9.140625" style="392" customWidth="1"/>
    <col min="15" max="15" width="9.57421875" style="392" bestFit="1" customWidth="1"/>
    <col min="16" max="16384" width="9.140625" style="392" customWidth="1"/>
  </cols>
  <sheetData>
    <row r="1" spans="1:11" s="391" customFormat="1" ht="12.75">
      <c r="A1" s="448"/>
      <c r="B1" s="449"/>
      <c r="C1" s="450"/>
      <c r="D1" s="450"/>
      <c r="E1" s="450"/>
      <c r="F1" s="451"/>
      <c r="G1" s="451"/>
      <c r="H1" s="452"/>
      <c r="I1" s="397"/>
      <c r="J1" s="397"/>
      <c r="K1" s="397"/>
    </row>
    <row r="2" spans="1:11" s="391" customFormat="1" ht="12.75">
      <c r="A2" s="448"/>
      <c r="B2" s="449"/>
      <c r="C2" s="453" t="s">
        <v>28</v>
      </c>
      <c r="D2" s="473"/>
      <c r="E2" s="453"/>
      <c r="F2" s="453"/>
      <c r="G2" s="453"/>
      <c r="H2" s="453"/>
      <c r="I2" s="397"/>
      <c r="J2" s="397"/>
      <c r="K2" s="397"/>
    </row>
    <row r="3" spans="1:8" ht="12.75">
      <c r="A3" s="454"/>
      <c r="B3" s="454"/>
      <c r="C3" s="454"/>
      <c r="D3" s="454"/>
      <c r="E3" s="454"/>
      <c r="F3" s="454"/>
      <c r="G3" s="454"/>
      <c r="H3" s="454"/>
    </row>
    <row r="4" spans="1:11" s="391" customFormat="1" ht="12.75">
      <c r="A4" s="436"/>
      <c r="B4" s="437"/>
      <c r="C4" s="443"/>
      <c r="D4" s="437"/>
      <c r="E4" s="437"/>
      <c r="F4" s="437"/>
      <c r="G4" s="437"/>
      <c r="H4" s="437"/>
      <c r="I4" s="397"/>
      <c r="J4" s="397"/>
      <c r="K4" s="397"/>
    </row>
    <row r="5" spans="1:11" s="391" customFormat="1" ht="12.75">
      <c r="A5" s="436"/>
      <c r="B5" s="437"/>
      <c r="C5" s="399"/>
      <c r="D5" s="398" t="s">
        <v>201</v>
      </c>
      <c r="E5" s="398"/>
      <c r="F5" s="398"/>
      <c r="G5" s="398"/>
      <c r="H5" s="398"/>
      <c r="I5" s="397"/>
      <c r="J5" s="397"/>
      <c r="K5" s="397"/>
    </row>
    <row r="6" spans="1:8" s="391" customFormat="1" ht="12.75">
      <c r="A6" s="444"/>
      <c r="B6" s="445"/>
      <c r="C6" s="444"/>
      <c r="D6" s="444"/>
      <c r="E6" s="444"/>
      <c r="F6" s="446"/>
      <c r="G6" s="446"/>
      <c r="H6" s="447"/>
    </row>
    <row r="7" spans="1:8" s="456" customFormat="1" ht="12.75">
      <c r="A7" s="438"/>
      <c r="B7" s="404"/>
      <c r="C7" s="439"/>
      <c r="D7" s="404"/>
      <c r="E7" s="404"/>
      <c r="F7" s="406"/>
      <c r="G7" s="406"/>
      <c r="H7" s="440"/>
    </row>
    <row r="8" spans="1:8" s="456" customFormat="1" ht="12.75">
      <c r="A8" s="438"/>
      <c r="B8" s="404"/>
      <c r="C8" s="439"/>
      <c r="D8" s="441" t="s">
        <v>204</v>
      </c>
      <c r="E8" s="404"/>
      <c r="F8" s="406"/>
      <c r="G8" s="406"/>
      <c r="H8" s="404"/>
    </row>
    <row r="9" spans="1:8" s="456" customFormat="1" ht="12.75">
      <c r="A9" s="438"/>
      <c r="B9" s="404"/>
      <c r="C9" s="439"/>
      <c r="D9" s="442"/>
      <c r="E9" s="404"/>
      <c r="F9" s="406"/>
      <c r="G9" s="406"/>
      <c r="H9" s="404"/>
    </row>
    <row r="10" spans="1:8" s="456" customFormat="1" ht="12.75">
      <c r="A10" s="438"/>
      <c r="B10" s="404"/>
      <c r="C10" s="439"/>
      <c r="D10" s="441" t="s">
        <v>205</v>
      </c>
      <c r="E10" s="404"/>
      <c r="F10" s="406"/>
      <c r="G10" s="406"/>
      <c r="H10" s="404"/>
    </row>
    <row r="11" spans="1:8" s="456" customFormat="1" ht="12.75">
      <c r="A11" s="438"/>
      <c r="B11" s="404"/>
      <c r="C11" s="439"/>
      <c r="D11" s="405"/>
      <c r="E11" s="404"/>
      <c r="F11" s="406"/>
      <c r="G11" s="406"/>
      <c r="H11" s="404"/>
    </row>
    <row r="12" spans="7:8" ht="12.75">
      <c r="G12" s="413" t="s">
        <v>206</v>
      </c>
      <c r="H12" s="393" t="s">
        <v>207</v>
      </c>
    </row>
    <row r="13" spans="1:8" s="393" customFormat="1" ht="12.75">
      <c r="A13" s="414" t="s">
        <v>208</v>
      </c>
      <c r="B13" s="414" t="s">
        <v>209</v>
      </c>
      <c r="C13" s="415" t="s">
        <v>199</v>
      </c>
      <c r="D13" s="416" t="s">
        <v>116</v>
      </c>
      <c r="E13" s="414" t="s">
        <v>210</v>
      </c>
      <c r="F13" s="417" t="s">
        <v>211</v>
      </c>
      <c r="G13" s="417" t="s">
        <v>212</v>
      </c>
      <c r="H13" s="416" t="s">
        <v>213</v>
      </c>
    </row>
    <row r="14" s="393" customFormat="1" ht="12.75">
      <c r="C14" s="418"/>
    </row>
    <row r="15" spans="1:8" ht="12.75" outlineLevel="1">
      <c r="A15" s="474" t="s">
        <v>27</v>
      </c>
      <c r="B15" s="411" t="s">
        <v>117</v>
      </c>
      <c r="D15" s="392" t="s">
        <v>0</v>
      </c>
      <c r="E15" s="392" t="s">
        <v>215</v>
      </c>
      <c r="F15" s="410">
        <v>9</v>
      </c>
      <c r="G15" s="410">
        <v>50</v>
      </c>
      <c r="H15" s="392" t="s">
        <v>251</v>
      </c>
    </row>
    <row r="16" spans="1:8" ht="12.75" outlineLevel="1">
      <c r="A16" s="408"/>
      <c r="H16" s="393"/>
    </row>
    <row r="17" spans="1:8" ht="12.75" outlineLevel="1">
      <c r="A17" s="408"/>
      <c r="H17" s="393"/>
    </row>
    <row r="18" spans="1:8" ht="12.75" outlineLevel="1">
      <c r="A18" s="396" t="s">
        <v>200</v>
      </c>
      <c r="B18" s="392" t="s">
        <v>118</v>
      </c>
      <c r="D18" s="392" t="s">
        <v>0</v>
      </c>
      <c r="E18" s="392" t="s">
        <v>215</v>
      </c>
      <c r="F18" s="410">
        <v>9</v>
      </c>
      <c r="G18" s="410">
        <v>50</v>
      </c>
      <c r="H18" s="392" t="s">
        <v>251</v>
      </c>
    </row>
    <row r="19" spans="1:8" ht="12.75" outlineLevel="1">
      <c r="A19" s="408"/>
      <c r="H19" s="392"/>
    </row>
    <row r="20" spans="1:8" ht="12.75">
      <c r="A20" s="396" t="s">
        <v>218</v>
      </c>
      <c r="B20" s="457" t="s">
        <v>219</v>
      </c>
      <c r="C20" s="455" t="s">
        <v>119</v>
      </c>
      <c r="D20" s="390" t="s">
        <v>120</v>
      </c>
      <c r="E20" s="390" t="s">
        <v>215</v>
      </c>
      <c r="F20" s="400">
        <v>9</v>
      </c>
      <c r="G20" s="400">
        <v>50</v>
      </c>
      <c r="H20" s="390" t="s">
        <v>251</v>
      </c>
    </row>
    <row r="21" ht="12.75">
      <c r="A21" s="402">
        <v>37325</v>
      </c>
    </row>
    <row r="22" spans="1:8" ht="12.75">
      <c r="A22" s="395">
        <v>2002</v>
      </c>
      <c r="B22" s="403" t="s">
        <v>222</v>
      </c>
      <c r="C22" s="455">
        <v>802.11</v>
      </c>
      <c r="D22" s="390" t="s">
        <v>121</v>
      </c>
      <c r="E22" s="390" t="s">
        <v>215</v>
      </c>
      <c r="F22" s="400">
        <v>9</v>
      </c>
      <c r="G22" s="400">
        <v>50</v>
      </c>
      <c r="H22" s="390" t="s">
        <v>251</v>
      </c>
    </row>
    <row r="23" spans="4:8" ht="12.75" outlineLevel="1">
      <c r="D23" s="392" t="s">
        <v>1</v>
      </c>
      <c r="E23" s="392" t="s">
        <v>224</v>
      </c>
      <c r="F23" s="410">
        <v>8</v>
      </c>
      <c r="G23" s="410">
        <v>18</v>
      </c>
      <c r="H23" s="392" t="s">
        <v>226</v>
      </c>
    </row>
    <row r="25" spans="2:8" ht="12.75">
      <c r="B25" s="394" t="s">
        <v>223</v>
      </c>
      <c r="C25" s="420" t="s">
        <v>122</v>
      </c>
      <c r="D25" s="394" t="s">
        <v>123</v>
      </c>
      <c r="E25" s="394" t="s">
        <v>224</v>
      </c>
      <c r="F25" s="421">
        <v>10</v>
      </c>
      <c r="G25" s="421">
        <v>18</v>
      </c>
      <c r="H25" s="394" t="s">
        <v>225</v>
      </c>
    </row>
    <row r="27" spans="2:8" ht="12.75">
      <c r="B27" s="394"/>
      <c r="C27" s="420"/>
      <c r="D27" s="394"/>
      <c r="E27" s="394"/>
      <c r="F27" s="421"/>
      <c r="G27" s="421"/>
      <c r="H27" s="394"/>
    </row>
    <row r="28" ht="12.75">
      <c r="H28" s="392"/>
    </row>
    <row r="29" spans="1:8" ht="12.75">
      <c r="A29" s="396" t="s">
        <v>227</v>
      </c>
      <c r="B29" s="392" t="s">
        <v>228</v>
      </c>
      <c r="C29" s="409">
        <v>802.15</v>
      </c>
      <c r="D29" s="392" t="s">
        <v>124</v>
      </c>
      <c r="E29" s="394" t="s">
        <v>224</v>
      </c>
      <c r="F29" s="421">
        <v>10</v>
      </c>
      <c r="G29" s="421">
        <v>18</v>
      </c>
      <c r="H29" s="394" t="s">
        <v>225</v>
      </c>
    </row>
    <row r="30" spans="1:8" ht="12.75">
      <c r="A30" s="402">
        <v>37326</v>
      </c>
      <c r="E30" s="394"/>
      <c r="F30" s="421"/>
      <c r="G30" s="421"/>
      <c r="H30" s="394"/>
    </row>
    <row r="31" spans="1:8" ht="12.75">
      <c r="A31" s="395">
        <v>2002</v>
      </c>
      <c r="B31" s="404" t="s">
        <v>229</v>
      </c>
      <c r="C31" s="463" t="s">
        <v>122</v>
      </c>
      <c r="D31" s="464" t="s">
        <v>125</v>
      </c>
      <c r="E31" s="465" t="s">
        <v>126</v>
      </c>
      <c r="F31" s="466">
        <v>3</v>
      </c>
      <c r="G31" s="466">
        <v>88</v>
      </c>
      <c r="H31" s="465" t="s">
        <v>230</v>
      </c>
    </row>
    <row r="33" spans="2:8" ht="12.75">
      <c r="B33" s="392" t="s">
        <v>127</v>
      </c>
      <c r="C33" s="409">
        <v>802.17</v>
      </c>
      <c r="D33" s="392" t="s">
        <v>128</v>
      </c>
      <c r="E33" s="392" t="s">
        <v>215</v>
      </c>
      <c r="F33" s="410">
        <v>7</v>
      </c>
      <c r="G33" s="410">
        <v>50</v>
      </c>
      <c r="H33" s="392" t="s">
        <v>276</v>
      </c>
    </row>
    <row r="34" spans="3:8" ht="12.75">
      <c r="C34" s="422"/>
      <c r="D34" s="393"/>
      <c r="H34" s="392"/>
    </row>
    <row r="35" spans="2:8" ht="12.75">
      <c r="B35" s="392" t="s">
        <v>259</v>
      </c>
      <c r="C35" s="409">
        <v>802.15</v>
      </c>
      <c r="D35" s="392" t="s">
        <v>129</v>
      </c>
      <c r="E35" s="392" t="s">
        <v>215</v>
      </c>
      <c r="F35" s="410">
        <v>1</v>
      </c>
      <c r="G35" s="410">
        <v>50</v>
      </c>
      <c r="H35" s="392" t="s">
        <v>217</v>
      </c>
    </row>
    <row r="36" ht="12.75">
      <c r="H36" s="392"/>
    </row>
    <row r="37" spans="2:8" ht="12.75">
      <c r="B37" s="404" t="s">
        <v>231</v>
      </c>
      <c r="C37" s="467"/>
      <c r="D37" s="464" t="s">
        <v>232</v>
      </c>
      <c r="E37" s="465" t="s">
        <v>233</v>
      </c>
      <c r="F37" s="466" t="s">
        <v>234</v>
      </c>
      <c r="G37" s="466">
        <v>750</v>
      </c>
      <c r="H37" s="465" t="s">
        <v>235</v>
      </c>
    </row>
    <row r="38" spans="6:8" ht="12.75">
      <c r="F38" s="392"/>
      <c r="G38" s="392"/>
      <c r="H38" s="392"/>
    </row>
    <row r="39" spans="2:8" ht="12.75">
      <c r="B39" s="403" t="s">
        <v>236</v>
      </c>
      <c r="C39" s="455" t="s">
        <v>130</v>
      </c>
      <c r="D39" s="390" t="s">
        <v>131</v>
      </c>
      <c r="E39" s="390" t="s">
        <v>233</v>
      </c>
      <c r="F39" s="400" t="s">
        <v>234</v>
      </c>
      <c r="G39" s="400">
        <v>750</v>
      </c>
      <c r="H39" s="390" t="s">
        <v>235</v>
      </c>
    </row>
    <row r="40" spans="1:8" ht="12.75">
      <c r="A40" s="411" t="s">
        <v>340</v>
      </c>
      <c r="C40" s="409">
        <v>802.16</v>
      </c>
      <c r="D40" s="392" t="s">
        <v>132</v>
      </c>
      <c r="E40" s="392" t="s">
        <v>2</v>
      </c>
      <c r="F40" s="410">
        <v>4</v>
      </c>
      <c r="G40" s="410">
        <v>100</v>
      </c>
      <c r="H40" s="392" t="s">
        <v>237</v>
      </c>
    </row>
    <row r="41" ht="12.75">
      <c r="H41" s="392"/>
    </row>
    <row r="42" spans="2:8" ht="12.75">
      <c r="B42" s="392" t="s">
        <v>214</v>
      </c>
      <c r="C42" s="409">
        <v>802.1</v>
      </c>
      <c r="D42" s="392" t="s">
        <v>133</v>
      </c>
      <c r="E42" s="392" t="s">
        <v>238</v>
      </c>
      <c r="F42" s="410">
        <v>15</v>
      </c>
      <c r="G42" s="410">
        <v>35</v>
      </c>
      <c r="H42" s="392" t="s">
        <v>239</v>
      </c>
    </row>
    <row r="43" spans="3:8" ht="12.75">
      <c r="C43" s="409">
        <v>802.3</v>
      </c>
      <c r="D43" s="392" t="s">
        <v>134</v>
      </c>
      <c r="E43" s="392" t="s">
        <v>240</v>
      </c>
      <c r="F43" s="410">
        <v>19</v>
      </c>
      <c r="G43" s="410">
        <v>350</v>
      </c>
      <c r="H43" s="392" t="s">
        <v>241</v>
      </c>
    </row>
    <row r="44" spans="2:8" ht="12.75">
      <c r="B44" s="392" t="s">
        <v>340</v>
      </c>
      <c r="C44" s="409">
        <v>802.17</v>
      </c>
      <c r="D44" s="392" t="s">
        <v>135</v>
      </c>
      <c r="E44" s="392" t="s">
        <v>233</v>
      </c>
      <c r="F44" s="410">
        <v>2</v>
      </c>
      <c r="G44" s="410">
        <v>150</v>
      </c>
      <c r="H44" s="392" t="s">
        <v>242</v>
      </c>
    </row>
    <row r="45" ht="12.75">
      <c r="H45" s="392"/>
    </row>
    <row r="46" spans="2:8" ht="12.75">
      <c r="B46" s="392" t="s">
        <v>243</v>
      </c>
      <c r="C46" s="409" t="s">
        <v>122</v>
      </c>
      <c r="D46" s="392" t="s">
        <v>136</v>
      </c>
      <c r="E46" s="392" t="s">
        <v>224</v>
      </c>
      <c r="F46" s="410">
        <v>10</v>
      </c>
      <c r="G46" s="410">
        <v>18</v>
      </c>
      <c r="H46" s="392" t="s">
        <v>225</v>
      </c>
    </row>
    <row r="47" ht="12.75">
      <c r="H47" s="392"/>
    </row>
    <row r="48" spans="2:8" ht="12.75">
      <c r="B48" s="403" t="s">
        <v>244</v>
      </c>
      <c r="C48" s="455">
        <v>802.11</v>
      </c>
      <c r="D48" s="390" t="s">
        <v>3</v>
      </c>
      <c r="E48" s="390" t="s">
        <v>233</v>
      </c>
      <c r="F48" s="400">
        <v>3</v>
      </c>
      <c r="G48" s="400">
        <v>90</v>
      </c>
      <c r="H48" s="390" t="s">
        <v>230</v>
      </c>
    </row>
    <row r="49" spans="3:8" ht="12.75">
      <c r="C49" s="409">
        <v>802.15</v>
      </c>
      <c r="D49" s="392" t="s">
        <v>303</v>
      </c>
      <c r="E49" s="392" t="s">
        <v>220</v>
      </c>
      <c r="F49" s="410">
        <v>14</v>
      </c>
      <c r="G49" s="410">
        <v>30</v>
      </c>
      <c r="H49" s="392" t="s">
        <v>221</v>
      </c>
    </row>
    <row r="50" spans="3:8" ht="12.75">
      <c r="C50" s="409">
        <v>802.15</v>
      </c>
      <c r="D50" s="392" t="s">
        <v>300</v>
      </c>
      <c r="E50" s="392" t="s">
        <v>215</v>
      </c>
      <c r="F50" s="410">
        <v>1</v>
      </c>
      <c r="G50" s="410">
        <v>50</v>
      </c>
      <c r="H50" s="392" t="s">
        <v>217</v>
      </c>
    </row>
    <row r="51" spans="3:8" ht="12.75">
      <c r="C51" s="409">
        <v>802.15</v>
      </c>
      <c r="D51" s="392" t="s">
        <v>302</v>
      </c>
      <c r="E51" s="392" t="s">
        <v>215</v>
      </c>
      <c r="F51" s="410">
        <v>11</v>
      </c>
      <c r="G51" s="410">
        <v>50</v>
      </c>
      <c r="H51" s="392" t="s">
        <v>245</v>
      </c>
    </row>
    <row r="52" spans="3:8" ht="12.75">
      <c r="C52" s="409">
        <v>802.16</v>
      </c>
      <c r="D52" s="392" t="s">
        <v>137</v>
      </c>
      <c r="E52" s="392" t="s">
        <v>4</v>
      </c>
      <c r="F52" s="410">
        <v>4</v>
      </c>
      <c r="G52" s="410">
        <v>100</v>
      </c>
      <c r="H52" s="392" t="s">
        <v>237</v>
      </c>
    </row>
    <row r="53" spans="4:8" ht="12.75">
      <c r="D53" s="392" t="s">
        <v>340</v>
      </c>
      <c r="E53" s="392" t="s">
        <v>340</v>
      </c>
      <c r="G53" s="410" t="s">
        <v>340</v>
      </c>
      <c r="H53" s="392"/>
    </row>
    <row r="54" spans="2:15" ht="12.75">
      <c r="B54" s="403" t="s">
        <v>247</v>
      </c>
      <c r="C54" s="455">
        <v>802.11</v>
      </c>
      <c r="D54" s="390" t="s">
        <v>344</v>
      </c>
      <c r="E54" s="390" t="s">
        <v>233</v>
      </c>
      <c r="F54" s="400">
        <v>20</v>
      </c>
      <c r="G54" s="400">
        <v>180</v>
      </c>
      <c r="H54" s="390" t="s">
        <v>248</v>
      </c>
      <c r="M54" s="423"/>
      <c r="N54" s="423"/>
      <c r="O54" s="423"/>
    </row>
    <row r="55" spans="3:15" ht="12.75">
      <c r="C55" s="455">
        <v>802.11</v>
      </c>
      <c r="D55" s="390" t="s">
        <v>139</v>
      </c>
      <c r="E55" s="390" t="s">
        <v>233</v>
      </c>
      <c r="F55" s="400">
        <v>21</v>
      </c>
      <c r="G55" s="400">
        <v>140</v>
      </c>
      <c r="H55" s="390" t="s">
        <v>249</v>
      </c>
      <c r="M55" s="423"/>
      <c r="N55" s="423"/>
      <c r="O55" s="423"/>
    </row>
    <row r="56" spans="3:15" ht="12.75">
      <c r="C56" s="455">
        <v>802.11</v>
      </c>
      <c r="D56" s="390" t="s">
        <v>32</v>
      </c>
      <c r="E56" s="390" t="s">
        <v>233</v>
      </c>
      <c r="F56" s="400">
        <v>5</v>
      </c>
      <c r="G56" s="400">
        <v>80</v>
      </c>
      <c r="H56" s="390" t="s">
        <v>250</v>
      </c>
      <c r="M56" s="423"/>
      <c r="N56" s="423"/>
      <c r="O56" s="423"/>
    </row>
    <row r="57" spans="3:8" ht="12.75">
      <c r="C57" s="409">
        <v>802.15</v>
      </c>
      <c r="D57" s="392" t="s">
        <v>301</v>
      </c>
      <c r="E57" s="392" t="s">
        <v>215</v>
      </c>
      <c r="F57" s="410">
        <v>9</v>
      </c>
      <c r="G57" s="410">
        <v>50</v>
      </c>
      <c r="H57" s="392" t="s">
        <v>251</v>
      </c>
    </row>
    <row r="58" spans="6:8" ht="12.75">
      <c r="F58" s="392"/>
      <c r="G58" s="392"/>
      <c r="H58" s="392"/>
    </row>
    <row r="59" spans="2:8" ht="12.75">
      <c r="B59" s="462" t="s">
        <v>252</v>
      </c>
      <c r="C59" s="475" t="s">
        <v>140</v>
      </c>
      <c r="D59" s="476" t="s">
        <v>141</v>
      </c>
      <c r="E59" s="477" t="s">
        <v>240</v>
      </c>
      <c r="F59" s="478">
        <v>19</v>
      </c>
      <c r="G59" s="478">
        <v>350</v>
      </c>
      <c r="H59" s="477" t="s">
        <v>241</v>
      </c>
    </row>
    <row r="60" spans="3:8" ht="12.75">
      <c r="C60" s="422"/>
      <c r="D60" s="393"/>
      <c r="H60" s="392"/>
    </row>
    <row r="61" spans="2:8" ht="12.75">
      <c r="B61" s="403" t="s">
        <v>222</v>
      </c>
      <c r="C61" s="409" t="s">
        <v>142</v>
      </c>
      <c r="D61" s="392" t="s">
        <v>143</v>
      </c>
      <c r="E61" s="392" t="s">
        <v>220</v>
      </c>
      <c r="F61" s="410">
        <v>23</v>
      </c>
      <c r="G61" s="410">
        <v>20</v>
      </c>
      <c r="H61" s="392" t="s">
        <v>144</v>
      </c>
    </row>
    <row r="62" spans="3:8" ht="12.75">
      <c r="C62" s="455">
        <v>802.11</v>
      </c>
      <c r="D62" s="390" t="s">
        <v>347</v>
      </c>
      <c r="E62" s="390" t="s">
        <v>233</v>
      </c>
      <c r="F62" s="400">
        <v>3</v>
      </c>
      <c r="G62" s="400">
        <v>90</v>
      </c>
      <c r="H62" s="390" t="s">
        <v>230</v>
      </c>
    </row>
    <row r="63" ht="12.75">
      <c r="H63" s="392"/>
    </row>
    <row r="64" spans="2:8" ht="12.75">
      <c r="B64" s="392" t="s">
        <v>253</v>
      </c>
      <c r="C64" s="409">
        <v>802.3</v>
      </c>
      <c r="D64" s="392" t="s">
        <v>145</v>
      </c>
      <c r="E64" s="392" t="s">
        <v>224</v>
      </c>
      <c r="F64" s="410">
        <v>8</v>
      </c>
      <c r="G64" s="410">
        <v>18</v>
      </c>
      <c r="H64" s="392" t="s">
        <v>226</v>
      </c>
    </row>
    <row r="65" ht="12.75">
      <c r="H65" s="392"/>
    </row>
    <row r="66" spans="2:8" ht="12.75">
      <c r="B66" s="462" t="s">
        <v>254</v>
      </c>
      <c r="C66" s="458" t="s">
        <v>146</v>
      </c>
      <c r="D66" s="459" t="s">
        <v>147</v>
      </c>
      <c r="E66" s="460" t="s">
        <v>240</v>
      </c>
      <c r="F66" s="461">
        <v>19</v>
      </c>
      <c r="G66" s="461">
        <v>350</v>
      </c>
      <c r="H66" s="460" t="s">
        <v>241</v>
      </c>
    </row>
    <row r="67" spans="4:8" ht="12.75">
      <c r="D67" s="393"/>
      <c r="H67" s="392"/>
    </row>
    <row r="68" spans="4:8" ht="12.75">
      <c r="D68" s="393"/>
      <c r="H68" s="392"/>
    </row>
    <row r="69" spans="4:8" ht="12.75">
      <c r="D69" s="393"/>
      <c r="H69" s="392"/>
    </row>
    <row r="70" spans="4:8" ht="12.75">
      <c r="D70" s="393"/>
      <c r="H70" s="392"/>
    </row>
    <row r="72" spans="7:8" ht="12.75">
      <c r="G72" s="413" t="s">
        <v>206</v>
      </c>
      <c r="H72" s="393" t="s">
        <v>207</v>
      </c>
    </row>
    <row r="73" spans="1:8" ht="12.75">
      <c r="A73" s="414" t="s">
        <v>208</v>
      </c>
      <c r="B73" s="416" t="s">
        <v>209</v>
      </c>
      <c r="C73" s="415" t="s">
        <v>199</v>
      </c>
      <c r="D73" s="416" t="s">
        <v>116</v>
      </c>
      <c r="E73" s="414" t="s">
        <v>210</v>
      </c>
      <c r="F73" s="417" t="s">
        <v>211</v>
      </c>
      <c r="G73" s="417" t="s">
        <v>212</v>
      </c>
      <c r="H73" s="416" t="s">
        <v>213</v>
      </c>
    </row>
    <row r="74" spans="1:8" ht="12.75">
      <c r="A74" s="414"/>
      <c r="B74" s="416"/>
      <c r="C74" s="415"/>
      <c r="D74" s="416"/>
      <c r="E74" s="414"/>
      <c r="F74" s="417"/>
      <c r="G74" s="417"/>
      <c r="H74" s="392"/>
    </row>
    <row r="75" spans="1:8" ht="12.75">
      <c r="A75" s="396" t="s">
        <v>255</v>
      </c>
      <c r="B75" s="403" t="s">
        <v>256</v>
      </c>
      <c r="C75" s="455">
        <v>802.11</v>
      </c>
      <c r="D75" s="390" t="s">
        <v>32</v>
      </c>
      <c r="E75" s="390" t="s">
        <v>233</v>
      </c>
      <c r="F75" s="400">
        <v>5</v>
      </c>
      <c r="G75" s="400">
        <v>80</v>
      </c>
      <c r="H75" s="390" t="s">
        <v>250</v>
      </c>
    </row>
    <row r="76" spans="1:8" ht="12.75">
      <c r="A76" s="402">
        <v>37327</v>
      </c>
      <c r="C76" s="409">
        <v>802.15</v>
      </c>
      <c r="D76" s="392" t="s">
        <v>299</v>
      </c>
      <c r="E76" s="392" t="s">
        <v>257</v>
      </c>
      <c r="F76" s="410">
        <v>14</v>
      </c>
      <c r="G76" s="410">
        <v>40</v>
      </c>
      <c r="H76" s="392" t="s">
        <v>221</v>
      </c>
    </row>
    <row r="77" spans="1:8" ht="12.75">
      <c r="A77" s="395">
        <v>2002</v>
      </c>
      <c r="C77" s="479" t="s">
        <v>148</v>
      </c>
      <c r="D77" s="480" t="s">
        <v>149</v>
      </c>
      <c r="E77" s="481" t="s">
        <v>233</v>
      </c>
      <c r="F77" s="482">
        <v>6</v>
      </c>
      <c r="G77" s="482">
        <v>90</v>
      </c>
      <c r="H77" s="481" t="s">
        <v>258</v>
      </c>
    </row>
    <row r="78" spans="4:8" ht="12.75">
      <c r="D78" s="393"/>
      <c r="H78" s="392"/>
    </row>
    <row r="79" spans="4:8" ht="12.75">
      <c r="D79" s="393"/>
      <c r="H79" s="392"/>
    </row>
    <row r="80" spans="2:8" ht="12.75">
      <c r="B80" s="403" t="s">
        <v>259</v>
      </c>
      <c r="C80" s="409">
        <v>802.3</v>
      </c>
      <c r="D80" s="392" t="s">
        <v>150</v>
      </c>
      <c r="E80" s="392" t="s">
        <v>260</v>
      </c>
      <c r="F80" s="410">
        <v>16</v>
      </c>
      <c r="G80" s="410">
        <v>90</v>
      </c>
      <c r="H80" s="392" t="s">
        <v>261</v>
      </c>
    </row>
    <row r="81" spans="2:8" ht="12.75">
      <c r="B81" s="392" t="s">
        <v>340</v>
      </c>
      <c r="C81" s="409">
        <v>802.3</v>
      </c>
      <c r="D81" s="392" t="s">
        <v>151</v>
      </c>
      <c r="E81" s="392" t="s">
        <v>260</v>
      </c>
      <c r="F81" s="410">
        <v>19</v>
      </c>
      <c r="G81" s="410">
        <v>270</v>
      </c>
      <c r="H81" s="392" t="s">
        <v>262</v>
      </c>
    </row>
    <row r="82" spans="3:8" ht="12.75">
      <c r="C82" s="455">
        <v>802.11</v>
      </c>
      <c r="D82" s="390" t="s">
        <v>139</v>
      </c>
      <c r="E82" s="390" t="s">
        <v>233</v>
      </c>
      <c r="F82" s="400">
        <v>20</v>
      </c>
      <c r="G82" s="400">
        <v>180</v>
      </c>
      <c r="H82" s="390" t="s">
        <v>248</v>
      </c>
    </row>
    <row r="83" spans="3:8" ht="12.75">
      <c r="C83" s="409">
        <v>802.17</v>
      </c>
      <c r="D83" s="392" t="s">
        <v>152</v>
      </c>
      <c r="E83" s="392" t="s">
        <v>233</v>
      </c>
      <c r="F83" s="410">
        <v>2</v>
      </c>
      <c r="G83" s="410">
        <v>150</v>
      </c>
      <c r="H83" s="392" t="s">
        <v>242</v>
      </c>
    </row>
    <row r="84" ht="12.75">
      <c r="H84" s="392"/>
    </row>
    <row r="85" spans="2:8" ht="12.75">
      <c r="B85" s="392" t="s">
        <v>263</v>
      </c>
      <c r="C85" s="409">
        <v>802.15</v>
      </c>
      <c r="D85" s="392" t="s">
        <v>300</v>
      </c>
      <c r="E85" s="392" t="s">
        <v>215</v>
      </c>
      <c r="F85" s="410">
        <v>1</v>
      </c>
      <c r="G85" s="410">
        <v>50</v>
      </c>
      <c r="H85" s="392" t="s">
        <v>217</v>
      </c>
    </row>
    <row r="86" spans="3:8" ht="12.75">
      <c r="C86" s="409">
        <v>802.15</v>
      </c>
      <c r="D86" s="392" t="s">
        <v>302</v>
      </c>
      <c r="E86" s="392" t="s">
        <v>215</v>
      </c>
      <c r="F86" s="410">
        <v>11</v>
      </c>
      <c r="G86" s="410">
        <v>30</v>
      </c>
      <c r="H86" s="392" t="s">
        <v>264</v>
      </c>
    </row>
    <row r="87" ht="12.75">
      <c r="H87" s="392"/>
    </row>
    <row r="88" spans="2:8" ht="12.75">
      <c r="B88" s="392" t="s">
        <v>265</v>
      </c>
      <c r="C88" s="409" t="s">
        <v>122</v>
      </c>
      <c r="D88" s="392" t="s">
        <v>136</v>
      </c>
      <c r="E88" s="392" t="s">
        <v>224</v>
      </c>
      <c r="F88" s="410">
        <v>10</v>
      </c>
      <c r="G88" s="410">
        <v>18</v>
      </c>
      <c r="H88" s="392" t="s">
        <v>266</v>
      </c>
    </row>
    <row r="89" spans="3:8" ht="12.75">
      <c r="C89" s="409">
        <v>802.1</v>
      </c>
      <c r="D89" s="392" t="s">
        <v>133</v>
      </c>
      <c r="E89" s="392" t="s">
        <v>238</v>
      </c>
      <c r="F89" s="410">
        <v>15</v>
      </c>
      <c r="G89" s="410">
        <v>35</v>
      </c>
      <c r="H89" s="392" t="s">
        <v>239</v>
      </c>
    </row>
    <row r="90" spans="3:8" ht="12.75">
      <c r="C90" s="409">
        <v>802.3</v>
      </c>
      <c r="D90" s="392" t="s">
        <v>153</v>
      </c>
      <c r="E90" s="392" t="s">
        <v>215</v>
      </c>
      <c r="F90" s="410">
        <v>22</v>
      </c>
      <c r="G90" s="410">
        <v>50</v>
      </c>
      <c r="H90" s="392" t="s">
        <v>267</v>
      </c>
    </row>
    <row r="91" spans="3:8" ht="12.75">
      <c r="C91" s="409">
        <v>802.16</v>
      </c>
      <c r="D91" s="392" t="s">
        <v>154</v>
      </c>
      <c r="E91" s="392" t="s">
        <v>4</v>
      </c>
      <c r="F91" s="410">
        <v>4</v>
      </c>
      <c r="G91" s="410">
        <v>80</v>
      </c>
      <c r="H91" s="392" t="s">
        <v>237</v>
      </c>
    </row>
    <row r="92" spans="3:8" ht="12.75">
      <c r="C92" s="409">
        <v>802.16</v>
      </c>
      <c r="D92" s="392" t="s">
        <v>155</v>
      </c>
      <c r="E92" s="392" t="s">
        <v>215</v>
      </c>
      <c r="F92" s="410">
        <v>12</v>
      </c>
      <c r="G92" s="410">
        <v>30</v>
      </c>
      <c r="H92" s="392" t="s">
        <v>5</v>
      </c>
    </row>
    <row r="93" ht="12.75">
      <c r="H93" s="392"/>
    </row>
    <row r="94" spans="2:8" ht="12.75">
      <c r="B94" s="403" t="s">
        <v>268</v>
      </c>
      <c r="C94" s="455">
        <v>802.11</v>
      </c>
      <c r="D94" s="390" t="s">
        <v>346</v>
      </c>
      <c r="E94" s="390" t="s">
        <v>269</v>
      </c>
      <c r="F94" s="400">
        <v>21</v>
      </c>
      <c r="G94" s="400">
        <v>40</v>
      </c>
      <c r="H94" s="390" t="s">
        <v>270</v>
      </c>
    </row>
    <row r="95" spans="3:8" ht="12.75">
      <c r="C95" s="455">
        <v>802.11</v>
      </c>
      <c r="D95" s="390" t="s">
        <v>347</v>
      </c>
      <c r="E95" s="390" t="s">
        <v>233</v>
      </c>
      <c r="F95" s="400">
        <v>3</v>
      </c>
      <c r="G95" s="400">
        <v>90</v>
      </c>
      <c r="H95" s="390" t="s">
        <v>230</v>
      </c>
    </row>
    <row r="96" spans="3:8" ht="12.75">
      <c r="C96" s="409">
        <v>802.15</v>
      </c>
      <c r="D96" s="392" t="s">
        <v>301</v>
      </c>
      <c r="E96" s="392" t="s">
        <v>215</v>
      </c>
      <c r="F96" s="410">
        <v>9</v>
      </c>
      <c r="G96" s="410">
        <v>50</v>
      </c>
      <c r="H96" s="392" t="s">
        <v>251</v>
      </c>
    </row>
    <row r="97" spans="3:8" ht="12.75">
      <c r="C97" s="409" t="s">
        <v>142</v>
      </c>
      <c r="D97" s="392" t="s">
        <v>143</v>
      </c>
      <c r="E97" s="392" t="s">
        <v>220</v>
      </c>
      <c r="F97" s="410">
        <v>23</v>
      </c>
      <c r="G97" s="410">
        <v>20</v>
      </c>
      <c r="H97" s="392" t="s">
        <v>144</v>
      </c>
    </row>
    <row r="99" spans="1:12" ht="12.75">
      <c r="A99" s="392"/>
      <c r="B99" s="392" t="s">
        <v>6</v>
      </c>
      <c r="C99" s="409">
        <v>802.16</v>
      </c>
      <c r="D99" s="392" t="s">
        <v>138</v>
      </c>
      <c r="E99" s="392" t="s">
        <v>224</v>
      </c>
      <c r="F99" s="410">
        <v>8</v>
      </c>
      <c r="G99" s="410">
        <v>18</v>
      </c>
      <c r="H99" s="392" t="s">
        <v>226</v>
      </c>
      <c r="L99" s="392" t="s">
        <v>340</v>
      </c>
    </row>
    <row r="100" spans="1:8" ht="12.75">
      <c r="A100" s="392"/>
      <c r="H100" s="392"/>
    </row>
    <row r="101" spans="2:8" ht="12.75">
      <c r="B101" s="403" t="s">
        <v>271</v>
      </c>
      <c r="C101" s="455" t="s">
        <v>156</v>
      </c>
      <c r="D101" s="390" t="s">
        <v>345</v>
      </c>
      <c r="E101" s="390" t="s">
        <v>257</v>
      </c>
      <c r="F101" s="400">
        <v>14</v>
      </c>
      <c r="G101" s="400">
        <v>40</v>
      </c>
      <c r="H101" s="390" t="s">
        <v>221</v>
      </c>
    </row>
    <row r="102" ht="12.75">
      <c r="H102" s="392"/>
    </row>
    <row r="103" spans="2:8" ht="12.75">
      <c r="B103" s="403" t="s">
        <v>236</v>
      </c>
      <c r="C103" s="455">
        <v>802.11</v>
      </c>
      <c r="D103" s="390" t="s">
        <v>48</v>
      </c>
      <c r="E103" s="390" t="s">
        <v>233</v>
      </c>
      <c r="F103" s="400">
        <v>5</v>
      </c>
      <c r="G103" s="400">
        <v>80</v>
      </c>
      <c r="H103" s="390" t="s">
        <v>250</v>
      </c>
    </row>
    <row r="104" ht="12.75">
      <c r="H104" s="392"/>
    </row>
    <row r="105" spans="2:8" ht="12.75">
      <c r="B105" s="392" t="s">
        <v>272</v>
      </c>
      <c r="C105" s="409">
        <v>802.15</v>
      </c>
      <c r="D105" s="392" t="s">
        <v>299</v>
      </c>
      <c r="E105" s="392" t="s">
        <v>257</v>
      </c>
      <c r="F105" s="410">
        <v>14</v>
      </c>
      <c r="G105" s="410">
        <v>40</v>
      </c>
      <c r="H105" s="392" t="s">
        <v>221</v>
      </c>
    </row>
    <row r="106" ht="12.75">
      <c r="H106" s="392"/>
    </row>
    <row r="107" spans="2:8" ht="12.75">
      <c r="B107" s="392" t="s">
        <v>214</v>
      </c>
      <c r="C107" s="409">
        <v>802.3</v>
      </c>
      <c r="D107" s="392" t="s">
        <v>157</v>
      </c>
      <c r="E107" s="392" t="s">
        <v>215</v>
      </c>
      <c r="F107" s="410">
        <v>18</v>
      </c>
      <c r="G107" s="410">
        <v>40</v>
      </c>
      <c r="H107" s="392" t="s">
        <v>273</v>
      </c>
    </row>
    <row r="108" spans="3:8" ht="12.75">
      <c r="C108" s="409">
        <v>802.3</v>
      </c>
      <c r="D108" s="392" t="s">
        <v>158</v>
      </c>
      <c r="E108" s="392" t="s">
        <v>215</v>
      </c>
      <c r="F108" s="410">
        <v>17</v>
      </c>
      <c r="G108" s="410">
        <v>30</v>
      </c>
      <c r="H108" s="392" t="s">
        <v>274</v>
      </c>
    </row>
    <row r="109" spans="3:8" ht="12.75">
      <c r="C109" s="409">
        <v>802.3</v>
      </c>
      <c r="D109" s="392" t="s">
        <v>159</v>
      </c>
      <c r="E109" s="392" t="s">
        <v>260</v>
      </c>
      <c r="F109" s="410">
        <v>19</v>
      </c>
      <c r="G109" s="410">
        <v>270</v>
      </c>
      <c r="H109" s="392" t="s">
        <v>262</v>
      </c>
    </row>
    <row r="110" spans="2:8" ht="12.75">
      <c r="B110" s="392" t="s">
        <v>340</v>
      </c>
      <c r="C110" s="409">
        <v>802.3</v>
      </c>
      <c r="D110" s="392" t="s">
        <v>160</v>
      </c>
      <c r="E110" s="392" t="s">
        <v>260</v>
      </c>
      <c r="F110" s="410">
        <v>16</v>
      </c>
      <c r="G110" s="410">
        <v>90</v>
      </c>
      <c r="H110" s="392" t="s">
        <v>261</v>
      </c>
    </row>
    <row r="111" spans="3:8" ht="12.75">
      <c r="C111" s="409">
        <v>802.3</v>
      </c>
      <c r="D111" s="392" t="s">
        <v>161</v>
      </c>
      <c r="E111" s="392" t="s">
        <v>215</v>
      </c>
      <c r="F111" s="410">
        <v>6</v>
      </c>
      <c r="G111" s="410">
        <v>90</v>
      </c>
      <c r="H111" s="392" t="s">
        <v>258</v>
      </c>
    </row>
    <row r="112" spans="3:8" ht="12.75">
      <c r="C112" s="409">
        <v>802.17</v>
      </c>
      <c r="D112" s="392" t="s">
        <v>162</v>
      </c>
      <c r="E112" s="392" t="s">
        <v>233</v>
      </c>
      <c r="F112" s="410">
        <v>2</v>
      </c>
      <c r="G112" s="410">
        <v>100</v>
      </c>
      <c r="H112" s="392" t="s">
        <v>216</v>
      </c>
    </row>
    <row r="113" spans="3:8" ht="12.75">
      <c r="C113" s="409">
        <v>802.17</v>
      </c>
      <c r="D113" s="392" t="s">
        <v>163</v>
      </c>
      <c r="E113" s="392" t="s">
        <v>215</v>
      </c>
      <c r="F113" s="410">
        <v>13</v>
      </c>
      <c r="G113" s="410">
        <v>75</v>
      </c>
      <c r="H113" s="392" t="s">
        <v>275</v>
      </c>
    </row>
    <row r="114" spans="2:8" ht="12.75">
      <c r="B114" s="392" t="s">
        <v>340</v>
      </c>
      <c r="C114" s="409">
        <v>802.17</v>
      </c>
      <c r="D114" s="392" t="s">
        <v>164</v>
      </c>
      <c r="E114" s="392" t="s">
        <v>215</v>
      </c>
      <c r="F114" s="410">
        <v>7</v>
      </c>
      <c r="G114" s="410">
        <v>50</v>
      </c>
      <c r="H114" s="392" t="s">
        <v>276</v>
      </c>
    </row>
    <row r="115" spans="4:8" ht="12.75">
      <c r="D115" s="393"/>
      <c r="E115" s="393"/>
      <c r="F115" s="413"/>
      <c r="G115" s="413"/>
      <c r="H115" s="393"/>
    </row>
    <row r="116" spans="2:8" ht="12.75">
      <c r="B116" s="403" t="s">
        <v>277</v>
      </c>
      <c r="C116" s="455">
        <v>802.11</v>
      </c>
      <c r="D116" s="390" t="s">
        <v>344</v>
      </c>
      <c r="E116" s="390" t="s">
        <v>233</v>
      </c>
      <c r="F116" s="400">
        <v>20</v>
      </c>
      <c r="G116" s="400">
        <v>180</v>
      </c>
      <c r="H116" s="390" t="s">
        <v>248</v>
      </c>
    </row>
    <row r="117" spans="1:8" ht="12.75">
      <c r="A117" s="392"/>
      <c r="F117" s="392"/>
      <c r="G117" s="392"/>
      <c r="H117" s="393"/>
    </row>
    <row r="118" spans="2:8" ht="12.75">
      <c r="B118" s="403" t="s">
        <v>247</v>
      </c>
      <c r="C118" s="455">
        <v>802.11</v>
      </c>
      <c r="D118" s="390" t="s">
        <v>32</v>
      </c>
      <c r="E118" s="390" t="s">
        <v>233</v>
      </c>
      <c r="F118" s="400">
        <v>5</v>
      </c>
      <c r="G118" s="400">
        <v>80</v>
      </c>
      <c r="H118" s="390" t="s">
        <v>250</v>
      </c>
    </row>
    <row r="120" spans="2:8" ht="12.75">
      <c r="B120" s="392" t="s">
        <v>278</v>
      </c>
      <c r="C120" s="409">
        <v>802.16</v>
      </c>
      <c r="D120" s="392" t="s">
        <v>165</v>
      </c>
      <c r="E120" s="392" t="s">
        <v>224</v>
      </c>
      <c r="F120" s="410">
        <v>8</v>
      </c>
      <c r="G120" s="410">
        <v>18</v>
      </c>
      <c r="H120" s="392" t="s">
        <v>226</v>
      </c>
    </row>
    <row r="121" spans="4:8" ht="12.75">
      <c r="D121" s="393"/>
      <c r="E121" s="393"/>
      <c r="F121" s="413"/>
      <c r="G121" s="413"/>
      <c r="H121" s="392"/>
    </row>
    <row r="122" spans="2:8" ht="12.75">
      <c r="B122" s="462" t="s">
        <v>279</v>
      </c>
      <c r="C122" s="458" t="s">
        <v>166</v>
      </c>
      <c r="D122" s="459" t="s">
        <v>167</v>
      </c>
      <c r="E122" s="460" t="s">
        <v>260</v>
      </c>
      <c r="F122" s="461">
        <v>19</v>
      </c>
      <c r="G122" s="461">
        <v>270</v>
      </c>
      <c r="H122" s="460" t="s">
        <v>262</v>
      </c>
    </row>
    <row r="123" spans="6:8" ht="12.75">
      <c r="F123" s="392"/>
      <c r="G123" s="392"/>
      <c r="H123" s="392"/>
    </row>
    <row r="124" spans="2:8" ht="12.75">
      <c r="B124" s="392" t="s">
        <v>222</v>
      </c>
      <c r="C124" s="409">
        <v>802.3</v>
      </c>
      <c r="D124" s="393" t="s">
        <v>168</v>
      </c>
      <c r="E124" s="392" t="s">
        <v>260</v>
      </c>
      <c r="F124" s="410">
        <v>16</v>
      </c>
      <c r="G124" s="410">
        <v>90</v>
      </c>
      <c r="H124" s="392" t="s">
        <v>261</v>
      </c>
    </row>
    <row r="125" ht="12.75">
      <c r="H125" s="392"/>
    </row>
    <row r="126" spans="2:8" ht="12.75">
      <c r="B126" s="462" t="s">
        <v>280</v>
      </c>
      <c r="C126" s="458" t="s">
        <v>169</v>
      </c>
      <c r="D126" s="459" t="s">
        <v>170</v>
      </c>
      <c r="E126" s="460" t="s">
        <v>260</v>
      </c>
      <c r="F126" s="461">
        <v>19</v>
      </c>
      <c r="G126" s="461">
        <v>270</v>
      </c>
      <c r="H126" s="460" t="s">
        <v>262</v>
      </c>
    </row>
    <row r="127" spans="4:8" ht="12.75">
      <c r="D127" s="393"/>
      <c r="H127" s="392"/>
    </row>
    <row r="128" ht="12.75">
      <c r="H128" s="392"/>
    </row>
    <row r="129" ht="12.75">
      <c r="H129" s="392"/>
    </row>
    <row r="131" ht="12.75">
      <c r="H131" s="392"/>
    </row>
    <row r="132" spans="7:8" ht="12.75">
      <c r="G132" s="413" t="s">
        <v>206</v>
      </c>
      <c r="H132" s="393" t="s">
        <v>207</v>
      </c>
    </row>
    <row r="133" spans="1:8" ht="12.75">
      <c r="A133" s="414" t="s">
        <v>208</v>
      </c>
      <c r="B133" s="416" t="s">
        <v>209</v>
      </c>
      <c r="C133" s="415" t="s">
        <v>199</v>
      </c>
      <c r="D133" s="416" t="s">
        <v>116</v>
      </c>
      <c r="E133" s="414" t="s">
        <v>210</v>
      </c>
      <c r="F133" s="417" t="s">
        <v>211</v>
      </c>
      <c r="G133" s="417" t="s">
        <v>212</v>
      </c>
      <c r="H133" s="416" t="s">
        <v>213</v>
      </c>
    </row>
    <row r="134" spans="1:8" ht="12.75">
      <c r="A134" s="414"/>
      <c r="B134" s="416"/>
      <c r="C134" s="415"/>
      <c r="D134" s="416"/>
      <c r="E134" s="414"/>
      <c r="F134" s="417"/>
      <c r="G134" s="417"/>
      <c r="H134" s="392"/>
    </row>
    <row r="135" spans="1:8" ht="12.75">
      <c r="A135" s="396" t="s">
        <v>281</v>
      </c>
      <c r="B135" s="403" t="s">
        <v>256</v>
      </c>
      <c r="C135" s="455">
        <v>802.11</v>
      </c>
      <c r="D135" s="390" t="s">
        <v>347</v>
      </c>
      <c r="E135" s="390" t="s">
        <v>233</v>
      </c>
      <c r="F135" s="400">
        <v>3</v>
      </c>
      <c r="G135" s="400">
        <v>90</v>
      </c>
      <c r="H135" s="390" t="s">
        <v>230</v>
      </c>
    </row>
    <row r="136" spans="1:8" ht="12.75">
      <c r="A136" s="402">
        <v>37328</v>
      </c>
      <c r="C136" s="455">
        <v>802.11</v>
      </c>
      <c r="D136" s="390" t="s">
        <v>31</v>
      </c>
      <c r="E136" s="390" t="s">
        <v>233</v>
      </c>
      <c r="F136" s="400">
        <v>20</v>
      </c>
      <c r="G136" s="400">
        <v>180</v>
      </c>
      <c r="H136" s="390" t="s">
        <v>248</v>
      </c>
    </row>
    <row r="137" spans="1:8" ht="12.75">
      <c r="A137" s="395">
        <v>2002</v>
      </c>
      <c r="C137" s="455">
        <v>802.11</v>
      </c>
      <c r="D137" s="390" t="s">
        <v>346</v>
      </c>
      <c r="E137" s="390" t="s">
        <v>269</v>
      </c>
      <c r="F137" s="400">
        <v>21</v>
      </c>
      <c r="G137" s="400">
        <v>40</v>
      </c>
      <c r="H137" s="390" t="s">
        <v>270</v>
      </c>
    </row>
    <row r="138" spans="3:8" ht="12.75">
      <c r="C138" s="409" t="s">
        <v>142</v>
      </c>
      <c r="D138" s="392" t="s">
        <v>143</v>
      </c>
      <c r="E138" s="392" t="s">
        <v>238</v>
      </c>
      <c r="F138" s="410">
        <v>15</v>
      </c>
      <c r="G138" s="410">
        <v>35</v>
      </c>
      <c r="H138" s="392" t="s">
        <v>239</v>
      </c>
    </row>
    <row r="139" spans="1:8" ht="12.75">
      <c r="A139" s="392"/>
      <c r="C139" s="409">
        <v>802.15</v>
      </c>
      <c r="D139" s="392" t="s">
        <v>300</v>
      </c>
      <c r="E139" s="392" t="s">
        <v>215</v>
      </c>
      <c r="F139" s="410">
        <v>1</v>
      </c>
      <c r="G139" s="410">
        <v>50</v>
      </c>
      <c r="H139" s="392" t="s">
        <v>217</v>
      </c>
    </row>
    <row r="140" spans="1:8" ht="12.75">
      <c r="A140" s="392"/>
      <c r="C140" s="409">
        <v>802.15</v>
      </c>
      <c r="D140" s="392" t="s">
        <v>301</v>
      </c>
      <c r="E140" s="392" t="s">
        <v>215</v>
      </c>
      <c r="F140" s="410">
        <v>9</v>
      </c>
      <c r="G140" s="410">
        <v>50</v>
      </c>
      <c r="H140" s="392" t="s">
        <v>251</v>
      </c>
    </row>
    <row r="141" spans="3:8" ht="12.75">
      <c r="C141" s="409">
        <v>802.15</v>
      </c>
      <c r="D141" s="392" t="s">
        <v>302</v>
      </c>
      <c r="E141" s="392" t="s">
        <v>215</v>
      </c>
      <c r="F141" s="410">
        <v>11</v>
      </c>
      <c r="G141" s="410">
        <v>30</v>
      </c>
      <c r="H141" s="392" t="s">
        <v>264</v>
      </c>
    </row>
    <row r="142" spans="2:8" ht="12.75">
      <c r="B142" s="392" t="s">
        <v>340</v>
      </c>
      <c r="D142" s="392" t="s">
        <v>340</v>
      </c>
      <c r="E142" s="392" t="s">
        <v>340</v>
      </c>
      <c r="G142" s="410" t="s">
        <v>340</v>
      </c>
      <c r="H142" s="392"/>
    </row>
    <row r="143" spans="1:8" ht="12.75">
      <c r="A143" s="408"/>
      <c r="B143" s="392" t="s">
        <v>259</v>
      </c>
      <c r="C143" s="409">
        <v>802.1</v>
      </c>
      <c r="D143" s="392" t="s">
        <v>171</v>
      </c>
      <c r="E143" s="392" t="s">
        <v>233</v>
      </c>
      <c r="F143" s="410">
        <v>5</v>
      </c>
      <c r="G143" s="410">
        <v>80</v>
      </c>
      <c r="H143" s="392" t="s">
        <v>250</v>
      </c>
    </row>
    <row r="144" spans="3:8" ht="12.75">
      <c r="C144" s="409">
        <v>802.3</v>
      </c>
      <c r="D144" s="392" t="s">
        <v>172</v>
      </c>
      <c r="E144" s="392" t="s">
        <v>215</v>
      </c>
      <c r="F144" s="410">
        <v>6</v>
      </c>
      <c r="G144" s="410">
        <v>90</v>
      </c>
      <c r="H144" s="392" t="s">
        <v>258</v>
      </c>
    </row>
    <row r="145" ht="12.75">
      <c r="H145" s="392"/>
    </row>
    <row r="146" spans="2:8" ht="12.75">
      <c r="B146" s="392" t="s">
        <v>265</v>
      </c>
      <c r="C146" s="409" t="s">
        <v>122</v>
      </c>
      <c r="D146" s="392" t="s">
        <v>136</v>
      </c>
      <c r="E146" s="392" t="s">
        <v>224</v>
      </c>
      <c r="F146" s="410">
        <v>10</v>
      </c>
      <c r="G146" s="410">
        <v>18</v>
      </c>
      <c r="H146" s="392" t="s">
        <v>266</v>
      </c>
    </row>
    <row r="147" spans="3:8" ht="12.75">
      <c r="C147" s="409">
        <v>802.3</v>
      </c>
      <c r="D147" s="392" t="s">
        <v>157</v>
      </c>
      <c r="E147" s="392" t="s">
        <v>215</v>
      </c>
      <c r="F147" s="410">
        <v>18</v>
      </c>
      <c r="G147" s="410">
        <v>40</v>
      </c>
      <c r="H147" s="392" t="s">
        <v>273</v>
      </c>
    </row>
    <row r="148" spans="3:8" ht="12.75">
      <c r="C148" s="409">
        <v>802.3</v>
      </c>
      <c r="D148" s="392" t="s">
        <v>158</v>
      </c>
      <c r="E148" s="392" t="s">
        <v>215</v>
      </c>
      <c r="F148" s="410">
        <v>17</v>
      </c>
      <c r="G148" s="410">
        <v>30</v>
      </c>
      <c r="H148" s="392" t="s">
        <v>274</v>
      </c>
    </row>
    <row r="149" spans="3:8" ht="12.75">
      <c r="C149" s="409">
        <v>802.3</v>
      </c>
      <c r="D149" s="392" t="s">
        <v>153</v>
      </c>
      <c r="E149" s="392" t="s">
        <v>215</v>
      </c>
      <c r="F149" s="410">
        <v>22</v>
      </c>
      <c r="G149" s="410">
        <v>50</v>
      </c>
      <c r="H149" s="392" t="s">
        <v>267</v>
      </c>
    </row>
    <row r="150" spans="3:8" ht="12.75">
      <c r="C150" s="409">
        <v>802.3</v>
      </c>
      <c r="D150" s="392" t="s">
        <v>159</v>
      </c>
      <c r="E150" s="392" t="s">
        <v>260</v>
      </c>
      <c r="F150" s="410">
        <v>19</v>
      </c>
      <c r="G150" s="410">
        <v>270</v>
      </c>
      <c r="H150" s="392" t="s">
        <v>262</v>
      </c>
    </row>
    <row r="151" spans="3:8" ht="12.75">
      <c r="C151" s="409">
        <v>802.3</v>
      </c>
      <c r="D151" s="392" t="s">
        <v>160</v>
      </c>
      <c r="E151" s="392" t="s">
        <v>260</v>
      </c>
      <c r="F151" s="410">
        <v>16</v>
      </c>
      <c r="G151" s="410">
        <v>90</v>
      </c>
      <c r="H151" s="392" t="s">
        <v>261</v>
      </c>
    </row>
    <row r="152" spans="3:12" ht="12.75">
      <c r="C152" s="409">
        <v>802.16</v>
      </c>
      <c r="D152" s="392" t="s">
        <v>154</v>
      </c>
      <c r="E152" s="392" t="s">
        <v>4</v>
      </c>
      <c r="F152" s="410">
        <v>4</v>
      </c>
      <c r="G152" s="410">
        <v>80</v>
      </c>
      <c r="H152" s="392" t="s">
        <v>237</v>
      </c>
      <c r="J152" s="424"/>
      <c r="K152" s="424"/>
      <c r="L152" s="424"/>
    </row>
    <row r="153" spans="3:12" ht="12.75">
      <c r="C153" s="409">
        <v>802.16</v>
      </c>
      <c r="D153" s="392" t="s">
        <v>155</v>
      </c>
      <c r="E153" s="392" t="s">
        <v>215</v>
      </c>
      <c r="F153" s="410">
        <v>12</v>
      </c>
      <c r="G153" s="410">
        <v>30</v>
      </c>
      <c r="H153" s="392" t="s">
        <v>5</v>
      </c>
      <c r="J153" s="424"/>
      <c r="K153" s="424"/>
      <c r="L153" s="424"/>
    </row>
    <row r="154" spans="3:8" ht="12.75">
      <c r="C154" s="409">
        <v>802.16</v>
      </c>
      <c r="D154" s="392" t="s">
        <v>138</v>
      </c>
      <c r="E154" s="392" t="s">
        <v>224</v>
      </c>
      <c r="F154" s="410">
        <v>8</v>
      </c>
      <c r="G154" s="410">
        <v>18</v>
      </c>
      <c r="H154" s="392" t="s">
        <v>226</v>
      </c>
    </row>
    <row r="155" spans="3:8" ht="12.75">
      <c r="C155" s="409">
        <v>802.17</v>
      </c>
      <c r="D155" s="392" t="s">
        <v>162</v>
      </c>
      <c r="E155" s="392" t="s">
        <v>233</v>
      </c>
      <c r="F155" s="410">
        <v>2</v>
      </c>
      <c r="G155" s="410">
        <v>100</v>
      </c>
      <c r="H155" s="392" t="s">
        <v>216</v>
      </c>
    </row>
    <row r="156" spans="3:8" ht="12.75">
      <c r="C156" s="409">
        <v>802.17</v>
      </c>
      <c r="D156" s="392" t="s">
        <v>163</v>
      </c>
      <c r="E156" s="392" t="s">
        <v>215</v>
      </c>
      <c r="F156" s="410">
        <v>13</v>
      </c>
      <c r="G156" s="410">
        <v>75</v>
      </c>
      <c r="H156" s="392" t="s">
        <v>275</v>
      </c>
    </row>
    <row r="157" spans="3:8" ht="12.75">
      <c r="C157" s="409">
        <v>802.17</v>
      </c>
      <c r="D157" s="392" t="s">
        <v>164</v>
      </c>
      <c r="E157" s="392" t="s">
        <v>215</v>
      </c>
      <c r="F157" s="410">
        <v>7</v>
      </c>
      <c r="G157" s="410">
        <v>50</v>
      </c>
      <c r="H157" s="392" t="s">
        <v>276</v>
      </c>
    </row>
    <row r="158" spans="2:8" ht="12.75">
      <c r="B158" s="392" t="s">
        <v>340</v>
      </c>
      <c r="D158" s="392" t="s">
        <v>340</v>
      </c>
      <c r="E158" s="392" t="s">
        <v>340</v>
      </c>
      <c r="G158" s="410" t="s">
        <v>340</v>
      </c>
      <c r="H158" s="392"/>
    </row>
    <row r="159" spans="2:8" ht="12.75">
      <c r="B159" s="403" t="s">
        <v>271</v>
      </c>
      <c r="C159" s="455">
        <v>802.11</v>
      </c>
      <c r="D159" s="390" t="s">
        <v>173</v>
      </c>
      <c r="E159" s="390" t="s">
        <v>233</v>
      </c>
      <c r="F159" s="400">
        <v>20</v>
      </c>
      <c r="G159" s="400">
        <v>180</v>
      </c>
      <c r="H159" s="390" t="s">
        <v>248</v>
      </c>
    </row>
    <row r="160" spans="2:8" ht="12.75">
      <c r="B160" s="392" t="s">
        <v>340</v>
      </c>
      <c r="C160" s="409">
        <v>802.15</v>
      </c>
      <c r="D160" s="392" t="s">
        <v>174</v>
      </c>
      <c r="E160" s="392" t="s">
        <v>233</v>
      </c>
      <c r="F160" s="410">
        <v>1</v>
      </c>
      <c r="G160" s="410">
        <v>150</v>
      </c>
      <c r="H160" s="392" t="s">
        <v>282</v>
      </c>
    </row>
    <row r="161" ht="12.75">
      <c r="H161" s="392"/>
    </row>
    <row r="162" spans="2:8" ht="12.75">
      <c r="B162" s="392" t="s">
        <v>236</v>
      </c>
      <c r="C162" s="409" t="s">
        <v>388</v>
      </c>
      <c r="D162" s="392" t="s">
        <v>175</v>
      </c>
      <c r="E162" s="392" t="s">
        <v>215</v>
      </c>
      <c r="F162" s="410">
        <v>1</v>
      </c>
      <c r="G162" s="410">
        <v>50</v>
      </c>
      <c r="H162" s="392" t="s">
        <v>217</v>
      </c>
    </row>
    <row r="163" ht="12.75">
      <c r="H163" s="392"/>
    </row>
    <row r="164" spans="2:8" ht="12.75">
      <c r="B164" s="403" t="s">
        <v>272</v>
      </c>
      <c r="C164" s="409">
        <v>802.1</v>
      </c>
      <c r="D164" s="392" t="s">
        <v>133</v>
      </c>
      <c r="E164" s="392" t="s">
        <v>238</v>
      </c>
      <c r="F164" s="410">
        <v>15</v>
      </c>
      <c r="G164" s="410">
        <v>35</v>
      </c>
      <c r="H164" s="392" t="s">
        <v>239</v>
      </c>
    </row>
    <row r="165" spans="3:8" ht="12.75">
      <c r="C165" s="409">
        <v>802.3</v>
      </c>
      <c r="D165" s="392" t="s">
        <v>161</v>
      </c>
      <c r="E165" s="392" t="s">
        <v>215</v>
      </c>
      <c r="F165" s="410">
        <v>6</v>
      </c>
      <c r="G165" s="410">
        <v>90</v>
      </c>
      <c r="H165" s="392" t="s">
        <v>258</v>
      </c>
    </row>
    <row r="166" spans="3:8" ht="12.75">
      <c r="C166" s="409">
        <v>802.3</v>
      </c>
      <c r="D166" s="392" t="s">
        <v>176</v>
      </c>
      <c r="E166" s="392" t="s">
        <v>257</v>
      </c>
      <c r="F166" s="410">
        <v>14</v>
      </c>
      <c r="G166" s="410">
        <v>40</v>
      </c>
      <c r="H166" s="392" t="s">
        <v>221</v>
      </c>
    </row>
    <row r="167" spans="3:8" ht="12.75">
      <c r="C167" s="455">
        <v>802.11</v>
      </c>
      <c r="D167" s="390" t="s">
        <v>139</v>
      </c>
      <c r="E167" s="390" t="s">
        <v>177</v>
      </c>
      <c r="F167" s="400">
        <v>3</v>
      </c>
      <c r="G167" s="400">
        <v>90</v>
      </c>
      <c r="H167" s="390" t="s">
        <v>230</v>
      </c>
    </row>
    <row r="168" spans="3:8" ht="12.75">
      <c r="C168" s="455">
        <v>802.11</v>
      </c>
      <c r="D168" s="390" t="s">
        <v>344</v>
      </c>
      <c r="E168" s="390" t="s">
        <v>233</v>
      </c>
      <c r="F168" s="400">
        <v>20</v>
      </c>
      <c r="G168" s="400">
        <v>180</v>
      </c>
      <c r="H168" s="390" t="s">
        <v>248</v>
      </c>
    </row>
    <row r="169" spans="3:8" ht="12.75">
      <c r="C169" s="455">
        <v>802.11</v>
      </c>
      <c r="D169" s="390" t="s">
        <v>346</v>
      </c>
      <c r="E169" s="390" t="s">
        <v>269</v>
      </c>
      <c r="F169" s="400">
        <v>21</v>
      </c>
      <c r="G169" s="400">
        <v>40</v>
      </c>
      <c r="H169" s="390" t="s">
        <v>270</v>
      </c>
    </row>
    <row r="170" spans="3:8" ht="12.75">
      <c r="C170" s="409">
        <v>802.15</v>
      </c>
      <c r="D170" s="392" t="s">
        <v>301</v>
      </c>
      <c r="E170" s="392" t="s">
        <v>215</v>
      </c>
      <c r="F170" s="410">
        <v>9</v>
      </c>
      <c r="G170" s="410">
        <v>50</v>
      </c>
      <c r="H170" s="392" t="s">
        <v>251</v>
      </c>
    </row>
    <row r="171" spans="2:8" ht="12.75">
      <c r="B171" s="392" t="s">
        <v>340</v>
      </c>
      <c r="C171" s="409">
        <v>802.15</v>
      </c>
      <c r="D171" s="392" t="s">
        <v>302</v>
      </c>
      <c r="E171" s="392" t="s">
        <v>215</v>
      </c>
      <c r="F171" s="410">
        <v>11</v>
      </c>
      <c r="G171" s="410">
        <v>30</v>
      </c>
      <c r="H171" s="392" t="s">
        <v>264</v>
      </c>
    </row>
    <row r="172" ht="12.75">
      <c r="H172" s="412"/>
    </row>
    <row r="173" spans="2:8" ht="12.75">
      <c r="B173" s="403" t="s">
        <v>244</v>
      </c>
      <c r="C173" s="455">
        <v>802.11</v>
      </c>
      <c r="D173" s="390" t="s">
        <v>48</v>
      </c>
      <c r="E173" s="390" t="s">
        <v>233</v>
      </c>
      <c r="F173" s="400">
        <v>5</v>
      </c>
      <c r="G173" s="400">
        <v>80</v>
      </c>
      <c r="H173" s="390" t="s">
        <v>250</v>
      </c>
    </row>
    <row r="174" spans="3:8" ht="12.75">
      <c r="C174" s="409">
        <v>802.15</v>
      </c>
      <c r="D174" s="392" t="s">
        <v>300</v>
      </c>
      <c r="E174" s="392" t="s">
        <v>215</v>
      </c>
      <c r="F174" s="410">
        <v>1</v>
      </c>
      <c r="G174" s="410">
        <v>50</v>
      </c>
      <c r="H174" s="392" t="s">
        <v>217</v>
      </c>
    </row>
    <row r="175" spans="3:8" ht="12.75">
      <c r="C175" s="409" t="s">
        <v>142</v>
      </c>
      <c r="D175" s="392" t="s">
        <v>143</v>
      </c>
      <c r="E175" s="392" t="s">
        <v>220</v>
      </c>
      <c r="F175" s="410">
        <v>23</v>
      </c>
      <c r="G175" s="410">
        <v>20</v>
      </c>
      <c r="H175" s="392" t="s">
        <v>144</v>
      </c>
    </row>
    <row r="176" ht="12.75">
      <c r="H176" s="392"/>
    </row>
    <row r="177" spans="2:8" ht="15.75">
      <c r="B177" s="404" t="s">
        <v>283</v>
      </c>
      <c r="C177" s="470">
        <v>802</v>
      </c>
      <c r="D177" s="471" t="s">
        <v>178</v>
      </c>
      <c r="E177" s="465" t="s">
        <v>284</v>
      </c>
      <c r="F177" s="466"/>
      <c r="G177" s="466" t="s">
        <v>285</v>
      </c>
      <c r="H177" s="465" t="s">
        <v>179</v>
      </c>
    </row>
    <row r="178" ht="12.75">
      <c r="H178" s="392"/>
    </row>
    <row r="179" ht="12.75">
      <c r="H179" s="392"/>
    </row>
    <row r="180" ht="12.75">
      <c r="H180" s="392"/>
    </row>
    <row r="182" ht="12.75">
      <c r="H182" s="392"/>
    </row>
    <row r="183" spans="7:8" ht="12.75">
      <c r="G183" s="413" t="s">
        <v>206</v>
      </c>
      <c r="H183" s="393" t="s">
        <v>207</v>
      </c>
    </row>
    <row r="184" spans="1:8" ht="12.75">
      <c r="A184" s="414" t="s">
        <v>208</v>
      </c>
      <c r="B184" s="416" t="s">
        <v>209</v>
      </c>
      <c r="C184" s="415" t="s">
        <v>199</v>
      </c>
      <c r="D184" s="416" t="s">
        <v>116</v>
      </c>
      <c r="E184" s="414" t="s">
        <v>210</v>
      </c>
      <c r="F184" s="417" t="s">
        <v>211</v>
      </c>
      <c r="G184" s="417" t="s">
        <v>212</v>
      </c>
      <c r="H184" s="416" t="s">
        <v>213</v>
      </c>
    </row>
    <row r="185" spans="1:8" ht="12.75">
      <c r="A185" s="414"/>
      <c r="B185" s="416"/>
      <c r="C185" s="415"/>
      <c r="D185" s="416"/>
      <c r="E185" s="414"/>
      <c r="F185" s="417"/>
      <c r="G185" s="417"/>
      <c r="H185" s="392"/>
    </row>
    <row r="186" spans="1:8" ht="12.75">
      <c r="A186" s="396" t="s">
        <v>286</v>
      </c>
      <c r="B186" s="403" t="s">
        <v>228</v>
      </c>
      <c r="C186" s="455">
        <v>802.11</v>
      </c>
      <c r="D186" s="390" t="s">
        <v>180</v>
      </c>
      <c r="E186" s="390" t="s">
        <v>224</v>
      </c>
      <c r="F186" s="400">
        <v>8</v>
      </c>
      <c r="G186" s="400">
        <v>18</v>
      </c>
      <c r="H186" s="390" t="s">
        <v>226</v>
      </c>
    </row>
    <row r="187" spans="1:8" ht="12.75">
      <c r="A187" s="402">
        <v>37329</v>
      </c>
      <c r="C187" s="409">
        <v>802.15</v>
      </c>
      <c r="D187" s="392" t="s">
        <v>124</v>
      </c>
      <c r="E187" s="392" t="s">
        <v>224</v>
      </c>
      <c r="F187" s="410">
        <v>10</v>
      </c>
      <c r="G187" s="410">
        <v>18</v>
      </c>
      <c r="H187" s="392" t="s">
        <v>225</v>
      </c>
    </row>
    <row r="188" spans="1:8" ht="12.75">
      <c r="A188" s="395">
        <v>2002</v>
      </c>
      <c r="H188" s="392"/>
    </row>
    <row r="189" spans="2:8" ht="12.75">
      <c r="B189" s="403" t="s">
        <v>259</v>
      </c>
      <c r="C189" s="409">
        <v>802.1</v>
      </c>
      <c r="D189" s="392" t="s">
        <v>133</v>
      </c>
      <c r="E189" s="392" t="s">
        <v>238</v>
      </c>
      <c r="F189" s="410">
        <v>15</v>
      </c>
      <c r="G189" s="410">
        <v>35</v>
      </c>
      <c r="H189" s="392" t="s">
        <v>239</v>
      </c>
    </row>
    <row r="190" spans="2:8" ht="12.75">
      <c r="B190" s="412" t="s">
        <v>340</v>
      </c>
      <c r="C190" s="409">
        <v>802.3</v>
      </c>
      <c r="D190" s="392" t="s">
        <v>181</v>
      </c>
      <c r="E190" s="392" t="s">
        <v>260</v>
      </c>
      <c r="F190" s="410">
        <v>16</v>
      </c>
      <c r="G190" s="410">
        <v>90</v>
      </c>
      <c r="H190" s="392" t="s">
        <v>261</v>
      </c>
    </row>
    <row r="191" spans="3:8" ht="12.75">
      <c r="C191" s="409">
        <v>802.3</v>
      </c>
      <c r="D191" s="392" t="s">
        <v>153</v>
      </c>
      <c r="E191" s="392" t="s">
        <v>215</v>
      </c>
      <c r="F191" s="410">
        <v>22</v>
      </c>
      <c r="G191" s="410">
        <v>50</v>
      </c>
      <c r="H191" s="392" t="s">
        <v>267</v>
      </c>
    </row>
    <row r="192" spans="3:8" ht="12.75">
      <c r="C192" s="409">
        <v>802.3</v>
      </c>
      <c r="D192" s="392" t="s">
        <v>182</v>
      </c>
      <c r="E192" s="392" t="s">
        <v>260</v>
      </c>
      <c r="F192" s="410">
        <v>19</v>
      </c>
      <c r="G192" s="410">
        <v>270</v>
      </c>
      <c r="H192" s="392" t="s">
        <v>262</v>
      </c>
    </row>
    <row r="193" spans="3:8" ht="12.75">
      <c r="C193" s="455">
        <v>802.11</v>
      </c>
      <c r="D193" s="390" t="s">
        <v>139</v>
      </c>
      <c r="E193" s="390" t="s">
        <v>233</v>
      </c>
      <c r="F193" s="400">
        <v>6</v>
      </c>
      <c r="G193" s="400">
        <v>140</v>
      </c>
      <c r="H193" s="390" t="s">
        <v>249</v>
      </c>
    </row>
    <row r="194" spans="3:8" ht="12.75">
      <c r="C194" s="409">
        <v>802.17</v>
      </c>
      <c r="D194" s="392" t="s">
        <v>162</v>
      </c>
      <c r="E194" s="392" t="s">
        <v>233</v>
      </c>
      <c r="F194" s="410">
        <v>2</v>
      </c>
      <c r="G194" s="410">
        <v>100</v>
      </c>
      <c r="H194" s="392" t="s">
        <v>216</v>
      </c>
    </row>
    <row r="195" spans="3:8" ht="12.75">
      <c r="C195" s="409">
        <v>802.17</v>
      </c>
      <c r="D195" s="392" t="s">
        <v>163</v>
      </c>
      <c r="E195" s="392" t="s">
        <v>215</v>
      </c>
      <c r="F195" s="410">
        <v>13</v>
      </c>
      <c r="G195" s="410">
        <v>75</v>
      </c>
      <c r="H195" s="392" t="s">
        <v>275</v>
      </c>
    </row>
    <row r="196" spans="3:8" ht="12.75">
      <c r="C196" s="409">
        <v>802.17</v>
      </c>
      <c r="D196" s="392" t="s">
        <v>164</v>
      </c>
      <c r="E196" s="392" t="s">
        <v>269</v>
      </c>
      <c r="F196" s="410">
        <v>7</v>
      </c>
      <c r="G196" s="410">
        <v>35</v>
      </c>
      <c r="H196" s="392" t="s">
        <v>183</v>
      </c>
    </row>
    <row r="197" ht="12.75">
      <c r="H197" s="412"/>
    </row>
    <row r="198" spans="2:8" ht="12.75">
      <c r="B198" s="403" t="s">
        <v>287</v>
      </c>
      <c r="C198" s="455">
        <v>802.11</v>
      </c>
      <c r="D198" s="401" t="s">
        <v>346</v>
      </c>
      <c r="E198" s="390" t="s">
        <v>215</v>
      </c>
      <c r="F198" s="400">
        <v>18</v>
      </c>
      <c r="G198" s="400">
        <v>40</v>
      </c>
      <c r="H198" s="390" t="s">
        <v>288</v>
      </c>
    </row>
    <row r="199" spans="4:8" ht="12.75">
      <c r="D199" s="412"/>
      <c r="H199" s="392"/>
    </row>
    <row r="200" spans="2:8" ht="12.75">
      <c r="B200" s="403" t="s">
        <v>263</v>
      </c>
      <c r="C200" s="455">
        <v>802.11</v>
      </c>
      <c r="D200" s="390" t="s">
        <v>344</v>
      </c>
      <c r="E200" s="390" t="s">
        <v>233</v>
      </c>
      <c r="F200" s="400">
        <v>20</v>
      </c>
      <c r="G200" s="400">
        <v>180</v>
      </c>
      <c r="H200" s="390" t="s">
        <v>248</v>
      </c>
    </row>
    <row r="201" spans="3:8" ht="12.75">
      <c r="C201" s="409">
        <v>802.15</v>
      </c>
      <c r="D201" s="392" t="s">
        <v>299</v>
      </c>
      <c r="E201" s="392" t="s">
        <v>257</v>
      </c>
      <c r="F201" s="410">
        <v>14</v>
      </c>
      <c r="G201" s="410">
        <v>40</v>
      </c>
      <c r="H201" s="392" t="s">
        <v>221</v>
      </c>
    </row>
    <row r="202" spans="3:8" ht="12.75">
      <c r="C202" s="409">
        <v>802.15</v>
      </c>
      <c r="D202" s="392" t="s">
        <v>300</v>
      </c>
      <c r="E202" s="392" t="s">
        <v>215</v>
      </c>
      <c r="F202" s="410">
        <v>1</v>
      </c>
      <c r="G202" s="410">
        <v>50</v>
      </c>
      <c r="H202" s="392" t="s">
        <v>217</v>
      </c>
    </row>
    <row r="203" spans="3:8" ht="12.75">
      <c r="C203" s="409">
        <v>802.15</v>
      </c>
      <c r="D203" s="392" t="s">
        <v>302</v>
      </c>
      <c r="E203" s="392" t="s">
        <v>215</v>
      </c>
      <c r="F203" s="410">
        <v>11</v>
      </c>
      <c r="G203" s="410">
        <v>30</v>
      </c>
      <c r="H203" s="392" t="s">
        <v>264</v>
      </c>
    </row>
    <row r="204" ht="12.75">
      <c r="H204" s="412"/>
    </row>
    <row r="205" spans="2:8" ht="12.75">
      <c r="B205" s="392" t="s">
        <v>265</v>
      </c>
      <c r="C205" s="409" t="s">
        <v>122</v>
      </c>
      <c r="D205" s="392" t="s">
        <v>136</v>
      </c>
      <c r="E205" s="392" t="s">
        <v>224</v>
      </c>
      <c r="F205" s="410">
        <v>10</v>
      </c>
      <c r="G205" s="410">
        <v>18</v>
      </c>
      <c r="H205" s="392" t="s">
        <v>225</v>
      </c>
    </row>
    <row r="206" spans="3:8" ht="12.75">
      <c r="C206" s="409">
        <v>802.16</v>
      </c>
      <c r="D206" s="392" t="s">
        <v>154</v>
      </c>
      <c r="E206" s="392" t="s">
        <v>4</v>
      </c>
      <c r="F206" s="410">
        <v>4</v>
      </c>
      <c r="G206" s="410">
        <v>80</v>
      </c>
      <c r="H206" s="392" t="s">
        <v>237</v>
      </c>
    </row>
    <row r="207" spans="3:8" ht="12.75">
      <c r="C207" s="409">
        <v>802.16</v>
      </c>
      <c r="D207" s="392" t="s">
        <v>155</v>
      </c>
      <c r="E207" s="392" t="s">
        <v>215</v>
      </c>
      <c r="F207" s="410">
        <v>12</v>
      </c>
      <c r="G207" s="410">
        <v>30</v>
      </c>
      <c r="H207" s="392" t="s">
        <v>5</v>
      </c>
    </row>
    <row r="208" spans="3:8" ht="12.75">
      <c r="C208" s="409">
        <v>802.16</v>
      </c>
      <c r="D208" s="392" t="s">
        <v>138</v>
      </c>
      <c r="E208" s="392" t="s">
        <v>224</v>
      </c>
      <c r="F208" s="410">
        <v>8</v>
      </c>
      <c r="G208" s="410">
        <v>18</v>
      </c>
      <c r="H208" s="392" t="s">
        <v>226</v>
      </c>
    </row>
    <row r="209" ht="12.75">
      <c r="H209" s="392"/>
    </row>
    <row r="210" spans="2:8" ht="12.75">
      <c r="B210" s="403" t="s">
        <v>268</v>
      </c>
      <c r="C210" s="455">
        <v>802.11</v>
      </c>
      <c r="D210" s="390" t="s">
        <v>184</v>
      </c>
      <c r="E210" s="390" t="s">
        <v>233</v>
      </c>
      <c r="F210" s="400">
        <v>5</v>
      </c>
      <c r="G210" s="400">
        <v>80</v>
      </c>
      <c r="H210" s="390" t="s">
        <v>250</v>
      </c>
    </row>
    <row r="211" spans="3:8" ht="12.75">
      <c r="C211" s="409">
        <v>802.15</v>
      </c>
      <c r="D211" s="392" t="s">
        <v>301</v>
      </c>
      <c r="E211" s="392" t="s">
        <v>215</v>
      </c>
      <c r="F211" s="410">
        <v>9</v>
      </c>
      <c r="G211" s="410">
        <v>50</v>
      </c>
      <c r="H211" s="392" t="s">
        <v>251</v>
      </c>
    </row>
    <row r="212" spans="3:8" ht="12.75">
      <c r="C212" s="409" t="s">
        <v>142</v>
      </c>
      <c r="D212" s="392" t="s">
        <v>143</v>
      </c>
      <c r="E212" s="392" t="s">
        <v>220</v>
      </c>
      <c r="F212" s="410">
        <v>23</v>
      </c>
      <c r="G212" s="410">
        <v>20</v>
      </c>
      <c r="H212" s="392" t="s">
        <v>144</v>
      </c>
    </row>
    <row r="213" ht="12.75">
      <c r="H213" s="392"/>
    </row>
    <row r="214" spans="2:8" ht="12.75">
      <c r="B214" s="392" t="s">
        <v>289</v>
      </c>
      <c r="C214" s="409">
        <v>802.3</v>
      </c>
      <c r="D214" s="392" t="s">
        <v>185</v>
      </c>
      <c r="E214" s="392" t="s">
        <v>240</v>
      </c>
      <c r="F214" s="410">
        <v>19</v>
      </c>
      <c r="G214" s="410">
        <v>350</v>
      </c>
      <c r="H214" s="392" t="s">
        <v>241</v>
      </c>
    </row>
    <row r="215" ht="12.75">
      <c r="H215" s="392"/>
    </row>
    <row r="216" spans="2:8" ht="12.75">
      <c r="B216" s="392" t="s">
        <v>186</v>
      </c>
      <c r="C216" s="409">
        <v>802.17</v>
      </c>
      <c r="D216" s="392" t="s">
        <v>187</v>
      </c>
      <c r="E216" s="392" t="s">
        <v>233</v>
      </c>
      <c r="F216" s="410">
        <v>2</v>
      </c>
      <c r="G216" s="410">
        <v>150</v>
      </c>
      <c r="H216" s="392" t="s">
        <v>242</v>
      </c>
    </row>
    <row r="217" spans="4:8" ht="12.75">
      <c r="D217" s="392" t="s">
        <v>188</v>
      </c>
      <c r="H217" s="392"/>
    </row>
    <row r="218" ht="12.75">
      <c r="H218" s="392"/>
    </row>
    <row r="219" spans="2:8" ht="12.75">
      <c r="B219" s="403" t="s">
        <v>277</v>
      </c>
      <c r="C219" s="455">
        <v>802.11</v>
      </c>
      <c r="D219" s="390" t="s">
        <v>347</v>
      </c>
      <c r="E219" s="390" t="s">
        <v>177</v>
      </c>
      <c r="F219" s="400">
        <v>3</v>
      </c>
      <c r="G219" s="400">
        <v>90</v>
      </c>
      <c r="H219" s="390" t="s">
        <v>230</v>
      </c>
    </row>
    <row r="220" ht="12.75">
      <c r="H220" s="412"/>
    </row>
    <row r="221" spans="2:8" ht="12.75">
      <c r="B221" s="403" t="s">
        <v>247</v>
      </c>
      <c r="C221" s="455">
        <v>802.11</v>
      </c>
      <c r="D221" s="390" t="s">
        <v>139</v>
      </c>
      <c r="E221" s="390" t="s">
        <v>233</v>
      </c>
      <c r="F221" s="400">
        <v>6</v>
      </c>
      <c r="G221" s="400">
        <v>140</v>
      </c>
      <c r="H221" s="390" t="s">
        <v>249</v>
      </c>
    </row>
    <row r="222" ht="12.75">
      <c r="H222" s="392"/>
    </row>
    <row r="223" spans="2:8" ht="12.75" outlineLevel="1">
      <c r="B223" s="392" t="s">
        <v>189</v>
      </c>
      <c r="D223" s="392" t="s">
        <v>190</v>
      </c>
      <c r="E223" s="392" t="s">
        <v>191</v>
      </c>
      <c r="F223" s="410">
        <v>7</v>
      </c>
      <c r="G223" s="410">
        <v>25</v>
      </c>
      <c r="H223" s="392" t="s">
        <v>183</v>
      </c>
    </row>
    <row r="224" ht="12.75" outlineLevel="1"/>
    <row r="225" spans="2:8" ht="12.75">
      <c r="B225" s="403" t="s">
        <v>222</v>
      </c>
      <c r="C225" s="455">
        <v>802.11</v>
      </c>
      <c r="D225" s="401" t="s">
        <v>48</v>
      </c>
      <c r="E225" s="390" t="s">
        <v>246</v>
      </c>
      <c r="F225" s="400">
        <v>4</v>
      </c>
      <c r="G225" s="400">
        <v>80</v>
      </c>
      <c r="H225" s="390" t="s">
        <v>237</v>
      </c>
    </row>
    <row r="226" spans="4:8" ht="12.75">
      <c r="D226" s="412"/>
      <c r="E226" s="412"/>
      <c r="H226" s="412"/>
    </row>
    <row r="227" spans="2:8" ht="12.75">
      <c r="B227" s="392" t="s">
        <v>290</v>
      </c>
      <c r="C227" s="409">
        <v>802</v>
      </c>
      <c r="D227" s="392" t="s">
        <v>192</v>
      </c>
      <c r="E227" s="392" t="s">
        <v>224</v>
      </c>
      <c r="F227" s="410">
        <v>10</v>
      </c>
      <c r="G227" s="410">
        <v>18</v>
      </c>
      <c r="H227" s="412" t="s">
        <v>225</v>
      </c>
    </row>
    <row r="228" ht="12.75">
      <c r="H228" s="412"/>
    </row>
    <row r="229" spans="2:8" ht="12.75">
      <c r="B229" s="392" t="s">
        <v>291</v>
      </c>
      <c r="C229" s="409">
        <v>802.16</v>
      </c>
      <c r="D229" s="392" t="s">
        <v>193</v>
      </c>
      <c r="E229" s="392" t="s">
        <v>224</v>
      </c>
      <c r="F229" s="410">
        <v>8</v>
      </c>
      <c r="G229" s="410">
        <v>18</v>
      </c>
      <c r="H229" s="392" t="s">
        <v>226</v>
      </c>
    </row>
    <row r="230" ht="12.75">
      <c r="H230" s="392"/>
    </row>
    <row r="231" ht="12.75">
      <c r="H231" s="392"/>
    </row>
    <row r="232" ht="12.75">
      <c r="H232" s="412"/>
    </row>
    <row r="233" spans="1:8" ht="12.75">
      <c r="A233" s="396" t="s">
        <v>292</v>
      </c>
      <c r="B233" s="392" t="s">
        <v>293</v>
      </c>
      <c r="C233" s="409">
        <v>802.16</v>
      </c>
      <c r="D233" s="392" t="s">
        <v>137</v>
      </c>
      <c r="E233" s="392" t="s">
        <v>4</v>
      </c>
      <c r="F233" s="410">
        <v>4</v>
      </c>
      <c r="G233" s="410">
        <v>120</v>
      </c>
      <c r="H233" s="412" t="s">
        <v>294</v>
      </c>
    </row>
    <row r="234" spans="1:8" ht="12.75">
      <c r="A234" s="402">
        <v>37330</v>
      </c>
      <c r="C234" s="409">
        <v>802.16</v>
      </c>
      <c r="D234" s="392" t="s">
        <v>138</v>
      </c>
      <c r="E234" s="392" t="s">
        <v>224</v>
      </c>
      <c r="F234" s="410">
        <v>8</v>
      </c>
      <c r="G234" s="410">
        <v>18</v>
      </c>
      <c r="H234" s="392" t="s">
        <v>226</v>
      </c>
    </row>
    <row r="235" spans="1:8" ht="12.75">
      <c r="A235" s="395">
        <v>2002</v>
      </c>
      <c r="H235" s="392"/>
    </row>
    <row r="236" spans="2:8" ht="12.75">
      <c r="B236" s="403" t="s">
        <v>259</v>
      </c>
      <c r="C236" s="455">
        <v>802.11</v>
      </c>
      <c r="D236" s="390" t="s">
        <v>194</v>
      </c>
      <c r="E236" s="390" t="s">
        <v>295</v>
      </c>
      <c r="F236" s="400">
        <v>20</v>
      </c>
      <c r="G236" s="400">
        <v>400</v>
      </c>
      <c r="H236" s="390" t="s">
        <v>296</v>
      </c>
    </row>
    <row r="237" spans="3:8" ht="12.75">
      <c r="C237" s="409">
        <v>802.15</v>
      </c>
      <c r="D237" s="392" t="s">
        <v>195</v>
      </c>
      <c r="E237" s="392" t="s">
        <v>295</v>
      </c>
      <c r="F237" s="410">
        <v>1</v>
      </c>
      <c r="G237" s="410">
        <v>150</v>
      </c>
      <c r="H237" s="412" t="s">
        <v>297</v>
      </c>
    </row>
    <row r="238" ht="12.75">
      <c r="H238" s="392"/>
    </row>
    <row r="239" spans="2:8" ht="12.75">
      <c r="B239" s="392" t="s">
        <v>298</v>
      </c>
      <c r="C239" s="409">
        <v>802.16</v>
      </c>
      <c r="D239" s="392" t="s">
        <v>196</v>
      </c>
      <c r="E239" s="392" t="s">
        <v>4</v>
      </c>
      <c r="F239" s="410">
        <v>4</v>
      </c>
      <c r="G239" s="410">
        <v>120</v>
      </c>
      <c r="H239" s="412" t="s">
        <v>294</v>
      </c>
    </row>
    <row r="240" ht="12.75">
      <c r="H240" s="392"/>
    </row>
    <row r="241" spans="2:8" ht="12.75">
      <c r="B241" s="392" t="s">
        <v>197</v>
      </c>
      <c r="C241" s="483">
        <v>802.16</v>
      </c>
      <c r="D241" s="392" t="s">
        <v>198</v>
      </c>
      <c r="E241" s="392" t="s">
        <v>224</v>
      </c>
      <c r="F241" s="410">
        <v>10</v>
      </c>
      <c r="G241" s="410">
        <v>18</v>
      </c>
      <c r="H241" s="412" t="s">
        <v>225</v>
      </c>
    </row>
    <row r="242" ht="12.75">
      <c r="H242" s="392"/>
    </row>
    <row r="243" spans="2:8" ht="12.75">
      <c r="B243" s="404" t="s">
        <v>214</v>
      </c>
      <c r="C243" s="467" t="s">
        <v>122</v>
      </c>
      <c r="D243" s="468" t="s">
        <v>125</v>
      </c>
      <c r="E243" s="465" t="s">
        <v>126</v>
      </c>
      <c r="F243" s="466">
        <v>3</v>
      </c>
      <c r="G243" s="466">
        <v>88</v>
      </c>
      <c r="H243" s="469" t="s">
        <v>230</v>
      </c>
    </row>
    <row r="244" spans="4:8" ht="12.75">
      <c r="D244" s="394"/>
      <c r="H244" s="412"/>
    </row>
    <row r="245" spans="4:8" ht="12.75">
      <c r="D245" s="394"/>
      <c r="H245" s="412"/>
    </row>
    <row r="246" spans="4:8" ht="12.75">
      <c r="D246" s="394"/>
      <c r="H246" s="412"/>
    </row>
    <row r="247" spans="4:8" ht="12.75">
      <c r="D247" s="394"/>
      <c r="H247" s="412"/>
    </row>
    <row r="248" spans="4:8" ht="12.75">
      <c r="D248" s="394"/>
      <c r="H248" s="412"/>
    </row>
    <row r="249" ht="12.75">
      <c r="H249" s="392"/>
    </row>
    <row r="250" spans="1:8" ht="12.75">
      <c r="A250" s="408"/>
      <c r="D250" s="393"/>
      <c r="F250" s="392"/>
      <c r="G250" s="392"/>
      <c r="H250" s="392"/>
    </row>
    <row r="251" spans="1:8" ht="12.75">
      <c r="A251" s="408"/>
      <c r="F251" s="392"/>
      <c r="G251" s="392"/>
      <c r="H251" s="392"/>
    </row>
    <row r="252" spans="1:8" ht="12.75">
      <c r="A252" s="408" t="s">
        <v>7</v>
      </c>
      <c r="D252" s="416" t="s">
        <v>8</v>
      </c>
      <c r="F252" s="472" t="s">
        <v>9</v>
      </c>
      <c r="H252" s="392"/>
    </row>
    <row r="253" spans="1:8" ht="12.75">
      <c r="A253" s="408"/>
      <c r="D253" s="393"/>
      <c r="H253" s="392"/>
    </row>
    <row r="254" spans="1:8" ht="12.75">
      <c r="A254" s="408"/>
      <c r="D254" s="392" t="s">
        <v>10</v>
      </c>
      <c r="F254" s="411" t="s">
        <v>11</v>
      </c>
      <c r="H254" s="392"/>
    </row>
    <row r="255" spans="1:8" ht="12.75">
      <c r="A255" s="408"/>
      <c r="D255" s="392" t="s">
        <v>12</v>
      </c>
      <c r="F255" s="411" t="s">
        <v>13</v>
      </c>
      <c r="H255" s="392"/>
    </row>
    <row r="256" spans="1:8" ht="12.75">
      <c r="A256" s="408"/>
      <c r="D256" s="392" t="s">
        <v>14</v>
      </c>
      <c r="F256" s="411" t="s">
        <v>15</v>
      </c>
      <c r="H256" s="392"/>
    </row>
    <row r="257" spans="1:8" ht="12.75">
      <c r="A257" s="408"/>
      <c r="D257" s="392" t="s">
        <v>16</v>
      </c>
      <c r="F257" s="411" t="s">
        <v>17</v>
      </c>
      <c r="H257" s="392"/>
    </row>
    <row r="258" spans="1:8" ht="12.75">
      <c r="A258" s="408"/>
      <c r="D258" s="392" t="s">
        <v>18</v>
      </c>
      <c r="F258" s="411" t="s">
        <v>19</v>
      </c>
      <c r="H258" s="392"/>
    </row>
    <row r="259" spans="4:8" ht="12.75">
      <c r="D259" s="392" t="s">
        <v>20</v>
      </c>
      <c r="F259" s="411" t="s">
        <v>21</v>
      </c>
      <c r="H259" s="392"/>
    </row>
    <row r="260" spans="4:8" ht="12.75">
      <c r="D260" s="392" t="s">
        <v>22</v>
      </c>
      <c r="F260" s="411" t="s">
        <v>23</v>
      </c>
      <c r="H260" s="392"/>
    </row>
    <row r="261" spans="4:8" ht="12.75">
      <c r="D261" s="392" t="s">
        <v>24</v>
      </c>
      <c r="F261" s="411" t="s">
        <v>25</v>
      </c>
      <c r="H261" s="392"/>
    </row>
    <row r="262" spans="4:8" ht="12.75">
      <c r="D262" s="392" t="s">
        <v>26</v>
      </c>
      <c r="F262" s="411"/>
      <c r="H262" s="392"/>
    </row>
    <row r="263" spans="6:8" ht="12.75">
      <c r="F263" s="411"/>
      <c r="H263" s="392"/>
    </row>
    <row r="264" ht="12.75">
      <c r="H264" s="392"/>
    </row>
    <row r="265" ht="12.75">
      <c r="H265" s="392"/>
    </row>
    <row r="266" ht="12.75">
      <c r="H266" s="392"/>
    </row>
    <row r="267" ht="12.75">
      <c r="H267" s="392"/>
    </row>
    <row r="268" ht="12.75">
      <c r="H268" s="392"/>
    </row>
    <row r="269" ht="12.75">
      <c r="H269" s="392"/>
    </row>
    <row r="303" ht="12.75" customHeight="1">
      <c r="J303" s="426"/>
    </row>
    <row r="304" ht="26.25" customHeight="1">
      <c r="J304" s="427"/>
    </row>
    <row r="305" ht="18.75" customHeight="1">
      <c r="J305" s="426"/>
    </row>
    <row r="306" ht="15.75" customHeight="1">
      <c r="J306" s="426"/>
    </row>
    <row r="310" ht="12.75" customHeight="1">
      <c r="J310" s="426"/>
    </row>
    <row r="311" ht="12.75" customHeight="1">
      <c r="J311" s="426"/>
    </row>
    <row r="312" ht="42" customHeight="1">
      <c r="J312" s="426"/>
    </row>
    <row r="313" ht="25.5" customHeight="1">
      <c r="J313" s="426"/>
    </row>
    <row r="314" spans="6:10" ht="12.75" customHeight="1">
      <c r="F314" s="428"/>
      <c r="J314" s="426"/>
    </row>
    <row r="315" spans="2:10" ht="12.75" customHeight="1">
      <c r="B315" s="428"/>
      <c r="C315" s="425"/>
      <c r="D315" s="428"/>
      <c r="E315" s="428"/>
      <c r="F315" s="428"/>
      <c r="G315" s="428"/>
      <c r="J315" s="426"/>
    </row>
    <row r="316" spans="1:7" ht="15.75">
      <c r="A316" s="429"/>
      <c r="B316" s="428"/>
      <c r="C316" s="425"/>
      <c r="D316" s="428"/>
      <c r="E316" s="428"/>
      <c r="F316" s="428"/>
      <c r="G316" s="428"/>
    </row>
    <row r="317" spans="1:7" ht="15.75">
      <c r="A317" s="429"/>
      <c r="B317" s="428"/>
      <c r="C317" s="425"/>
      <c r="D317" s="428"/>
      <c r="E317" s="428"/>
      <c r="F317" s="428"/>
      <c r="G317" s="428"/>
    </row>
    <row r="318" spans="1:7" ht="15.75">
      <c r="A318" s="429"/>
      <c r="B318" s="430"/>
      <c r="C318" s="431"/>
      <c r="D318" s="428"/>
      <c r="E318" s="428"/>
      <c r="G318" s="428"/>
    </row>
    <row r="319" spans="1:7" ht="15">
      <c r="A319" s="432"/>
      <c r="G319" s="413"/>
    </row>
    <row r="320" spans="7:8" ht="15.75">
      <c r="G320" s="413"/>
      <c r="H320" s="428"/>
    </row>
    <row r="321" spans="6:8" ht="15.75">
      <c r="F321" s="417"/>
      <c r="G321" s="413"/>
      <c r="H321" s="428"/>
    </row>
    <row r="322" spans="2:8" ht="15.75">
      <c r="B322" s="416"/>
      <c r="C322" s="415"/>
      <c r="D322" s="416"/>
      <c r="E322" s="416"/>
      <c r="G322" s="417"/>
      <c r="H322" s="428"/>
    </row>
    <row r="323" ht="15.75">
      <c r="H323" s="428"/>
    </row>
    <row r="324" spans="1:8" ht="12.75">
      <c r="A324" s="408"/>
      <c r="D324" s="393"/>
      <c r="H324" s="433"/>
    </row>
    <row r="325" spans="1:8" ht="12.75">
      <c r="A325" s="434"/>
      <c r="H325" s="433"/>
    </row>
    <row r="326" ht="12.75">
      <c r="H326" s="433"/>
    </row>
    <row r="327" ht="12.75">
      <c r="H327" s="435"/>
    </row>
    <row r="328" ht="12.75">
      <c r="A328" s="408"/>
    </row>
    <row r="329" ht="12.75">
      <c r="A329" s="434"/>
    </row>
  </sheetData>
  <printOptions horizontalCentered="1"/>
  <pageMargins left="0.1968503937007874" right="0.1968503937007874" top="0.7480314960629921" bottom="0.5118110236220472" header="0.5118110236220472" footer="0.2362204724409449"/>
  <pageSetup blackAndWhite="1" fitToHeight="0" horizontalDpi="600" verticalDpi="600" orientation="portrait" scale="78" r:id="rId1"/>
  <headerFooter alignWithMargins="0">
    <oddHeader>&amp;L&amp;"Arial,Bold"&amp;14IEEE 802 Meeting Agenda&amp;C&amp;"Arial,Bold"&amp;18St. Louis Plenary&amp;R&amp;12&amp;D Version 4.2</oddHeader>
    <oddFooter>&amp;L&amp;"Arial,Bold"[S] - indicates meeting held at Sheraton Hotel&amp;RPage &amp;P of &amp;N</oddFooter>
  </headerFooter>
  <rowBreaks count="3" manualBreakCount="3">
    <brk id="68" max="6" man="1"/>
    <brk id="128" max="6" man="1"/>
    <brk id="179" max="255" man="1"/>
  </rowBreaks>
  <ignoredErrors>
    <ignoredError sqref="C25 C31 C46 C88 C146 C205 C24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AB195"/>
  <sheetViews>
    <sheetView showGridLines="0" zoomScale="39" zoomScaleNormal="39" zoomScaleSheetLayoutView="25" workbookViewId="0" topLeftCell="A1">
      <selection activeCell="A1" sqref="A1"/>
    </sheetView>
  </sheetViews>
  <sheetFormatPr defaultColWidth="9.140625" defaultRowHeight="12.75"/>
  <cols>
    <col min="1" max="1" width="2.57421875" style="40" customWidth="1"/>
    <col min="2" max="3" width="29.28125" style="41" customWidth="1"/>
    <col min="4" max="23" width="15.00390625" style="41" customWidth="1"/>
    <col min="24" max="24" width="15.7109375" style="87" customWidth="1"/>
    <col min="25" max="25" width="15.8515625" style="106" customWidth="1"/>
    <col min="26" max="26" width="14.00390625" style="41" bestFit="1" customWidth="1"/>
    <col min="27" max="27" width="9.140625" style="41" customWidth="1"/>
    <col min="28" max="28" width="16.8515625" style="41" bestFit="1" customWidth="1"/>
    <col min="29" max="16384" width="9.140625" style="41" customWidth="1"/>
  </cols>
  <sheetData>
    <row r="1" s="3" customFormat="1" ht="9.75" customHeight="1" thickBot="1">
      <c r="Y1" s="100"/>
    </row>
    <row r="2" spans="2:25" s="3" customFormat="1" ht="29.25" customHeight="1" thickBot="1">
      <c r="B2" s="58" t="s">
        <v>307</v>
      </c>
      <c r="C2" s="647" t="s">
        <v>304</v>
      </c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8"/>
      <c r="W2" s="9"/>
      <c r="X2" s="79"/>
      <c r="Y2" s="100"/>
    </row>
    <row r="3" spans="2:25" s="3" customFormat="1" ht="29.25" customHeight="1">
      <c r="B3" s="640" t="s">
        <v>115</v>
      </c>
      <c r="C3" s="649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10"/>
      <c r="W3" s="11"/>
      <c r="X3" s="79"/>
      <c r="Y3" s="100"/>
    </row>
    <row r="4" spans="2:25" s="3" customFormat="1" ht="51.75" customHeight="1">
      <c r="B4" s="641"/>
      <c r="C4" s="57" t="s">
        <v>305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0"/>
      <c r="W4" s="11"/>
      <c r="X4" s="79"/>
      <c r="Y4" s="100"/>
    </row>
    <row r="5" spans="2:25" s="3" customFormat="1" ht="51.75" customHeight="1">
      <c r="B5" s="641"/>
      <c r="C5" s="57" t="s">
        <v>306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0"/>
      <c r="W5" s="11"/>
      <c r="X5" s="79"/>
      <c r="Y5" s="100"/>
    </row>
    <row r="6" spans="2:25" s="3" customFormat="1" ht="27.75" customHeight="1">
      <c r="B6" s="641"/>
      <c r="C6" s="354" t="s">
        <v>33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0"/>
      <c r="W6" s="11"/>
      <c r="X6" s="79"/>
      <c r="Y6" s="100"/>
    </row>
    <row r="7" spans="2:25" s="3" customFormat="1" ht="20.25" customHeight="1" thickBot="1">
      <c r="B7" s="641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7"/>
      <c r="W7" s="6"/>
      <c r="X7" s="80"/>
      <c r="Y7" s="100"/>
    </row>
    <row r="8" spans="1:25" s="43" customFormat="1" ht="30.75" thickBot="1">
      <c r="A8" s="42"/>
      <c r="B8" s="642"/>
      <c r="C8" s="241" t="s">
        <v>311</v>
      </c>
      <c r="D8" s="644" t="s">
        <v>312</v>
      </c>
      <c r="E8" s="645"/>
      <c r="F8" s="645"/>
      <c r="G8" s="646"/>
      <c r="H8" s="644" t="s">
        <v>313</v>
      </c>
      <c r="I8" s="645"/>
      <c r="J8" s="645"/>
      <c r="K8" s="646"/>
      <c r="L8" s="644" t="s">
        <v>314</v>
      </c>
      <c r="M8" s="645"/>
      <c r="N8" s="645"/>
      <c r="O8" s="646"/>
      <c r="P8" s="644" t="s">
        <v>315</v>
      </c>
      <c r="Q8" s="645"/>
      <c r="R8" s="645"/>
      <c r="S8" s="645"/>
      <c r="T8" s="644" t="s">
        <v>316</v>
      </c>
      <c r="U8" s="645"/>
      <c r="V8" s="645"/>
      <c r="W8" s="646"/>
      <c r="X8" s="81"/>
      <c r="Y8" s="101"/>
    </row>
    <row r="9" spans="1:25" s="43" customFormat="1" ht="30">
      <c r="A9" s="42"/>
      <c r="B9" s="44" t="s">
        <v>317</v>
      </c>
      <c r="C9" s="656"/>
      <c r="D9" s="660"/>
      <c r="E9" s="661"/>
      <c r="F9" s="661"/>
      <c r="G9" s="662"/>
      <c r="H9" s="651"/>
      <c r="I9" s="651"/>
      <c r="J9" s="651"/>
      <c r="K9" s="652"/>
      <c r="L9" s="666"/>
      <c r="M9" s="651"/>
      <c r="N9" s="651"/>
      <c r="O9" s="652"/>
      <c r="P9" s="716" t="s">
        <v>40</v>
      </c>
      <c r="Q9" s="717"/>
      <c r="R9" s="717"/>
      <c r="S9" s="717"/>
      <c r="T9" s="656" t="s">
        <v>341</v>
      </c>
      <c r="U9" s="678"/>
      <c r="V9" s="678"/>
      <c r="W9" s="679"/>
      <c r="X9" s="82"/>
      <c r="Y9" s="101"/>
    </row>
    <row r="10" spans="1:25" s="43" customFormat="1" ht="30">
      <c r="A10" s="42"/>
      <c r="B10" s="45" t="s">
        <v>318</v>
      </c>
      <c r="C10" s="657"/>
      <c r="D10" s="663"/>
      <c r="E10" s="664"/>
      <c r="F10" s="664"/>
      <c r="G10" s="665"/>
      <c r="H10" s="653"/>
      <c r="I10" s="653"/>
      <c r="J10" s="653"/>
      <c r="K10" s="654"/>
      <c r="L10" s="667"/>
      <c r="M10" s="653"/>
      <c r="N10" s="653"/>
      <c r="O10" s="654"/>
      <c r="P10" s="698" t="s">
        <v>41</v>
      </c>
      <c r="Q10" s="723"/>
      <c r="R10" s="723"/>
      <c r="S10" s="723"/>
      <c r="T10" s="680"/>
      <c r="U10" s="681"/>
      <c r="V10" s="681"/>
      <c r="W10" s="682"/>
      <c r="X10" s="82"/>
      <c r="Y10" s="101"/>
    </row>
    <row r="11" spans="1:25" s="43" customFormat="1" ht="30">
      <c r="A11" s="42"/>
      <c r="B11" s="46" t="s">
        <v>319</v>
      </c>
      <c r="C11" s="657"/>
      <c r="D11" s="745" t="s">
        <v>309</v>
      </c>
      <c r="E11" s="746"/>
      <c r="F11" s="746"/>
      <c r="G11" s="747"/>
      <c r="H11" s="670" t="s">
        <v>347</v>
      </c>
      <c r="I11" s="606" t="s">
        <v>31</v>
      </c>
      <c r="J11" s="527" t="s">
        <v>346</v>
      </c>
      <c r="K11" s="643" t="s">
        <v>32</v>
      </c>
      <c r="L11" s="669" t="s">
        <v>39</v>
      </c>
      <c r="M11" s="606" t="s">
        <v>31</v>
      </c>
      <c r="N11" s="527" t="s">
        <v>346</v>
      </c>
      <c r="O11" s="668" t="s">
        <v>347</v>
      </c>
      <c r="P11" s="720" t="s">
        <v>31</v>
      </c>
      <c r="Q11" s="631" t="s">
        <v>32</v>
      </c>
      <c r="R11" s="625" t="s">
        <v>346</v>
      </c>
      <c r="S11" s="628" t="s">
        <v>344</v>
      </c>
      <c r="T11" s="683" t="s">
        <v>37</v>
      </c>
      <c r="U11" s="684"/>
      <c r="V11" s="684"/>
      <c r="W11" s="685"/>
      <c r="X11" s="83"/>
      <c r="Y11" s="101"/>
    </row>
    <row r="12" spans="1:25" s="43" customFormat="1" ht="30">
      <c r="A12" s="42"/>
      <c r="B12" s="46" t="s">
        <v>320</v>
      </c>
      <c r="C12" s="657"/>
      <c r="D12" s="748"/>
      <c r="E12" s="749"/>
      <c r="F12" s="749"/>
      <c r="G12" s="750"/>
      <c r="H12" s="670"/>
      <c r="I12" s="606"/>
      <c r="J12" s="675"/>
      <c r="K12" s="643"/>
      <c r="L12" s="669"/>
      <c r="M12" s="655"/>
      <c r="N12" s="527"/>
      <c r="O12" s="668"/>
      <c r="P12" s="721"/>
      <c r="Q12" s="632"/>
      <c r="R12" s="718"/>
      <c r="S12" s="629"/>
      <c r="T12" s="686"/>
      <c r="U12" s="687"/>
      <c r="V12" s="687"/>
      <c r="W12" s="688"/>
      <c r="X12" s="83"/>
      <c r="Y12" s="101"/>
    </row>
    <row r="13" spans="1:25" s="43" customFormat="1" ht="30">
      <c r="A13" s="42"/>
      <c r="B13" s="46" t="s">
        <v>321</v>
      </c>
      <c r="C13" s="657"/>
      <c r="D13" s="748"/>
      <c r="E13" s="749"/>
      <c r="F13" s="749"/>
      <c r="G13" s="750"/>
      <c r="H13" s="670"/>
      <c r="I13" s="606"/>
      <c r="J13" s="675"/>
      <c r="K13" s="643"/>
      <c r="L13" s="669"/>
      <c r="M13" s="655"/>
      <c r="N13" s="527"/>
      <c r="O13" s="668"/>
      <c r="P13" s="721"/>
      <c r="Q13" s="632"/>
      <c r="R13" s="718"/>
      <c r="S13" s="629"/>
      <c r="T13" s="686"/>
      <c r="U13" s="687"/>
      <c r="V13" s="687"/>
      <c r="W13" s="688"/>
      <c r="X13" s="83"/>
      <c r="Y13" s="101"/>
    </row>
    <row r="14" spans="1:25" s="43" customFormat="1" ht="30">
      <c r="A14" s="42"/>
      <c r="B14" s="46" t="s">
        <v>322</v>
      </c>
      <c r="C14" s="657"/>
      <c r="D14" s="748"/>
      <c r="E14" s="749"/>
      <c r="F14" s="749"/>
      <c r="G14" s="750"/>
      <c r="H14" s="670"/>
      <c r="I14" s="606"/>
      <c r="J14" s="675"/>
      <c r="K14" s="643"/>
      <c r="L14" s="669"/>
      <c r="M14" s="655"/>
      <c r="N14" s="527"/>
      <c r="O14" s="668"/>
      <c r="P14" s="722"/>
      <c r="Q14" s="633"/>
      <c r="R14" s="719"/>
      <c r="S14" s="630"/>
      <c r="T14" s="689"/>
      <c r="U14" s="690"/>
      <c r="V14" s="690"/>
      <c r="W14" s="691"/>
      <c r="X14" s="83"/>
      <c r="Y14" s="101"/>
    </row>
    <row r="15" spans="1:25" s="43" customFormat="1" ht="30">
      <c r="A15" s="42"/>
      <c r="B15" s="47" t="s">
        <v>323</v>
      </c>
      <c r="C15" s="657"/>
      <c r="D15" s="751"/>
      <c r="E15" s="752"/>
      <c r="F15" s="752"/>
      <c r="G15" s="753"/>
      <c r="H15" s="672" t="s">
        <v>324</v>
      </c>
      <c r="I15" s="673"/>
      <c r="J15" s="673"/>
      <c r="K15" s="674"/>
      <c r="L15" s="637" t="s">
        <v>324</v>
      </c>
      <c r="M15" s="638"/>
      <c r="N15" s="638"/>
      <c r="O15" s="639"/>
      <c r="P15" s="637" t="s">
        <v>324</v>
      </c>
      <c r="Q15" s="638"/>
      <c r="R15" s="638"/>
      <c r="S15" s="638"/>
      <c r="T15" s="637" t="s">
        <v>324</v>
      </c>
      <c r="U15" s="638"/>
      <c r="V15" s="638"/>
      <c r="W15" s="639"/>
      <c r="X15" s="81"/>
      <c r="Y15" s="101"/>
    </row>
    <row r="16" spans="1:25" s="43" customFormat="1" ht="30">
      <c r="A16" s="42"/>
      <c r="B16" s="48" t="s">
        <v>325</v>
      </c>
      <c r="C16" s="657"/>
      <c r="D16" s="565" t="s">
        <v>324</v>
      </c>
      <c r="E16" s="566"/>
      <c r="F16" s="566"/>
      <c r="G16" s="567"/>
      <c r="H16" s="670" t="s">
        <v>347</v>
      </c>
      <c r="I16" s="606" t="s">
        <v>31</v>
      </c>
      <c r="J16" s="527" t="s">
        <v>346</v>
      </c>
      <c r="K16" s="676" t="s">
        <v>345</v>
      </c>
      <c r="L16" s="683" t="s">
        <v>55</v>
      </c>
      <c r="M16" s="684"/>
      <c r="N16" s="684"/>
      <c r="O16" s="685"/>
      <c r="P16" s="766" t="s">
        <v>31</v>
      </c>
      <c r="Q16" s="631" t="s">
        <v>32</v>
      </c>
      <c r="R16" s="527" t="s">
        <v>346</v>
      </c>
      <c r="S16" s="628" t="s">
        <v>344</v>
      </c>
      <c r="T16" s="683" t="s">
        <v>37</v>
      </c>
      <c r="U16" s="755"/>
      <c r="V16" s="755"/>
      <c r="W16" s="756"/>
      <c r="X16" s="84"/>
      <c r="Y16" s="101"/>
    </row>
    <row r="17" spans="1:25" s="43" customFormat="1" ht="30">
      <c r="A17" s="42"/>
      <c r="B17" s="48" t="s">
        <v>326</v>
      </c>
      <c r="C17" s="657"/>
      <c r="D17" s="568" t="s">
        <v>310</v>
      </c>
      <c r="E17" s="569"/>
      <c r="F17" s="569"/>
      <c r="G17" s="570"/>
      <c r="H17" s="671"/>
      <c r="I17" s="606"/>
      <c r="J17" s="527"/>
      <c r="K17" s="677"/>
      <c r="L17" s="686"/>
      <c r="M17" s="687"/>
      <c r="N17" s="687"/>
      <c r="O17" s="688"/>
      <c r="P17" s="767"/>
      <c r="Q17" s="632"/>
      <c r="R17" s="712"/>
      <c r="S17" s="629"/>
      <c r="T17" s="757"/>
      <c r="U17" s="758"/>
      <c r="V17" s="758"/>
      <c r="W17" s="759"/>
      <c r="X17" s="84"/>
      <c r="Y17" s="101"/>
    </row>
    <row r="18" spans="1:25" s="43" customFormat="1" ht="30">
      <c r="A18" s="42"/>
      <c r="B18" s="48" t="s">
        <v>327</v>
      </c>
      <c r="C18" s="658"/>
      <c r="D18" s="571"/>
      <c r="E18" s="572"/>
      <c r="F18" s="572"/>
      <c r="G18" s="573"/>
      <c r="H18" s="671"/>
      <c r="I18" s="606"/>
      <c r="J18" s="527"/>
      <c r="K18" s="677"/>
      <c r="L18" s="689"/>
      <c r="M18" s="690"/>
      <c r="N18" s="690"/>
      <c r="O18" s="691"/>
      <c r="P18" s="768"/>
      <c r="Q18" s="633"/>
      <c r="R18" s="712"/>
      <c r="S18" s="630"/>
      <c r="T18" s="760"/>
      <c r="U18" s="761"/>
      <c r="V18" s="761"/>
      <c r="W18" s="762"/>
      <c r="X18" s="84"/>
      <c r="Y18" s="101"/>
    </row>
    <row r="19" spans="1:25" s="43" customFormat="1" ht="30">
      <c r="A19" s="42"/>
      <c r="B19" s="49" t="s">
        <v>44</v>
      </c>
      <c r="C19" s="658"/>
      <c r="D19" s="730" t="s">
        <v>328</v>
      </c>
      <c r="E19" s="731"/>
      <c r="F19" s="731"/>
      <c r="G19" s="732"/>
      <c r="H19" s="692" t="s">
        <v>328</v>
      </c>
      <c r="I19" s="693"/>
      <c r="J19" s="693"/>
      <c r="K19" s="694"/>
      <c r="L19" s="730" t="s">
        <v>328</v>
      </c>
      <c r="M19" s="731"/>
      <c r="N19" s="731"/>
      <c r="O19" s="732"/>
      <c r="P19" s="730" t="s">
        <v>328</v>
      </c>
      <c r="Q19" s="731"/>
      <c r="R19" s="731"/>
      <c r="S19" s="731"/>
      <c r="T19" s="347"/>
      <c r="U19" s="348"/>
      <c r="V19" s="348"/>
      <c r="W19" s="349"/>
      <c r="X19" s="85"/>
      <c r="Y19" s="101"/>
    </row>
    <row r="20" spans="1:25" s="43" customFormat="1" ht="30">
      <c r="A20" s="42"/>
      <c r="B20" s="49" t="s">
        <v>45</v>
      </c>
      <c r="C20" s="659"/>
      <c r="D20" s="733"/>
      <c r="E20" s="734"/>
      <c r="F20" s="734"/>
      <c r="G20" s="735"/>
      <c r="H20" s="692"/>
      <c r="I20" s="693"/>
      <c r="J20" s="693"/>
      <c r="K20" s="694"/>
      <c r="L20" s="733"/>
      <c r="M20" s="734"/>
      <c r="N20" s="734"/>
      <c r="O20" s="735"/>
      <c r="P20" s="733"/>
      <c r="Q20" s="734"/>
      <c r="R20" s="734"/>
      <c r="S20" s="734"/>
      <c r="T20" s="347"/>
      <c r="U20" s="348"/>
      <c r="V20" s="348"/>
      <c r="W20" s="349"/>
      <c r="X20" s="85"/>
      <c r="Y20" s="101"/>
    </row>
    <row r="21" spans="1:25" s="43" customFormat="1" ht="30">
      <c r="A21" s="42"/>
      <c r="B21" s="48" t="s">
        <v>329</v>
      </c>
      <c r="C21" s="724" t="s">
        <v>389</v>
      </c>
      <c r="D21" s="553" t="s">
        <v>30</v>
      </c>
      <c r="E21" s="554"/>
      <c r="F21" s="554"/>
      <c r="G21" s="555"/>
      <c r="H21" s="670" t="s">
        <v>347</v>
      </c>
      <c r="I21" s="695" t="s">
        <v>48</v>
      </c>
      <c r="J21" s="527" t="s">
        <v>346</v>
      </c>
      <c r="K21" s="525" t="s">
        <v>344</v>
      </c>
      <c r="L21" s="763" t="s">
        <v>47</v>
      </c>
      <c r="M21" s="607" t="s">
        <v>31</v>
      </c>
      <c r="N21" s="625" t="s">
        <v>346</v>
      </c>
      <c r="O21" s="525" t="s">
        <v>344</v>
      </c>
      <c r="P21" s="713" t="s">
        <v>347</v>
      </c>
      <c r="Q21" s="631" t="s">
        <v>32</v>
      </c>
      <c r="R21" s="625" t="s">
        <v>346</v>
      </c>
      <c r="S21" s="628" t="s">
        <v>344</v>
      </c>
      <c r="T21" s="736" t="s">
        <v>309</v>
      </c>
      <c r="U21" s="737"/>
      <c r="V21" s="737"/>
      <c r="W21" s="738"/>
      <c r="X21" s="85"/>
      <c r="Y21" s="101"/>
    </row>
    <row r="22" spans="1:25" s="43" customFormat="1" ht="30">
      <c r="A22" s="42"/>
      <c r="B22" s="48" t="s">
        <v>330</v>
      </c>
      <c r="C22" s="725"/>
      <c r="D22" s="556"/>
      <c r="E22" s="557"/>
      <c r="F22" s="557"/>
      <c r="G22" s="558"/>
      <c r="H22" s="671"/>
      <c r="I22" s="695"/>
      <c r="J22" s="527"/>
      <c r="K22" s="525"/>
      <c r="L22" s="764"/>
      <c r="M22" s="620"/>
      <c r="N22" s="626"/>
      <c r="O22" s="525"/>
      <c r="P22" s="714"/>
      <c r="Q22" s="632"/>
      <c r="R22" s="626"/>
      <c r="S22" s="629"/>
      <c r="T22" s="739"/>
      <c r="U22" s="740"/>
      <c r="V22" s="740"/>
      <c r="W22" s="741"/>
      <c r="X22" s="85"/>
      <c r="Y22" s="101"/>
    </row>
    <row r="23" spans="1:25" s="43" customFormat="1" ht="30">
      <c r="A23" s="42"/>
      <c r="B23" s="48" t="s">
        <v>331</v>
      </c>
      <c r="C23" s="725"/>
      <c r="D23" s="559" t="s">
        <v>29</v>
      </c>
      <c r="E23" s="560"/>
      <c r="F23" s="560"/>
      <c r="G23" s="561"/>
      <c r="H23" s="671"/>
      <c r="I23" s="695"/>
      <c r="J23" s="527"/>
      <c r="K23" s="525"/>
      <c r="L23" s="764"/>
      <c r="M23" s="620"/>
      <c r="N23" s="626"/>
      <c r="O23" s="525"/>
      <c r="P23" s="714"/>
      <c r="Q23" s="632"/>
      <c r="R23" s="626"/>
      <c r="S23" s="629"/>
      <c r="T23" s="739"/>
      <c r="U23" s="740"/>
      <c r="V23" s="740"/>
      <c r="W23" s="741"/>
      <c r="X23" s="85"/>
      <c r="Y23" s="101"/>
    </row>
    <row r="24" spans="1:25" s="43" customFormat="1" ht="30">
      <c r="A24" s="42"/>
      <c r="B24" s="48" t="s">
        <v>332</v>
      </c>
      <c r="C24" s="725"/>
      <c r="D24" s="562"/>
      <c r="E24" s="563"/>
      <c r="F24" s="563"/>
      <c r="G24" s="564"/>
      <c r="H24" s="671"/>
      <c r="I24" s="695"/>
      <c r="J24" s="527"/>
      <c r="K24" s="525"/>
      <c r="L24" s="765"/>
      <c r="M24" s="621"/>
      <c r="N24" s="627"/>
      <c r="O24" s="525"/>
      <c r="P24" s="715"/>
      <c r="Q24" s="633"/>
      <c r="R24" s="627"/>
      <c r="S24" s="630"/>
      <c r="T24" s="739"/>
      <c r="U24" s="740"/>
      <c r="V24" s="740"/>
      <c r="W24" s="741"/>
      <c r="X24" s="85"/>
      <c r="Y24" s="101"/>
    </row>
    <row r="25" spans="1:25" s="43" customFormat="1" ht="30">
      <c r="A25" s="42"/>
      <c r="B25" s="50" t="s">
        <v>333</v>
      </c>
      <c r="C25" s="725"/>
      <c r="D25" s="710" t="s">
        <v>324</v>
      </c>
      <c r="E25" s="673"/>
      <c r="F25" s="673"/>
      <c r="G25" s="674"/>
      <c r="H25" s="672" t="s">
        <v>324</v>
      </c>
      <c r="I25" s="673"/>
      <c r="J25" s="673"/>
      <c r="K25" s="674"/>
      <c r="L25" s="637" t="s">
        <v>324</v>
      </c>
      <c r="M25" s="638"/>
      <c r="N25" s="638"/>
      <c r="O25" s="639"/>
      <c r="P25" s="637" t="s">
        <v>324</v>
      </c>
      <c r="Q25" s="638"/>
      <c r="R25" s="638"/>
      <c r="S25" s="638"/>
      <c r="T25" s="739"/>
      <c r="U25" s="740"/>
      <c r="V25" s="740"/>
      <c r="W25" s="741"/>
      <c r="X25" s="85"/>
      <c r="Y25" s="101"/>
    </row>
    <row r="26" spans="1:25" s="43" customFormat="1" ht="30" customHeight="1">
      <c r="A26" s="42"/>
      <c r="B26" s="48" t="s">
        <v>334</v>
      </c>
      <c r="C26" s="725"/>
      <c r="D26" s="702" t="s">
        <v>347</v>
      </c>
      <c r="E26" s="606" t="s">
        <v>31</v>
      </c>
      <c r="F26" s="704" t="s">
        <v>344</v>
      </c>
      <c r="G26" s="643" t="s">
        <v>32</v>
      </c>
      <c r="H26" s="670" t="s">
        <v>347</v>
      </c>
      <c r="I26" s="612" t="s">
        <v>32</v>
      </c>
      <c r="J26" s="527" t="s">
        <v>346</v>
      </c>
      <c r="K26" s="525" t="s">
        <v>344</v>
      </c>
      <c r="L26" s="727" t="s">
        <v>48</v>
      </c>
      <c r="M26" s="607" t="s">
        <v>31</v>
      </c>
      <c r="N26" s="625" t="s">
        <v>346</v>
      </c>
      <c r="O26" s="622" t="s">
        <v>344</v>
      </c>
      <c r="P26" s="609" t="s">
        <v>347</v>
      </c>
      <c r="Q26" s="631" t="s">
        <v>32</v>
      </c>
      <c r="R26" s="634" t="s">
        <v>31</v>
      </c>
      <c r="S26" s="628" t="s">
        <v>344</v>
      </c>
      <c r="T26" s="739"/>
      <c r="U26" s="740"/>
      <c r="V26" s="740"/>
      <c r="W26" s="741"/>
      <c r="X26" s="85"/>
      <c r="Y26" s="101"/>
    </row>
    <row r="27" spans="1:25" s="43" customFormat="1" ht="30">
      <c r="A27" s="42"/>
      <c r="B27" s="46" t="s">
        <v>335</v>
      </c>
      <c r="C27" s="726"/>
      <c r="D27" s="703"/>
      <c r="E27" s="606"/>
      <c r="F27" s="711"/>
      <c r="G27" s="643"/>
      <c r="H27" s="671"/>
      <c r="I27" s="612"/>
      <c r="J27" s="527"/>
      <c r="K27" s="700"/>
      <c r="L27" s="728"/>
      <c r="M27" s="620"/>
      <c r="N27" s="626"/>
      <c r="O27" s="623"/>
      <c r="P27" s="610"/>
      <c r="Q27" s="632"/>
      <c r="R27" s="635"/>
      <c r="S27" s="629"/>
      <c r="T27" s="739"/>
      <c r="U27" s="740"/>
      <c r="V27" s="740"/>
      <c r="W27" s="741"/>
      <c r="X27" s="85"/>
      <c r="Y27" s="101"/>
    </row>
    <row r="28" spans="1:25" s="43" customFormat="1" ht="30">
      <c r="A28" s="42"/>
      <c r="B28" s="48" t="s">
        <v>336</v>
      </c>
      <c r="C28" s="707" t="s">
        <v>202</v>
      </c>
      <c r="D28" s="703"/>
      <c r="E28" s="606"/>
      <c r="F28" s="711"/>
      <c r="G28" s="643"/>
      <c r="H28" s="671"/>
      <c r="I28" s="612"/>
      <c r="J28" s="527"/>
      <c r="K28" s="700"/>
      <c r="L28" s="728"/>
      <c r="M28" s="620"/>
      <c r="N28" s="626"/>
      <c r="O28" s="623"/>
      <c r="P28" s="610"/>
      <c r="Q28" s="632"/>
      <c r="R28" s="635"/>
      <c r="S28" s="629"/>
      <c r="T28" s="739"/>
      <c r="U28" s="740"/>
      <c r="V28" s="740"/>
      <c r="W28" s="741"/>
      <c r="X28" s="85"/>
      <c r="Y28" s="101"/>
    </row>
    <row r="29" spans="1:25" s="43" customFormat="1" ht="30">
      <c r="A29" s="42"/>
      <c r="B29" s="48" t="s">
        <v>337</v>
      </c>
      <c r="C29" s="708"/>
      <c r="D29" s="703"/>
      <c r="E29" s="606"/>
      <c r="F29" s="711"/>
      <c r="G29" s="643"/>
      <c r="H29" s="671"/>
      <c r="I29" s="612"/>
      <c r="J29" s="527"/>
      <c r="K29" s="700"/>
      <c r="L29" s="729"/>
      <c r="M29" s="621"/>
      <c r="N29" s="627"/>
      <c r="O29" s="624"/>
      <c r="P29" s="696"/>
      <c r="Q29" s="633"/>
      <c r="R29" s="636"/>
      <c r="S29" s="630"/>
      <c r="T29" s="739"/>
      <c r="U29" s="740"/>
      <c r="V29" s="740"/>
      <c r="W29" s="741"/>
      <c r="X29" s="85"/>
      <c r="Y29" s="101"/>
    </row>
    <row r="30" spans="1:25" s="43" customFormat="1" ht="30">
      <c r="A30" s="42"/>
      <c r="B30" s="49" t="s">
        <v>338</v>
      </c>
      <c r="C30" s="51" t="s">
        <v>324</v>
      </c>
      <c r="D30" s="701" t="s">
        <v>339</v>
      </c>
      <c r="E30" s="693"/>
      <c r="F30" s="693"/>
      <c r="G30" s="694"/>
      <c r="H30" s="692" t="s">
        <v>339</v>
      </c>
      <c r="I30" s="693"/>
      <c r="J30" s="693"/>
      <c r="K30" s="694"/>
      <c r="L30" s="529" t="s">
        <v>324</v>
      </c>
      <c r="M30" s="530"/>
      <c r="N30" s="530"/>
      <c r="O30" s="531"/>
      <c r="P30" s="615" t="s">
        <v>339</v>
      </c>
      <c r="Q30" s="616"/>
      <c r="R30" s="616"/>
      <c r="S30" s="616"/>
      <c r="T30" s="742"/>
      <c r="U30" s="743"/>
      <c r="V30" s="743"/>
      <c r="W30" s="744"/>
      <c r="X30" s="85"/>
      <c r="Y30" s="101"/>
    </row>
    <row r="31" spans="1:28" s="43" customFormat="1" ht="30">
      <c r="A31" s="42"/>
      <c r="B31" s="52" t="s">
        <v>366</v>
      </c>
      <c r="C31" s="697" t="s">
        <v>203</v>
      </c>
      <c r="D31" s="702" t="s">
        <v>347</v>
      </c>
      <c r="E31" s="606" t="s">
        <v>31</v>
      </c>
      <c r="F31" s="704" t="s">
        <v>344</v>
      </c>
      <c r="G31" s="643" t="s">
        <v>32</v>
      </c>
      <c r="H31" s="670" t="s">
        <v>347</v>
      </c>
      <c r="I31" s="612" t="s">
        <v>32</v>
      </c>
      <c r="J31" s="527" t="s">
        <v>346</v>
      </c>
      <c r="K31" s="525" t="s">
        <v>344</v>
      </c>
      <c r="L31" s="532" t="s">
        <v>308</v>
      </c>
      <c r="M31" s="533"/>
      <c r="N31" s="533"/>
      <c r="O31" s="534"/>
      <c r="P31" s="609" t="s">
        <v>347</v>
      </c>
      <c r="Q31" s="612" t="s">
        <v>32</v>
      </c>
      <c r="R31" s="606" t="s">
        <v>31</v>
      </c>
      <c r="S31" s="617" t="s">
        <v>48</v>
      </c>
      <c r="T31" s="359"/>
      <c r="U31" s="358"/>
      <c r="V31" s="358"/>
      <c r="W31" s="360"/>
      <c r="X31" s="85"/>
      <c r="Y31" s="101"/>
      <c r="AB31" s="77"/>
    </row>
    <row r="32" spans="1:26" s="43" customFormat="1" ht="30">
      <c r="A32" s="42"/>
      <c r="B32" s="48" t="s">
        <v>367</v>
      </c>
      <c r="C32" s="698"/>
      <c r="D32" s="702"/>
      <c r="E32" s="606"/>
      <c r="F32" s="704"/>
      <c r="G32" s="643"/>
      <c r="H32" s="670"/>
      <c r="I32" s="612"/>
      <c r="J32" s="527"/>
      <c r="K32" s="525"/>
      <c r="L32" s="532"/>
      <c r="M32" s="533"/>
      <c r="N32" s="533"/>
      <c r="O32" s="534"/>
      <c r="P32" s="610"/>
      <c r="Q32" s="613"/>
      <c r="R32" s="607"/>
      <c r="S32" s="618"/>
      <c r="T32" s="347"/>
      <c r="U32" s="348"/>
      <c r="V32" s="348"/>
      <c r="W32" s="349"/>
      <c r="X32" s="85"/>
      <c r="Y32" s="101"/>
      <c r="Z32" s="179"/>
    </row>
    <row r="33" spans="1:25" s="43" customFormat="1" ht="30">
      <c r="A33" s="42"/>
      <c r="B33" s="48" t="s">
        <v>368</v>
      </c>
      <c r="C33" s="698"/>
      <c r="D33" s="702"/>
      <c r="E33" s="606"/>
      <c r="F33" s="704"/>
      <c r="G33" s="643"/>
      <c r="H33" s="670"/>
      <c r="I33" s="612"/>
      <c r="J33" s="527"/>
      <c r="K33" s="525"/>
      <c r="L33" s="532"/>
      <c r="M33" s="533"/>
      <c r="N33" s="533"/>
      <c r="O33" s="534"/>
      <c r="P33" s="610"/>
      <c r="Q33" s="613"/>
      <c r="R33" s="607"/>
      <c r="S33" s="618"/>
      <c r="T33" s="347"/>
      <c r="U33" s="348"/>
      <c r="V33" s="348"/>
      <c r="W33" s="349"/>
      <c r="X33" s="85"/>
      <c r="Y33" s="101"/>
    </row>
    <row r="34" spans="1:25" s="43" customFormat="1" ht="30">
      <c r="A34" s="42"/>
      <c r="B34" s="53" t="s">
        <v>369</v>
      </c>
      <c r="C34" s="698"/>
      <c r="D34" s="702"/>
      <c r="E34" s="606"/>
      <c r="F34" s="704"/>
      <c r="G34" s="643"/>
      <c r="H34" s="670"/>
      <c r="I34" s="612"/>
      <c r="J34" s="527"/>
      <c r="K34" s="525"/>
      <c r="L34" s="532"/>
      <c r="M34" s="533"/>
      <c r="N34" s="533"/>
      <c r="O34" s="534"/>
      <c r="P34" s="610"/>
      <c r="Q34" s="613"/>
      <c r="R34" s="607"/>
      <c r="S34" s="618"/>
      <c r="T34" s="347"/>
      <c r="U34" s="348"/>
      <c r="V34" s="348"/>
      <c r="W34" s="349"/>
      <c r="X34" s="85"/>
      <c r="Y34" s="101"/>
    </row>
    <row r="35" spans="1:25" s="43" customFormat="1" ht="30">
      <c r="A35" s="42"/>
      <c r="B35" s="52" t="s">
        <v>370</v>
      </c>
      <c r="C35" s="698"/>
      <c r="D35" s="702"/>
      <c r="E35" s="606"/>
      <c r="F35" s="704"/>
      <c r="G35" s="643"/>
      <c r="H35" s="670"/>
      <c r="I35" s="612"/>
      <c r="J35" s="527"/>
      <c r="K35" s="525"/>
      <c r="L35" s="532"/>
      <c r="M35" s="533"/>
      <c r="N35" s="533"/>
      <c r="O35" s="534"/>
      <c r="P35" s="610"/>
      <c r="Q35" s="613"/>
      <c r="R35" s="607"/>
      <c r="S35" s="618"/>
      <c r="T35" s="347"/>
      <c r="U35" s="348"/>
      <c r="V35" s="348"/>
      <c r="W35" s="349"/>
      <c r="X35" s="85"/>
      <c r="Y35" s="101"/>
    </row>
    <row r="36" spans="1:25" s="43" customFormat="1" ht="30.75" thickBot="1">
      <c r="A36" s="42"/>
      <c r="B36" s="54" t="s">
        <v>371</v>
      </c>
      <c r="C36" s="699"/>
      <c r="D36" s="706"/>
      <c r="E36" s="608"/>
      <c r="F36" s="705"/>
      <c r="G36" s="754"/>
      <c r="H36" s="709"/>
      <c r="I36" s="614"/>
      <c r="J36" s="528"/>
      <c r="K36" s="526"/>
      <c r="L36" s="535"/>
      <c r="M36" s="536"/>
      <c r="N36" s="536"/>
      <c r="O36" s="537"/>
      <c r="P36" s="611"/>
      <c r="Q36" s="614"/>
      <c r="R36" s="608"/>
      <c r="S36" s="619"/>
      <c r="T36" s="350"/>
      <c r="U36" s="351"/>
      <c r="V36" s="351"/>
      <c r="W36" s="352"/>
      <c r="X36" s="85"/>
      <c r="Y36" s="102"/>
    </row>
    <row r="37" spans="1:25" s="38" customFormat="1" ht="21" hidden="1" thickBot="1">
      <c r="A37" s="37"/>
      <c r="B37" s="239"/>
      <c r="C37" s="240"/>
      <c r="D37" s="407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5"/>
      <c r="V37" s="356"/>
      <c r="W37" s="357"/>
      <c r="X37" s="86"/>
      <c r="Y37" s="103"/>
    </row>
    <row r="38" spans="1:26" s="61" customFormat="1" ht="23.25" customHeight="1" hidden="1">
      <c r="A38" s="59"/>
      <c r="B38" s="60" t="s">
        <v>31</v>
      </c>
      <c r="C38" s="88"/>
      <c r="D38" s="117"/>
      <c r="E38" s="118">
        <v>5</v>
      </c>
      <c r="F38" s="118"/>
      <c r="G38" s="119"/>
      <c r="H38" s="117"/>
      <c r="I38" s="118">
        <v>3.5</v>
      </c>
      <c r="J38" s="118"/>
      <c r="K38" s="119"/>
      <c r="L38" s="117"/>
      <c r="M38" s="118">
        <v>6</v>
      </c>
      <c r="N38" s="118"/>
      <c r="O38" s="119"/>
      <c r="P38" s="117">
        <v>3.5</v>
      </c>
      <c r="Q38" s="118"/>
      <c r="R38" s="118">
        <v>5</v>
      </c>
      <c r="S38" s="119"/>
      <c r="T38" s="120"/>
      <c r="U38" s="121"/>
      <c r="V38" s="121"/>
      <c r="W38" s="192"/>
      <c r="X38" s="600" t="s">
        <v>62</v>
      </c>
      <c r="Y38" s="209">
        <f>SUM(C38:W38)</f>
        <v>23</v>
      </c>
      <c r="Z38" s="599"/>
    </row>
    <row r="39" spans="1:26" s="61" customFormat="1" ht="24" hidden="1" thickBot="1">
      <c r="A39" s="59"/>
      <c r="B39" s="62" t="s">
        <v>346</v>
      </c>
      <c r="C39" s="89"/>
      <c r="D39" s="122"/>
      <c r="E39" s="123"/>
      <c r="F39" s="123"/>
      <c r="G39" s="124"/>
      <c r="H39" s="122"/>
      <c r="I39" s="123"/>
      <c r="J39" s="123">
        <v>10.5</v>
      </c>
      <c r="K39" s="124"/>
      <c r="L39" s="122"/>
      <c r="M39" s="123"/>
      <c r="N39" s="123">
        <v>6</v>
      </c>
      <c r="O39" s="124"/>
      <c r="P39" s="122"/>
      <c r="Q39" s="123"/>
      <c r="R39" s="123">
        <v>5.5</v>
      </c>
      <c r="S39" s="124"/>
      <c r="T39" s="125"/>
      <c r="U39" s="126"/>
      <c r="V39" s="126"/>
      <c r="W39" s="193"/>
      <c r="X39" s="601"/>
      <c r="Y39" s="210">
        <f aca="true" t="shared" si="0" ref="Y39:Y55">SUM(C39:W39)</f>
        <v>22</v>
      </c>
      <c r="Z39" s="599"/>
    </row>
    <row r="40" spans="1:26" s="61" customFormat="1" ht="24" hidden="1" thickBot="1">
      <c r="A40" s="59"/>
      <c r="B40" s="63" t="s">
        <v>344</v>
      </c>
      <c r="C40" s="90"/>
      <c r="D40" s="127"/>
      <c r="E40" s="128"/>
      <c r="F40" s="128">
        <v>5</v>
      </c>
      <c r="G40" s="129"/>
      <c r="H40" s="127"/>
      <c r="I40" s="128"/>
      <c r="J40" s="128"/>
      <c r="K40" s="129">
        <v>7</v>
      </c>
      <c r="L40" s="127"/>
      <c r="M40" s="128"/>
      <c r="N40" s="128"/>
      <c r="O40" s="129">
        <v>4</v>
      </c>
      <c r="P40" s="127"/>
      <c r="Q40" s="128"/>
      <c r="R40" s="128"/>
      <c r="S40" s="129">
        <v>7.5</v>
      </c>
      <c r="T40" s="130"/>
      <c r="U40" s="131"/>
      <c r="V40" s="131"/>
      <c r="W40" s="194"/>
      <c r="X40" s="601"/>
      <c r="Y40" s="211">
        <f t="shared" si="0"/>
        <v>23.5</v>
      </c>
      <c r="Z40" s="599"/>
    </row>
    <row r="41" spans="1:26" s="61" customFormat="1" ht="24" hidden="1" thickBot="1">
      <c r="A41" s="59"/>
      <c r="B41" s="75" t="s">
        <v>347</v>
      </c>
      <c r="C41" s="132"/>
      <c r="D41" s="133">
        <v>5</v>
      </c>
      <c r="E41" s="134"/>
      <c r="F41" s="134"/>
      <c r="G41" s="135"/>
      <c r="H41" s="133">
        <v>10.5</v>
      </c>
      <c r="I41" s="134"/>
      <c r="J41" s="134"/>
      <c r="K41" s="135"/>
      <c r="L41" s="133"/>
      <c r="M41" s="134"/>
      <c r="N41" s="134"/>
      <c r="O41" s="135">
        <v>2</v>
      </c>
      <c r="P41" s="133">
        <v>7</v>
      </c>
      <c r="Q41" s="134"/>
      <c r="R41" s="134"/>
      <c r="S41" s="135"/>
      <c r="T41" s="136"/>
      <c r="U41" s="137"/>
      <c r="V41" s="137"/>
      <c r="W41" s="195"/>
      <c r="X41" s="601"/>
      <c r="Y41" s="212">
        <f t="shared" si="0"/>
        <v>24.5</v>
      </c>
      <c r="Z41" s="599"/>
    </row>
    <row r="42" spans="1:26" s="61" customFormat="1" ht="24" hidden="1" thickBot="1">
      <c r="A42" s="59"/>
      <c r="B42" s="64" t="s">
        <v>32</v>
      </c>
      <c r="C42" s="91"/>
      <c r="D42" s="138"/>
      <c r="E42" s="139"/>
      <c r="F42" s="139"/>
      <c r="G42" s="140">
        <v>5</v>
      </c>
      <c r="H42" s="138"/>
      <c r="I42" s="139">
        <v>5</v>
      </c>
      <c r="J42" s="139"/>
      <c r="K42" s="140">
        <v>2</v>
      </c>
      <c r="L42" s="138"/>
      <c r="M42" s="139"/>
      <c r="N42" s="139"/>
      <c r="O42" s="140"/>
      <c r="P42" s="138"/>
      <c r="Q42" s="139">
        <v>10.5</v>
      </c>
      <c r="R42" s="139"/>
      <c r="S42" s="140"/>
      <c r="T42" s="141"/>
      <c r="U42" s="142"/>
      <c r="V42" s="142"/>
      <c r="W42" s="196"/>
      <c r="X42" s="601"/>
      <c r="Y42" s="213">
        <f t="shared" si="0"/>
        <v>22.5</v>
      </c>
      <c r="Z42" s="599"/>
    </row>
    <row r="43" spans="1:26" s="61" customFormat="1" ht="24" hidden="1" thickBot="1">
      <c r="A43" s="59"/>
      <c r="B43" s="65" t="s">
        <v>50</v>
      </c>
      <c r="C43" s="92"/>
      <c r="D43" s="143"/>
      <c r="E43" s="144"/>
      <c r="F43" s="144"/>
      <c r="G43" s="145"/>
      <c r="H43" s="143"/>
      <c r="I43" s="144">
        <v>2</v>
      </c>
      <c r="J43" s="144"/>
      <c r="K43" s="145"/>
      <c r="L43" s="143">
        <v>2</v>
      </c>
      <c r="M43" s="144"/>
      <c r="N43" s="144"/>
      <c r="O43" s="145"/>
      <c r="P43" s="143"/>
      <c r="Q43" s="144"/>
      <c r="R43" s="144"/>
      <c r="S43" s="145">
        <v>3</v>
      </c>
      <c r="T43" s="146"/>
      <c r="U43" s="147"/>
      <c r="V43" s="147"/>
      <c r="W43" s="197"/>
      <c r="X43" s="601"/>
      <c r="Y43" s="214">
        <f t="shared" si="0"/>
        <v>7</v>
      </c>
      <c r="Z43" s="599"/>
    </row>
    <row r="44" spans="1:26" s="61" customFormat="1" ht="24" hidden="1" thickBot="1">
      <c r="A44" s="59"/>
      <c r="B44" s="66" t="s">
        <v>345</v>
      </c>
      <c r="C44" s="93"/>
      <c r="D44" s="148"/>
      <c r="E44" s="149"/>
      <c r="F44" s="149"/>
      <c r="G44" s="150"/>
      <c r="H44" s="148"/>
      <c r="I44" s="149"/>
      <c r="J44" s="149"/>
      <c r="K44" s="150">
        <v>1.5</v>
      </c>
      <c r="L44" s="148"/>
      <c r="M44" s="149"/>
      <c r="N44" s="149"/>
      <c r="O44" s="150"/>
      <c r="P44" s="148"/>
      <c r="Q44" s="149"/>
      <c r="R44" s="149"/>
      <c r="S44" s="150"/>
      <c r="T44" s="151"/>
      <c r="U44" s="152"/>
      <c r="V44" s="152"/>
      <c r="W44" s="198"/>
      <c r="X44" s="601"/>
      <c r="Y44" s="215">
        <f t="shared" si="0"/>
        <v>1.5</v>
      </c>
      <c r="Z44" s="599"/>
    </row>
    <row r="45" spans="1:26" s="61" customFormat="1" ht="24" hidden="1" thickBot="1">
      <c r="A45" s="59"/>
      <c r="B45" s="67" t="s">
        <v>36</v>
      </c>
      <c r="C45" s="94"/>
      <c r="D45" s="153"/>
      <c r="E45" s="154"/>
      <c r="F45" s="154"/>
      <c r="G45" s="155"/>
      <c r="H45" s="153"/>
      <c r="I45" s="154"/>
      <c r="J45" s="154"/>
      <c r="K45" s="155"/>
      <c r="L45" s="153">
        <v>2</v>
      </c>
      <c r="M45" s="154"/>
      <c r="N45" s="154"/>
      <c r="O45" s="155"/>
      <c r="P45" s="153"/>
      <c r="Q45" s="154"/>
      <c r="R45" s="154"/>
      <c r="S45" s="155"/>
      <c r="T45" s="156"/>
      <c r="U45" s="157"/>
      <c r="V45" s="157"/>
      <c r="W45" s="199"/>
      <c r="X45" s="601"/>
      <c r="Y45" s="216">
        <f t="shared" si="0"/>
        <v>2</v>
      </c>
      <c r="Z45" s="599"/>
    </row>
    <row r="46" spans="1:26" s="61" customFormat="1" ht="24" hidden="1" thickBot="1">
      <c r="A46" s="59"/>
      <c r="B46" s="68" t="s">
        <v>388</v>
      </c>
      <c r="C46" s="158"/>
      <c r="D46" s="159"/>
      <c r="E46" s="160"/>
      <c r="F46" s="160"/>
      <c r="G46" s="161"/>
      <c r="H46" s="159"/>
      <c r="I46" s="160"/>
      <c r="J46" s="160"/>
      <c r="K46" s="161"/>
      <c r="L46" s="159">
        <v>2</v>
      </c>
      <c r="M46" s="160"/>
      <c r="N46" s="160"/>
      <c r="O46" s="161"/>
      <c r="P46" s="159"/>
      <c r="Q46" s="160"/>
      <c r="R46" s="160"/>
      <c r="S46" s="161"/>
      <c r="T46" s="162"/>
      <c r="U46" s="163"/>
      <c r="V46" s="163"/>
      <c r="W46" s="200"/>
      <c r="X46" s="601"/>
      <c r="Y46" s="217">
        <f t="shared" si="0"/>
        <v>2</v>
      </c>
      <c r="Z46" s="599"/>
    </row>
    <row r="47" spans="1:26" s="61" customFormat="1" ht="24" hidden="1" thickBot="1">
      <c r="A47" s="59"/>
      <c r="B47" s="69" t="s">
        <v>372</v>
      </c>
      <c r="C47" s="95"/>
      <c r="D47" s="78"/>
      <c r="E47" s="164"/>
      <c r="F47" s="164"/>
      <c r="G47" s="165"/>
      <c r="H47" s="78"/>
      <c r="I47" s="164"/>
      <c r="J47" s="164"/>
      <c r="K47" s="165"/>
      <c r="L47" s="78">
        <v>0.375</v>
      </c>
      <c r="M47" s="78">
        <v>0.375</v>
      </c>
      <c r="N47" s="78">
        <v>0.375</v>
      </c>
      <c r="O47" s="78">
        <v>0.375</v>
      </c>
      <c r="P47" s="78"/>
      <c r="Q47" s="164"/>
      <c r="R47" s="164"/>
      <c r="S47" s="165"/>
      <c r="T47" s="78">
        <v>0.875</v>
      </c>
      <c r="U47" s="78">
        <v>0.875</v>
      </c>
      <c r="V47" s="78">
        <v>0.875</v>
      </c>
      <c r="W47" s="201">
        <v>0.875</v>
      </c>
      <c r="X47" s="601"/>
      <c r="Y47" s="218">
        <f t="shared" si="0"/>
        <v>5</v>
      </c>
      <c r="Z47" s="599"/>
    </row>
    <row r="48" spans="1:26" s="61" customFormat="1" ht="24" hidden="1" thickBot="1">
      <c r="A48" s="59"/>
      <c r="B48" s="70" t="s">
        <v>52</v>
      </c>
      <c r="C48" s="96"/>
      <c r="D48" s="166">
        <v>0.5</v>
      </c>
      <c r="E48" s="166">
        <v>0.5</v>
      </c>
      <c r="F48" s="166">
        <v>0.5</v>
      </c>
      <c r="G48" s="166">
        <v>0.5</v>
      </c>
      <c r="H48" s="166"/>
      <c r="I48" s="167"/>
      <c r="J48" s="167"/>
      <c r="K48" s="168"/>
      <c r="L48" s="166"/>
      <c r="M48" s="167"/>
      <c r="N48" s="167"/>
      <c r="O48" s="168"/>
      <c r="P48" s="166"/>
      <c r="Q48" s="167"/>
      <c r="R48" s="167"/>
      <c r="S48" s="168"/>
      <c r="T48" s="169"/>
      <c r="U48" s="170"/>
      <c r="V48" s="170"/>
      <c r="W48" s="202"/>
      <c r="X48" s="601"/>
      <c r="Y48" s="219">
        <f t="shared" si="0"/>
        <v>2</v>
      </c>
      <c r="Z48" s="599"/>
    </row>
    <row r="49" spans="1:27" s="61" customFormat="1" ht="24" hidden="1" thickBot="1">
      <c r="A49" s="59"/>
      <c r="B49" s="71" t="s">
        <v>51</v>
      </c>
      <c r="C49" s="97">
        <v>3</v>
      </c>
      <c r="D49" s="171"/>
      <c r="E49" s="172"/>
      <c r="F49" s="172"/>
      <c r="G49" s="173"/>
      <c r="H49" s="171"/>
      <c r="I49" s="172"/>
      <c r="J49" s="172"/>
      <c r="K49" s="173"/>
      <c r="L49" s="171"/>
      <c r="M49" s="172"/>
      <c r="N49" s="172"/>
      <c r="O49" s="173"/>
      <c r="P49" s="171">
        <v>0.25</v>
      </c>
      <c r="Q49" s="172">
        <v>0.25</v>
      </c>
      <c r="R49" s="172">
        <v>0.25</v>
      </c>
      <c r="S49" s="173">
        <v>0.25</v>
      </c>
      <c r="T49" s="171"/>
      <c r="U49" s="172"/>
      <c r="V49" s="172"/>
      <c r="W49" s="173"/>
      <c r="X49" s="601"/>
      <c r="Y49" s="220">
        <f t="shared" si="0"/>
        <v>4</v>
      </c>
      <c r="Z49" s="599"/>
      <c r="AA49" s="59"/>
    </row>
    <row r="50" spans="1:27" s="61" customFormat="1" ht="24" hidden="1" thickBot="1">
      <c r="A50" s="59"/>
      <c r="B50" s="72" t="s">
        <v>359</v>
      </c>
      <c r="C50" s="98">
        <v>1</v>
      </c>
      <c r="D50" s="174"/>
      <c r="E50" s="175"/>
      <c r="F50" s="175"/>
      <c r="G50" s="176"/>
      <c r="H50" s="174"/>
      <c r="I50" s="175"/>
      <c r="J50" s="175"/>
      <c r="K50" s="176"/>
      <c r="L50" s="174"/>
      <c r="M50" s="175"/>
      <c r="N50" s="175"/>
      <c r="O50" s="176"/>
      <c r="P50" s="174"/>
      <c r="Q50" s="175"/>
      <c r="R50" s="175"/>
      <c r="S50" s="176"/>
      <c r="T50" s="177"/>
      <c r="U50" s="178"/>
      <c r="V50" s="178"/>
      <c r="W50" s="203"/>
      <c r="X50" s="601"/>
      <c r="Y50" s="221">
        <f t="shared" si="0"/>
        <v>1</v>
      </c>
      <c r="Z50" s="599"/>
      <c r="AA50" s="59"/>
    </row>
    <row r="51" spans="1:27" s="61" customFormat="1" ht="24" hidden="1" thickBot="1">
      <c r="A51" s="59"/>
      <c r="B51" s="226" t="s">
        <v>54</v>
      </c>
      <c r="C51" s="227">
        <v>3.5</v>
      </c>
      <c r="D51" s="228"/>
      <c r="E51" s="229"/>
      <c r="F51" s="229"/>
      <c r="G51" s="230"/>
      <c r="H51" s="228"/>
      <c r="I51" s="229"/>
      <c r="J51" s="229"/>
      <c r="K51" s="230"/>
      <c r="L51" s="228"/>
      <c r="M51" s="229"/>
      <c r="N51" s="229"/>
      <c r="O51" s="230"/>
      <c r="P51" s="228"/>
      <c r="Q51" s="229"/>
      <c r="R51" s="229"/>
      <c r="S51" s="230"/>
      <c r="T51" s="228"/>
      <c r="U51" s="229"/>
      <c r="V51" s="229"/>
      <c r="W51" s="230"/>
      <c r="X51" s="601"/>
      <c r="Y51" s="231">
        <f t="shared" si="0"/>
        <v>3.5</v>
      </c>
      <c r="Z51" s="599"/>
      <c r="AA51" s="59"/>
    </row>
    <row r="52" spans="1:27" s="61" customFormat="1" ht="24" customHeight="1" hidden="1" thickBot="1">
      <c r="A52" s="59"/>
      <c r="B52" s="603"/>
      <c r="C52" s="604"/>
      <c r="D52" s="604"/>
      <c r="E52" s="604"/>
      <c r="F52" s="604"/>
      <c r="G52" s="604"/>
      <c r="H52" s="604"/>
      <c r="I52" s="604"/>
      <c r="J52" s="604"/>
      <c r="K52" s="604"/>
      <c r="L52" s="604"/>
      <c r="M52" s="604"/>
      <c r="N52" s="604"/>
      <c r="O52" s="604"/>
      <c r="P52" s="604"/>
      <c r="Q52" s="604"/>
      <c r="R52" s="604"/>
      <c r="S52" s="604"/>
      <c r="T52" s="604"/>
      <c r="U52" s="604"/>
      <c r="V52" s="604"/>
      <c r="W52" s="605"/>
      <c r="X52" s="235" t="s">
        <v>61</v>
      </c>
      <c r="Y52" s="104">
        <f>SUM(Y38:Y51)</f>
        <v>143.5</v>
      </c>
      <c r="Z52" s="599"/>
      <c r="AA52" s="55"/>
    </row>
    <row r="53" spans="1:27" s="61" customFormat="1" ht="23.25" customHeight="1" hidden="1">
      <c r="A53" s="59"/>
      <c r="B53" s="76" t="s">
        <v>53</v>
      </c>
      <c r="C53" s="107"/>
      <c r="D53" s="108"/>
      <c r="E53" s="109"/>
      <c r="F53" s="109"/>
      <c r="G53" s="110"/>
      <c r="H53" s="108"/>
      <c r="I53" s="109"/>
      <c r="J53" s="109"/>
      <c r="K53" s="110"/>
      <c r="L53" s="108">
        <v>0.75</v>
      </c>
      <c r="M53" s="108">
        <v>0.75</v>
      </c>
      <c r="N53" s="108">
        <v>0.75</v>
      </c>
      <c r="O53" s="108">
        <v>0.75</v>
      </c>
      <c r="P53" s="108"/>
      <c r="Q53" s="109"/>
      <c r="R53" s="109"/>
      <c r="S53" s="111"/>
      <c r="T53" s="108"/>
      <c r="U53" s="109"/>
      <c r="V53" s="109"/>
      <c r="W53" s="110"/>
      <c r="X53" s="602" t="s">
        <v>63</v>
      </c>
      <c r="Y53" s="222">
        <f>SUM(C53:W53)</f>
        <v>3</v>
      </c>
      <c r="Z53" s="59"/>
      <c r="AA53" s="59"/>
    </row>
    <row r="54" spans="1:27" s="61" customFormat="1" ht="24" hidden="1" thickBot="1">
      <c r="A54" s="59"/>
      <c r="B54" s="73" t="s">
        <v>43</v>
      </c>
      <c r="C54" s="112"/>
      <c r="D54" s="113"/>
      <c r="E54" s="114"/>
      <c r="F54" s="114"/>
      <c r="G54" s="115"/>
      <c r="H54" s="113"/>
      <c r="I54" s="114"/>
      <c r="J54" s="114"/>
      <c r="K54" s="115"/>
      <c r="L54" s="113"/>
      <c r="M54" s="114"/>
      <c r="N54" s="114"/>
      <c r="O54" s="115"/>
      <c r="P54" s="113"/>
      <c r="Q54" s="114"/>
      <c r="R54" s="114"/>
      <c r="S54" s="116"/>
      <c r="T54" s="206"/>
      <c r="U54" s="205"/>
      <c r="V54" s="205"/>
      <c r="W54" s="207"/>
      <c r="X54" s="602"/>
      <c r="Y54" s="223">
        <f>SUM(C54:W54)</f>
        <v>0</v>
      </c>
      <c r="Z54" s="59"/>
      <c r="AA54" s="59"/>
    </row>
    <row r="55" spans="1:27" s="61" customFormat="1" ht="24" hidden="1" thickBot="1">
      <c r="A55" s="59"/>
      <c r="B55" s="185" t="s">
        <v>364</v>
      </c>
      <c r="C55" s="99"/>
      <c r="D55" s="180"/>
      <c r="E55" s="181"/>
      <c r="F55" s="181"/>
      <c r="G55" s="182"/>
      <c r="H55" s="180"/>
      <c r="I55" s="181"/>
      <c r="J55" s="181"/>
      <c r="K55" s="182"/>
      <c r="L55" s="180"/>
      <c r="M55" s="181"/>
      <c r="N55" s="181"/>
      <c r="O55" s="182"/>
      <c r="P55" s="180"/>
      <c r="Q55" s="181"/>
      <c r="R55" s="181"/>
      <c r="S55" s="204"/>
      <c r="T55" s="183"/>
      <c r="U55" s="184"/>
      <c r="V55" s="184"/>
      <c r="W55" s="208"/>
      <c r="X55" s="602"/>
      <c r="Y55" s="224">
        <f t="shared" si="0"/>
        <v>0</v>
      </c>
      <c r="Z55" s="59"/>
      <c r="AA55" s="59"/>
    </row>
    <row r="56" spans="1:27" s="61" customFormat="1" ht="24" customHeight="1" hidden="1" thickBot="1">
      <c r="A56" s="59"/>
      <c r="B56" s="74"/>
      <c r="C56" s="550" t="s">
        <v>64</v>
      </c>
      <c r="D56" s="551"/>
      <c r="E56" s="551"/>
      <c r="F56" s="551"/>
      <c r="G56" s="551"/>
      <c r="H56" s="551"/>
      <c r="I56" s="551"/>
      <c r="J56" s="551"/>
      <c r="K56" s="551"/>
      <c r="L56" s="551"/>
      <c r="M56" s="551"/>
      <c r="N56" s="551"/>
      <c r="O56" s="551"/>
      <c r="P56" s="551"/>
      <c r="Q56" s="551"/>
      <c r="R56" s="551"/>
      <c r="S56" s="551"/>
      <c r="T56" s="551"/>
      <c r="U56" s="551"/>
      <c r="V56" s="551"/>
      <c r="W56" s="552"/>
      <c r="X56" s="235" t="s">
        <v>61</v>
      </c>
      <c r="Y56" s="104">
        <f>SUM(Y53:Y55)</f>
        <v>3</v>
      </c>
      <c r="Z56" s="55"/>
      <c r="AA56" s="55"/>
    </row>
    <row r="57" spans="1:27" s="38" customFormat="1" ht="24" hidden="1" thickBot="1">
      <c r="A57" s="37"/>
      <c r="B57" s="39"/>
      <c r="C57" s="186">
        <f aca="true" t="shared" si="1" ref="C57:W57">SUM(C38:C55)</f>
        <v>7.5</v>
      </c>
      <c r="D57" s="190">
        <f t="shared" si="1"/>
        <v>5.5</v>
      </c>
      <c r="E57" s="190">
        <f t="shared" si="1"/>
        <v>5.5</v>
      </c>
      <c r="F57" s="190">
        <f t="shared" si="1"/>
        <v>5.5</v>
      </c>
      <c r="G57" s="190">
        <f t="shared" si="1"/>
        <v>5.5</v>
      </c>
      <c r="H57" s="187">
        <f t="shared" si="1"/>
        <v>10.5</v>
      </c>
      <c r="I57" s="187">
        <f t="shared" si="1"/>
        <v>10.5</v>
      </c>
      <c r="J57" s="187">
        <f t="shared" si="1"/>
        <v>10.5</v>
      </c>
      <c r="K57" s="188">
        <f t="shared" si="1"/>
        <v>10.5</v>
      </c>
      <c r="L57" s="189">
        <f t="shared" si="1"/>
        <v>7.125</v>
      </c>
      <c r="M57" s="190">
        <f t="shared" si="1"/>
        <v>7.125</v>
      </c>
      <c r="N57" s="190">
        <f t="shared" si="1"/>
        <v>7.125</v>
      </c>
      <c r="O57" s="191">
        <f t="shared" si="1"/>
        <v>7.125</v>
      </c>
      <c r="P57" s="186">
        <f t="shared" si="1"/>
        <v>10.75</v>
      </c>
      <c r="Q57" s="187">
        <f t="shared" si="1"/>
        <v>10.75</v>
      </c>
      <c r="R57" s="187">
        <f t="shared" si="1"/>
        <v>10.75</v>
      </c>
      <c r="S57" s="188">
        <f t="shared" si="1"/>
        <v>10.75</v>
      </c>
      <c r="T57" s="189">
        <f t="shared" si="1"/>
        <v>0.875</v>
      </c>
      <c r="U57" s="190">
        <f t="shared" si="1"/>
        <v>0.875</v>
      </c>
      <c r="V57" s="190">
        <f t="shared" si="1"/>
        <v>0.875</v>
      </c>
      <c r="W57" s="191">
        <f t="shared" si="1"/>
        <v>0.875</v>
      </c>
      <c r="X57" s="236">
        <f>SUM(C57:W57)</f>
        <v>146.5</v>
      </c>
      <c r="Y57" s="225" t="s">
        <v>61</v>
      </c>
      <c r="Z57" s="37"/>
      <c r="AA57" s="37"/>
    </row>
    <row r="58" spans="1:27" s="38" customFormat="1" ht="24" hidden="1" thickBot="1">
      <c r="A58" s="37"/>
      <c r="B58" s="39"/>
      <c r="C58" s="233"/>
      <c r="D58" s="234"/>
      <c r="E58" s="234"/>
      <c r="F58" s="234"/>
      <c r="G58" s="234"/>
      <c r="H58" s="233"/>
      <c r="I58" s="233"/>
      <c r="J58" s="233"/>
      <c r="K58" s="233"/>
      <c r="L58" s="234"/>
      <c r="M58" s="234"/>
      <c r="N58" s="234"/>
      <c r="O58" s="234"/>
      <c r="P58" s="233"/>
      <c r="Q58" s="233"/>
      <c r="R58" s="233"/>
      <c r="S58" s="233"/>
      <c r="T58" s="234"/>
      <c r="U58" s="234"/>
      <c r="V58" s="234"/>
      <c r="W58" s="237"/>
      <c r="X58" s="232"/>
      <c r="Y58" s="238"/>
      <c r="Z58" s="37"/>
      <c r="AA58" s="37"/>
    </row>
    <row r="59" spans="1:25" s="38" customFormat="1" ht="21" thickBot="1">
      <c r="A59" s="37"/>
      <c r="B59" s="26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266"/>
      <c r="Q59" s="266"/>
      <c r="R59" s="267"/>
      <c r="S59" s="267"/>
      <c r="T59" s="267"/>
      <c r="U59" s="267"/>
      <c r="V59" s="268"/>
      <c r="W59" s="269"/>
      <c r="X59" s="86"/>
      <c r="Y59" s="103"/>
    </row>
    <row r="60" spans="1:23" s="38" customFormat="1" ht="30.75" thickBot="1">
      <c r="A60" s="37"/>
      <c r="B60" s="270"/>
      <c r="C60" s="546" t="s">
        <v>348</v>
      </c>
      <c r="D60" s="538"/>
      <c r="E60" s="538"/>
      <c r="F60" s="538"/>
      <c r="G60" s="538"/>
      <c r="H60" s="538"/>
      <c r="I60" s="538"/>
      <c r="J60" s="539"/>
      <c r="K60" s="538" t="s">
        <v>66</v>
      </c>
      <c r="L60" s="539"/>
      <c r="M60" s="546" t="s">
        <v>42</v>
      </c>
      <c r="N60" s="538"/>
      <c r="O60" s="538"/>
      <c r="P60" s="538"/>
      <c r="Q60" s="538"/>
      <c r="R60" s="538"/>
      <c r="S60" s="538"/>
      <c r="T60" s="538"/>
      <c r="U60" s="539"/>
      <c r="V60" s="274"/>
      <c r="W60" s="275"/>
    </row>
    <row r="61" spans="1:23" s="56" customFormat="1" ht="27" customHeight="1" thickBot="1">
      <c r="A61" s="55"/>
      <c r="B61" s="271"/>
      <c r="C61" s="547"/>
      <c r="D61" s="548"/>
      <c r="E61" s="548"/>
      <c r="F61" s="548"/>
      <c r="G61" s="548"/>
      <c r="H61" s="548"/>
      <c r="I61" s="548"/>
      <c r="J61" s="549"/>
      <c r="K61" s="379" t="s">
        <v>349</v>
      </c>
      <c r="L61" s="244" t="s">
        <v>383</v>
      </c>
      <c r="M61" s="248" t="s">
        <v>356</v>
      </c>
      <c r="N61" s="243" t="s">
        <v>380</v>
      </c>
      <c r="O61" s="243" t="s">
        <v>350</v>
      </c>
      <c r="P61" s="243" t="s">
        <v>355</v>
      </c>
      <c r="Q61" s="243" t="s">
        <v>358</v>
      </c>
      <c r="R61" s="243" t="s">
        <v>352</v>
      </c>
      <c r="S61" s="243" t="s">
        <v>353</v>
      </c>
      <c r="T61" s="243" t="s">
        <v>351</v>
      </c>
      <c r="U61" s="242" t="s">
        <v>357</v>
      </c>
      <c r="V61" s="276"/>
      <c r="W61" s="277"/>
    </row>
    <row r="62" spans="1:23" s="56" customFormat="1" ht="27.75">
      <c r="A62" s="55"/>
      <c r="B62" s="271"/>
      <c r="C62" s="362" t="s">
        <v>372</v>
      </c>
      <c r="D62" s="543" t="s">
        <v>59</v>
      </c>
      <c r="E62" s="544"/>
      <c r="F62" s="544"/>
      <c r="G62" s="544"/>
      <c r="H62" s="544"/>
      <c r="I62" s="544"/>
      <c r="J62" s="545"/>
      <c r="K62" s="365">
        <f>Y47</f>
        <v>5</v>
      </c>
      <c r="L62" s="327">
        <f>(K62)/(G78)/K78</f>
        <v>0.0348432055749129</v>
      </c>
      <c r="M62" s="362">
        <v>250</v>
      </c>
      <c r="N62" s="363" t="s">
        <v>381</v>
      </c>
      <c r="O62" s="363" t="s">
        <v>354</v>
      </c>
      <c r="P62" s="363" t="s">
        <v>354</v>
      </c>
      <c r="Q62" s="363">
        <v>4</v>
      </c>
      <c r="R62" s="363">
        <v>1</v>
      </c>
      <c r="S62" s="363">
        <v>2</v>
      </c>
      <c r="T62" s="363">
        <v>2</v>
      </c>
      <c r="U62" s="364">
        <v>2</v>
      </c>
      <c r="V62" s="276"/>
      <c r="W62" s="277"/>
    </row>
    <row r="63" spans="1:23" s="56" customFormat="1" ht="27.75">
      <c r="A63" s="55"/>
      <c r="B63" s="271"/>
      <c r="C63" s="380" t="s">
        <v>52</v>
      </c>
      <c r="D63" s="540" t="s">
        <v>60</v>
      </c>
      <c r="E63" s="541"/>
      <c r="F63" s="541"/>
      <c r="G63" s="541"/>
      <c r="H63" s="541"/>
      <c r="I63" s="541"/>
      <c r="J63" s="542"/>
      <c r="K63" s="366">
        <f>Y48</f>
        <v>2</v>
      </c>
      <c r="L63" s="328">
        <f>(K63)/(G78)/K78</f>
        <v>0.013937282229965157</v>
      </c>
      <c r="M63" s="295">
        <v>350</v>
      </c>
      <c r="N63" s="296" t="s">
        <v>381</v>
      </c>
      <c r="O63" s="296" t="s">
        <v>354</v>
      </c>
      <c r="P63" s="296" t="s">
        <v>354</v>
      </c>
      <c r="Q63" s="296">
        <v>5</v>
      </c>
      <c r="R63" s="296">
        <v>1</v>
      </c>
      <c r="S63" s="296">
        <v>2</v>
      </c>
      <c r="T63" s="296">
        <v>2</v>
      </c>
      <c r="U63" s="297">
        <v>2</v>
      </c>
      <c r="V63" s="276"/>
      <c r="W63" s="277"/>
    </row>
    <row r="64" spans="1:23" s="56" customFormat="1" ht="27.75">
      <c r="A64" s="55"/>
      <c r="B64" s="271"/>
      <c r="C64" s="361" t="s">
        <v>51</v>
      </c>
      <c r="D64" s="522" t="s">
        <v>57</v>
      </c>
      <c r="E64" s="523"/>
      <c r="F64" s="523"/>
      <c r="G64" s="523"/>
      <c r="H64" s="523"/>
      <c r="I64" s="523"/>
      <c r="J64" s="524"/>
      <c r="K64" s="367">
        <f>Y49</f>
        <v>4</v>
      </c>
      <c r="L64" s="329">
        <f>(K64)/(G78)/K78</f>
        <v>0.027874564459930314</v>
      </c>
      <c r="M64" s="341">
        <v>18</v>
      </c>
      <c r="N64" s="342" t="s">
        <v>382</v>
      </c>
      <c r="O64" s="342" t="s">
        <v>343</v>
      </c>
      <c r="P64" s="342" t="s">
        <v>343</v>
      </c>
      <c r="Q64" s="342" t="s">
        <v>343</v>
      </c>
      <c r="R64" s="342" t="s">
        <v>343</v>
      </c>
      <c r="S64" s="342" t="s">
        <v>343</v>
      </c>
      <c r="T64" s="342">
        <v>1</v>
      </c>
      <c r="U64" s="343">
        <v>1</v>
      </c>
      <c r="V64" s="276"/>
      <c r="W64" s="277"/>
    </row>
    <row r="65" spans="1:23" s="56" customFormat="1" ht="27.75">
      <c r="A65" s="55"/>
      <c r="B65" s="271"/>
      <c r="C65" s="308" t="s">
        <v>359</v>
      </c>
      <c r="D65" s="519" t="s">
        <v>38</v>
      </c>
      <c r="E65" s="520"/>
      <c r="F65" s="520"/>
      <c r="G65" s="520"/>
      <c r="H65" s="520"/>
      <c r="I65" s="520"/>
      <c r="J65" s="521"/>
      <c r="K65" s="368">
        <f>Y50</f>
        <v>1</v>
      </c>
      <c r="L65" s="330">
        <f>(K65)/(G78)/K78</f>
        <v>0.006968641114982578</v>
      </c>
      <c r="M65" s="308">
        <v>6</v>
      </c>
      <c r="N65" s="309" t="s">
        <v>382</v>
      </c>
      <c r="O65" s="309" t="s">
        <v>343</v>
      </c>
      <c r="P65" s="309" t="s">
        <v>343</v>
      </c>
      <c r="Q65" s="309" t="s">
        <v>343</v>
      </c>
      <c r="R65" s="309" t="s">
        <v>343</v>
      </c>
      <c r="S65" s="309" t="s">
        <v>343</v>
      </c>
      <c r="T65" s="309">
        <v>1</v>
      </c>
      <c r="U65" s="310">
        <v>1</v>
      </c>
      <c r="V65" s="276"/>
      <c r="W65" s="277"/>
    </row>
    <row r="66" spans="1:23" s="56" customFormat="1" ht="27.75">
      <c r="A66" s="55"/>
      <c r="B66" s="271"/>
      <c r="C66" s="305" t="s">
        <v>31</v>
      </c>
      <c r="D66" s="516" t="s">
        <v>390</v>
      </c>
      <c r="E66" s="517"/>
      <c r="F66" s="517"/>
      <c r="G66" s="517"/>
      <c r="H66" s="517"/>
      <c r="I66" s="517"/>
      <c r="J66" s="518"/>
      <c r="K66" s="369">
        <f aca="true" t="shared" si="2" ref="K66:K74">Y38</f>
        <v>23</v>
      </c>
      <c r="L66" s="331">
        <f>(K66)/(G78)/K78</f>
        <v>0.1602787456445993</v>
      </c>
      <c r="M66" s="305">
        <v>140</v>
      </c>
      <c r="N66" s="306" t="s">
        <v>381</v>
      </c>
      <c r="O66" s="306" t="s">
        <v>354</v>
      </c>
      <c r="P66" s="306" t="s">
        <v>343</v>
      </c>
      <c r="Q66" s="306">
        <v>2</v>
      </c>
      <c r="R66" s="306">
        <v>1</v>
      </c>
      <c r="S66" s="306">
        <v>1</v>
      </c>
      <c r="T66" s="306">
        <v>1</v>
      </c>
      <c r="U66" s="307">
        <v>1</v>
      </c>
      <c r="V66" s="276"/>
      <c r="W66" s="277"/>
    </row>
    <row r="67" spans="1:23" s="56" customFormat="1" ht="27.75">
      <c r="A67" s="55"/>
      <c r="B67" s="271"/>
      <c r="C67" s="302" t="s">
        <v>346</v>
      </c>
      <c r="D67" s="513" t="s">
        <v>360</v>
      </c>
      <c r="E67" s="514"/>
      <c r="F67" s="514"/>
      <c r="G67" s="514"/>
      <c r="H67" s="514"/>
      <c r="I67" s="514"/>
      <c r="J67" s="515"/>
      <c r="K67" s="370">
        <f t="shared" si="2"/>
        <v>22</v>
      </c>
      <c r="L67" s="332">
        <f>(K67)/(G78)/K78</f>
        <v>0.15331010452961674</v>
      </c>
      <c r="M67" s="302">
        <v>40</v>
      </c>
      <c r="N67" s="303" t="s">
        <v>381</v>
      </c>
      <c r="O67" s="303" t="s">
        <v>354</v>
      </c>
      <c r="P67" s="303" t="s">
        <v>343</v>
      </c>
      <c r="Q67" s="303">
        <v>2</v>
      </c>
      <c r="R67" s="303">
        <v>1</v>
      </c>
      <c r="S67" s="303" t="s">
        <v>343</v>
      </c>
      <c r="T67" s="303">
        <v>1</v>
      </c>
      <c r="U67" s="304">
        <v>1</v>
      </c>
      <c r="V67" s="276"/>
      <c r="W67" s="277"/>
    </row>
    <row r="68" spans="1:23" s="56" customFormat="1" ht="27.75">
      <c r="A68" s="55"/>
      <c r="B68" s="271"/>
      <c r="C68" s="293" t="s">
        <v>344</v>
      </c>
      <c r="D68" s="510" t="s">
        <v>363</v>
      </c>
      <c r="E68" s="511"/>
      <c r="F68" s="511"/>
      <c r="G68" s="511"/>
      <c r="H68" s="511"/>
      <c r="I68" s="511"/>
      <c r="J68" s="512"/>
      <c r="K68" s="371">
        <f t="shared" si="2"/>
        <v>23.5</v>
      </c>
      <c r="L68" s="333">
        <f>(K68)/(G78)/K78</f>
        <v>0.1637630662020906</v>
      </c>
      <c r="M68" s="293">
        <v>160</v>
      </c>
      <c r="N68" s="294" t="s">
        <v>381</v>
      </c>
      <c r="O68" s="294" t="s">
        <v>354</v>
      </c>
      <c r="P68" s="294" t="s">
        <v>343</v>
      </c>
      <c r="Q68" s="294">
        <v>2</v>
      </c>
      <c r="R68" s="294">
        <v>1</v>
      </c>
      <c r="S68" s="294">
        <v>1</v>
      </c>
      <c r="T68" s="294">
        <v>1</v>
      </c>
      <c r="U68" s="301">
        <v>1</v>
      </c>
      <c r="V68" s="276"/>
      <c r="W68" s="277"/>
    </row>
    <row r="69" spans="1:23" s="56" customFormat="1" ht="27.75">
      <c r="A69" s="55"/>
      <c r="B69" s="271"/>
      <c r="C69" s="344" t="s">
        <v>347</v>
      </c>
      <c r="D69" s="489" t="s">
        <v>361</v>
      </c>
      <c r="E69" s="496"/>
      <c r="F69" s="496"/>
      <c r="G69" s="496"/>
      <c r="H69" s="496"/>
      <c r="I69" s="496"/>
      <c r="J69" s="497"/>
      <c r="K69" s="372">
        <f t="shared" si="2"/>
        <v>24.5</v>
      </c>
      <c r="L69" s="334">
        <f>(K69)/(G78)/K78</f>
        <v>0.17073170731707318</v>
      </c>
      <c r="M69" s="344">
        <v>80</v>
      </c>
      <c r="N69" s="345" t="s">
        <v>381</v>
      </c>
      <c r="O69" s="345" t="s">
        <v>354</v>
      </c>
      <c r="P69" s="345" t="s">
        <v>343</v>
      </c>
      <c r="Q69" s="345">
        <v>2</v>
      </c>
      <c r="R69" s="345">
        <v>1</v>
      </c>
      <c r="S69" s="345" t="s">
        <v>343</v>
      </c>
      <c r="T69" s="345">
        <v>1</v>
      </c>
      <c r="U69" s="346">
        <v>1</v>
      </c>
      <c r="V69" s="276"/>
      <c r="W69" s="277"/>
    </row>
    <row r="70" spans="1:23" s="56" customFormat="1" ht="27.75">
      <c r="A70" s="55"/>
      <c r="B70" s="271"/>
      <c r="C70" s="298" t="s">
        <v>32</v>
      </c>
      <c r="D70" s="493" t="s">
        <v>391</v>
      </c>
      <c r="E70" s="494"/>
      <c r="F70" s="494"/>
      <c r="G70" s="494"/>
      <c r="H70" s="494"/>
      <c r="I70" s="494"/>
      <c r="J70" s="495"/>
      <c r="K70" s="373">
        <f t="shared" si="2"/>
        <v>22.5</v>
      </c>
      <c r="L70" s="335">
        <f>(K70)/(G78)/K78</f>
        <v>0.15679442508710803</v>
      </c>
      <c r="M70" s="298">
        <v>80</v>
      </c>
      <c r="N70" s="299" t="s">
        <v>381</v>
      </c>
      <c r="O70" s="299" t="s">
        <v>354</v>
      </c>
      <c r="P70" s="299" t="s">
        <v>343</v>
      </c>
      <c r="Q70" s="299">
        <v>2</v>
      </c>
      <c r="R70" s="299">
        <v>1</v>
      </c>
      <c r="S70" s="299" t="s">
        <v>343</v>
      </c>
      <c r="T70" s="299">
        <v>1</v>
      </c>
      <c r="U70" s="300">
        <v>1</v>
      </c>
      <c r="V70" s="276"/>
      <c r="W70" s="277"/>
    </row>
    <row r="71" spans="1:23" s="56" customFormat="1" ht="27.75">
      <c r="A71" s="55"/>
      <c r="B71" s="271"/>
      <c r="C71" s="285" t="s">
        <v>50</v>
      </c>
      <c r="D71" s="498" t="s">
        <v>56</v>
      </c>
      <c r="E71" s="499"/>
      <c r="F71" s="499"/>
      <c r="G71" s="499"/>
      <c r="H71" s="499"/>
      <c r="I71" s="499"/>
      <c r="J71" s="500"/>
      <c r="K71" s="374">
        <f t="shared" si="2"/>
        <v>7</v>
      </c>
      <c r="L71" s="336">
        <f>(K71)/(G78)/K78</f>
        <v>0.04878048780487805</v>
      </c>
      <c r="M71" s="285">
        <v>80</v>
      </c>
      <c r="N71" s="286" t="s">
        <v>381</v>
      </c>
      <c r="O71" s="286" t="s">
        <v>354</v>
      </c>
      <c r="P71" s="286" t="s">
        <v>343</v>
      </c>
      <c r="Q71" s="286">
        <v>2</v>
      </c>
      <c r="R71" s="286">
        <v>1</v>
      </c>
      <c r="S71" s="286" t="s">
        <v>343</v>
      </c>
      <c r="T71" s="286">
        <v>1</v>
      </c>
      <c r="U71" s="287">
        <v>1</v>
      </c>
      <c r="V71" s="276"/>
      <c r="W71" s="277"/>
    </row>
    <row r="72" spans="1:23" s="56" customFormat="1" ht="27.75">
      <c r="A72" s="55"/>
      <c r="B72" s="271"/>
      <c r="C72" s="288" t="s">
        <v>345</v>
      </c>
      <c r="D72" s="501" t="s">
        <v>362</v>
      </c>
      <c r="E72" s="502"/>
      <c r="F72" s="502"/>
      <c r="G72" s="502"/>
      <c r="H72" s="502"/>
      <c r="I72" s="502"/>
      <c r="J72" s="503"/>
      <c r="K72" s="375">
        <f t="shared" si="2"/>
        <v>1.5</v>
      </c>
      <c r="L72" s="337">
        <f>(K72)/(G78)/K78</f>
        <v>0.010452961672473868</v>
      </c>
      <c r="M72" s="288">
        <v>40</v>
      </c>
      <c r="N72" s="289" t="s">
        <v>381</v>
      </c>
      <c r="O72" s="289" t="s">
        <v>354</v>
      </c>
      <c r="P72" s="289" t="s">
        <v>343</v>
      </c>
      <c r="Q72" s="289">
        <v>2</v>
      </c>
      <c r="R72" s="289">
        <v>1</v>
      </c>
      <c r="S72" s="289" t="s">
        <v>343</v>
      </c>
      <c r="T72" s="289">
        <v>1</v>
      </c>
      <c r="U72" s="290">
        <v>1</v>
      </c>
      <c r="V72" s="276"/>
      <c r="W72" s="277"/>
    </row>
    <row r="73" spans="1:23" s="56" customFormat="1" ht="27.75">
      <c r="A73" s="55"/>
      <c r="B73" s="271"/>
      <c r="C73" s="291" t="s">
        <v>36</v>
      </c>
      <c r="D73" s="504" t="s">
        <v>35</v>
      </c>
      <c r="E73" s="505"/>
      <c r="F73" s="505"/>
      <c r="G73" s="505"/>
      <c r="H73" s="505"/>
      <c r="I73" s="505"/>
      <c r="J73" s="506"/>
      <c r="K73" s="376">
        <f t="shared" si="2"/>
        <v>2</v>
      </c>
      <c r="L73" s="338">
        <f>(K73)/(G78)/K78</f>
        <v>0.013937282229965157</v>
      </c>
      <c r="M73" s="291">
        <v>40</v>
      </c>
      <c r="N73" s="292" t="s">
        <v>381</v>
      </c>
      <c r="O73" s="292" t="s">
        <v>354</v>
      </c>
      <c r="P73" s="292" t="s">
        <v>343</v>
      </c>
      <c r="Q73" s="292">
        <v>2</v>
      </c>
      <c r="R73" s="292">
        <v>1</v>
      </c>
      <c r="S73" s="292" t="s">
        <v>343</v>
      </c>
      <c r="T73" s="292">
        <v>1</v>
      </c>
      <c r="U73" s="284">
        <v>1</v>
      </c>
      <c r="V73" s="276"/>
      <c r="W73" s="277"/>
    </row>
    <row r="74" spans="1:23" s="38" customFormat="1" ht="28.5" thickBot="1">
      <c r="A74" s="37"/>
      <c r="B74" s="272"/>
      <c r="C74" s="381" t="s">
        <v>388</v>
      </c>
      <c r="D74" s="507" t="s">
        <v>49</v>
      </c>
      <c r="E74" s="508"/>
      <c r="F74" s="508"/>
      <c r="G74" s="508"/>
      <c r="H74" s="508"/>
      <c r="I74" s="508"/>
      <c r="J74" s="509"/>
      <c r="K74" s="377">
        <f t="shared" si="2"/>
        <v>2</v>
      </c>
      <c r="L74" s="339">
        <f>(K74)/(G78)/K78</f>
        <v>0.013937282229965157</v>
      </c>
      <c r="M74" s="384">
        <v>40</v>
      </c>
      <c r="N74" s="385" t="s">
        <v>381</v>
      </c>
      <c r="O74" s="385" t="s">
        <v>354</v>
      </c>
      <c r="P74" s="385" t="s">
        <v>343</v>
      </c>
      <c r="Q74" s="385">
        <v>2</v>
      </c>
      <c r="R74" s="385">
        <v>1</v>
      </c>
      <c r="S74" s="385" t="s">
        <v>343</v>
      </c>
      <c r="T74" s="385">
        <v>1</v>
      </c>
      <c r="U74" s="386">
        <v>1</v>
      </c>
      <c r="V74" s="278"/>
      <c r="W74" s="279"/>
    </row>
    <row r="75" spans="1:23" s="38" customFormat="1" ht="28.5" thickBot="1">
      <c r="A75" s="37"/>
      <c r="B75" s="272"/>
      <c r="C75" s="382" t="s">
        <v>54</v>
      </c>
      <c r="D75" s="490" t="s">
        <v>74</v>
      </c>
      <c r="E75" s="491"/>
      <c r="F75" s="491"/>
      <c r="G75" s="491"/>
      <c r="H75" s="491"/>
      <c r="I75" s="491"/>
      <c r="J75" s="492"/>
      <c r="K75" s="378">
        <f>Y51</f>
        <v>3.5</v>
      </c>
      <c r="L75" s="340">
        <f>(K75)/(G78)/K78</f>
        <v>0.024390243902439025</v>
      </c>
      <c r="M75" s="322" t="s">
        <v>356</v>
      </c>
      <c r="N75" s="323" t="s">
        <v>373</v>
      </c>
      <c r="O75" s="323"/>
      <c r="P75" s="324" t="s">
        <v>355</v>
      </c>
      <c r="Q75" s="325" t="s">
        <v>376</v>
      </c>
      <c r="R75" s="325"/>
      <c r="S75" s="324" t="s">
        <v>353</v>
      </c>
      <c r="T75" s="325" t="s">
        <v>65</v>
      </c>
      <c r="U75" s="326"/>
      <c r="V75" s="280"/>
      <c r="W75" s="279"/>
    </row>
    <row r="76" spans="1:23" s="38" customFormat="1" ht="27.75">
      <c r="A76" s="37"/>
      <c r="B76" s="272"/>
      <c r="C76" s="383" t="s">
        <v>58</v>
      </c>
      <c r="D76" s="596" t="s">
        <v>46</v>
      </c>
      <c r="E76" s="597"/>
      <c r="F76" s="597"/>
      <c r="G76" s="597"/>
      <c r="H76" s="597"/>
      <c r="I76" s="597"/>
      <c r="J76" s="598"/>
      <c r="K76" s="581" t="s">
        <v>68</v>
      </c>
      <c r="L76" s="582"/>
      <c r="M76" s="320" t="s">
        <v>380</v>
      </c>
      <c r="N76" s="247" t="s">
        <v>374</v>
      </c>
      <c r="O76" s="247"/>
      <c r="P76" s="313" t="s">
        <v>358</v>
      </c>
      <c r="Q76" s="245" t="s">
        <v>377</v>
      </c>
      <c r="R76" s="245"/>
      <c r="S76" s="313" t="s">
        <v>351</v>
      </c>
      <c r="T76" s="245" t="s">
        <v>70</v>
      </c>
      <c r="U76" s="246"/>
      <c r="V76" s="280"/>
      <c r="W76" s="279"/>
    </row>
    <row r="77" spans="1:23" s="38" customFormat="1" ht="28.5" thickBot="1">
      <c r="A77" s="37"/>
      <c r="B77" s="272"/>
      <c r="C77" s="389" t="s">
        <v>364</v>
      </c>
      <c r="D77" s="593" t="s">
        <v>365</v>
      </c>
      <c r="E77" s="594"/>
      <c r="F77" s="594"/>
      <c r="G77" s="594"/>
      <c r="H77" s="594"/>
      <c r="I77" s="594"/>
      <c r="J77" s="595"/>
      <c r="K77" s="583" t="s">
        <v>69</v>
      </c>
      <c r="L77" s="584"/>
      <c r="M77" s="321" t="s">
        <v>350</v>
      </c>
      <c r="N77" s="317" t="s">
        <v>375</v>
      </c>
      <c r="O77" s="317"/>
      <c r="P77" s="316" t="s">
        <v>352</v>
      </c>
      <c r="Q77" s="318" t="s">
        <v>379</v>
      </c>
      <c r="R77" s="318"/>
      <c r="S77" s="316" t="s">
        <v>357</v>
      </c>
      <c r="T77" s="318" t="s">
        <v>378</v>
      </c>
      <c r="U77" s="319"/>
      <c r="V77" s="280"/>
      <c r="W77" s="279"/>
    </row>
    <row r="78" spans="1:23" s="38" customFormat="1" ht="27.75">
      <c r="A78" s="37"/>
      <c r="B78" s="272"/>
      <c r="C78" s="387"/>
      <c r="D78" s="579" t="s">
        <v>73</v>
      </c>
      <c r="E78" s="579"/>
      <c r="F78" s="579"/>
      <c r="G78" s="589">
        <v>55</v>
      </c>
      <c r="H78" s="585" t="s">
        <v>71</v>
      </c>
      <c r="I78" s="586"/>
      <c r="J78" s="388"/>
      <c r="K78" s="314">
        <f>Q78/G78</f>
        <v>2.609090909090909</v>
      </c>
      <c r="L78" s="315">
        <f>SUM(L62:L77)</f>
        <v>1.0000000000000002</v>
      </c>
      <c r="M78" s="311"/>
      <c r="N78" s="591" t="s">
        <v>72</v>
      </c>
      <c r="O78" s="591"/>
      <c r="P78" s="591"/>
      <c r="Q78" s="574">
        <f>Y52</f>
        <v>143.5</v>
      </c>
      <c r="R78" s="576" t="s">
        <v>67</v>
      </c>
      <c r="S78" s="577"/>
      <c r="T78" s="577"/>
      <c r="U78" s="312"/>
      <c r="V78" s="276"/>
      <c r="W78" s="279"/>
    </row>
    <row r="79" spans="1:24" s="38" customFormat="1" ht="28.5" thickBot="1">
      <c r="A79" s="37"/>
      <c r="B79" s="272"/>
      <c r="C79" s="252"/>
      <c r="D79" s="580"/>
      <c r="E79" s="580"/>
      <c r="F79" s="580"/>
      <c r="G79" s="590"/>
      <c r="H79" s="587"/>
      <c r="I79" s="588"/>
      <c r="J79" s="253"/>
      <c r="K79" s="254"/>
      <c r="L79" s="249"/>
      <c r="M79" s="250"/>
      <c r="N79" s="592"/>
      <c r="O79" s="592"/>
      <c r="P79" s="592"/>
      <c r="Q79" s="575"/>
      <c r="R79" s="578"/>
      <c r="S79" s="578"/>
      <c r="T79" s="578"/>
      <c r="U79" s="251"/>
      <c r="V79" s="276"/>
      <c r="W79" s="279"/>
      <c r="X79" s="103"/>
    </row>
    <row r="80" spans="2:25" s="40" customFormat="1" ht="27.75" customHeight="1" thickBot="1">
      <c r="B80" s="273"/>
      <c r="C80" s="281"/>
      <c r="D80" s="281"/>
      <c r="E80" s="281"/>
      <c r="F80" s="281"/>
      <c r="G80" s="283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2"/>
      <c r="X80" s="87"/>
      <c r="Y80" s="105"/>
    </row>
    <row r="81" spans="2:25" s="40" customFormat="1" ht="18">
      <c r="B81" s="256"/>
      <c r="C81" s="257"/>
      <c r="D81" s="257"/>
      <c r="E81" s="257"/>
      <c r="F81" s="257"/>
      <c r="G81" s="258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9"/>
      <c r="X81" s="87"/>
      <c r="Y81" s="105"/>
    </row>
    <row r="82" spans="2:23" ht="15.75">
      <c r="B82" s="260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61"/>
    </row>
    <row r="83" spans="2:23" ht="15.75">
      <c r="B83" s="260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61"/>
    </row>
    <row r="84" spans="2:23" ht="15.75">
      <c r="B84" s="260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61"/>
    </row>
    <row r="85" spans="2:23" ht="15.75">
      <c r="B85" s="260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61"/>
    </row>
    <row r="86" spans="2:23" ht="15.75">
      <c r="B86" s="260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61"/>
    </row>
    <row r="87" spans="2:23" ht="15.75">
      <c r="B87" s="260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61"/>
    </row>
    <row r="88" spans="2:23" ht="15.75">
      <c r="B88" s="260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61"/>
    </row>
    <row r="89" spans="2:23" ht="15.75">
      <c r="B89" s="260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61"/>
    </row>
    <row r="90" spans="2:23" ht="15.75">
      <c r="B90" s="260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61"/>
    </row>
    <row r="91" spans="2:23" ht="15.75">
      <c r="B91" s="260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61"/>
    </row>
    <row r="92" spans="2:23" ht="15.75">
      <c r="B92" s="260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61"/>
    </row>
    <row r="93" spans="2:23" ht="15.75">
      <c r="B93" s="260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61"/>
    </row>
    <row r="94" spans="2:23" ht="15.75">
      <c r="B94" s="260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61"/>
    </row>
    <row r="95" spans="2:23" ht="15.75">
      <c r="B95" s="260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61"/>
    </row>
    <row r="96" spans="2:23" ht="15.75">
      <c r="B96" s="260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61"/>
    </row>
    <row r="97" spans="2:23" ht="15.75">
      <c r="B97" s="260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61"/>
    </row>
    <row r="98" spans="2:23" ht="15.75">
      <c r="B98" s="260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61"/>
    </row>
    <row r="99" spans="2:23" ht="15.75">
      <c r="B99" s="260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61"/>
    </row>
    <row r="100" spans="2:23" ht="15.75">
      <c r="B100" s="260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61"/>
    </row>
    <row r="101" spans="2:23" ht="15.75">
      <c r="B101" s="260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61"/>
    </row>
    <row r="102" spans="2:23" ht="15.75">
      <c r="B102" s="260"/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61"/>
    </row>
    <row r="103" spans="2:23" ht="15.75">
      <c r="B103" s="260"/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61"/>
    </row>
    <row r="104" spans="2:23" ht="15.75">
      <c r="B104" s="260"/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61"/>
    </row>
    <row r="105" spans="2:23" ht="15.75">
      <c r="B105" s="260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61"/>
    </row>
    <row r="106" spans="2:23" ht="15.75">
      <c r="B106" s="260"/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61"/>
    </row>
    <row r="107" spans="2:23" ht="15.75">
      <c r="B107" s="260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61"/>
    </row>
    <row r="108" spans="2:23" ht="15.75">
      <c r="B108" s="260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61"/>
    </row>
    <row r="109" spans="2:23" ht="15.75">
      <c r="B109" s="260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61"/>
    </row>
    <row r="110" spans="2:23" ht="15.75">
      <c r="B110" s="260"/>
      <c r="C110" s="255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61"/>
    </row>
    <row r="111" spans="2:23" ht="15.75">
      <c r="B111" s="260"/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61"/>
    </row>
    <row r="112" spans="2:23" ht="15.75">
      <c r="B112" s="260"/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61"/>
    </row>
    <row r="113" spans="2:23" ht="15.75">
      <c r="B113" s="260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61"/>
    </row>
    <row r="114" spans="2:23" ht="15.75">
      <c r="B114" s="260"/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  <c r="W114" s="261"/>
    </row>
    <row r="115" spans="2:23" ht="15.75">
      <c r="B115" s="260"/>
      <c r="C115" s="255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  <c r="W115" s="261"/>
    </row>
    <row r="116" spans="2:23" ht="15.75">
      <c r="B116" s="260"/>
      <c r="C116" s="255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55"/>
      <c r="W116" s="261"/>
    </row>
    <row r="117" spans="2:23" ht="15.75">
      <c r="B117" s="260"/>
      <c r="C117" s="255"/>
      <c r="D117" s="255"/>
      <c r="E117" s="255"/>
      <c r="F117" s="255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55"/>
      <c r="W117" s="261"/>
    </row>
    <row r="118" spans="2:23" ht="15.75">
      <c r="B118" s="260"/>
      <c r="C118" s="255"/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61"/>
    </row>
    <row r="119" spans="2:23" ht="15.75">
      <c r="B119" s="260"/>
      <c r="C119" s="255"/>
      <c r="D119" s="255"/>
      <c r="E119" s="255"/>
      <c r="F119" s="255"/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255"/>
      <c r="T119" s="255"/>
      <c r="U119" s="255"/>
      <c r="V119" s="255"/>
      <c r="W119" s="261"/>
    </row>
    <row r="120" spans="2:23" ht="15.75">
      <c r="B120" s="260"/>
      <c r="C120" s="255"/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55"/>
      <c r="W120" s="261"/>
    </row>
    <row r="121" spans="2:23" ht="15.75">
      <c r="B121" s="260"/>
      <c r="C121" s="255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55"/>
      <c r="W121" s="261"/>
    </row>
    <row r="122" spans="2:23" ht="15.75">
      <c r="B122" s="260"/>
      <c r="C122" s="255"/>
      <c r="D122" s="255"/>
      <c r="E122" s="255"/>
      <c r="F122" s="255"/>
      <c r="G122" s="255"/>
      <c r="H122" s="255"/>
      <c r="I122" s="255"/>
      <c r="J122" s="255"/>
      <c r="K122" s="255"/>
      <c r="L122" s="255"/>
      <c r="M122" s="255"/>
      <c r="N122" s="255"/>
      <c r="O122" s="255"/>
      <c r="P122" s="255"/>
      <c r="Q122" s="255"/>
      <c r="R122" s="255"/>
      <c r="S122" s="255"/>
      <c r="T122" s="255"/>
      <c r="U122" s="255"/>
      <c r="V122" s="255"/>
      <c r="W122" s="261"/>
    </row>
    <row r="123" spans="2:23" ht="15.75">
      <c r="B123" s="260"/>
      <c r="C123" s="255"/>
      <c r="D123" s="255"/>
      <c r="E123" s="255"/>
      <c r="F123" s="255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61"/>
    </row>
    <row r="124" spans="2:23" ht="15.75">
      <c r="B124" s="260"/>
      <c r="C124" s="255"/>
      <c r="D124" s="255"/>
      <c r="E124" s="255"/>
      <c r="F124" s="255"/>
      <c r="G124" s="255"/>
      <c r="H124" s="255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61"/>
    </row>
    <row r="125" spans="2:23" ht="15.75">
      <c r="B125" s="260"/>
      <c r="C125" s="255"/>
      <c r="D125" s="255"/>
      <c r="E125" s="255"/>
      <c r="F125" s="255"/>
      <c r="G125" s="255"/>
      <c r="H125" s="255"/>
      <c r="I125" s="255"/>
      <c r="J125" s="255"/>
      <c r="K125" s="255"/>
      <c r="L125" s="255"/>
      <c r="M125" s="255"/>
      <c r="N125" s="255"/>
      <c r="O125" s="255"/>
      <c r="P125" s="255"/>
      <c r="Q125" s="255"/>
      <c r="R125" s="255"/>
      <c r="S125" s="255"/>
      <c r="T125" s="255"/>
      <c r="U125" s="255"/>
      <c r="V125" s="255"/>
      <c r="W125" s="261"/>
    </row>
    <row r="126" spans="2:23" ht="15.75">
      <c r="B126" s="260"/>
      <c r="C126" s="255"/>
      <c r="D126" s="255"/>
      <c r="E126" s="255"/>
      <c r="F126" s="255"/>
      <c r="G126" s="255"/>
      <c r="H126" s="255"/>
      <c r="I126" s="255"/>
      <c r="J126" s="255"/>
      <c r="K126" s="255"/>
      <c r="L126" s="255"/>
      <c r="M126" s="255"/>
      <c r="N126" s="255"/>
      <c r="O126" s="255"/>
      <c r="P126" s="255"/>
      <c r="Q126" s="255"/>
      <c r="R126" s="255"/>
      <c r="S126" s="255"/>
      <c r="T126" s="255"/>
      <c r="U126" s="255"/>
      <c r="V126" s="255"/>
      <c r="W126" s="261"/>
    </row>
    <row r="127" spans="2:23" ht="15.75">
      <c r="B127" s="260"/>
      <c r="C127" s="255"/>
      <c r="D127" s="255"/>
      <c r="E127" s="255"/>
      <c r="F127" s="255"/>
      <c r="G127" s="255"/>
      <c r="H127" s="255"/>
      <c r="I127" s="255"/>
      <c r="J127" s="255"/>
      <c r="K127" s="255"/>
      <c r="L127" s="255"/>
      <c r="M127" s="255"/>
      <c r="N127" s="255"/>
      <c r="O127" s="255"/>
      <c r="P127" s="255"/>
      <c r="Q127" s="255"/>
      <c r="R127" s="255"/>
      <c r="S127" s="255"/>
      <c r="T127" s="255"/>
      <c r="U127" s="255"/>
      <c r="V127" s="255"/>
      <c r="W127" s="261"/>
    </row>
    <row r="128" spans="2:23" ht="15.75">
      <c r="B128" s="260"/>
      <c r="C128" s="255"/>
      <c r="D128" s="255"/>
      <c r="E128" s="255"/>
      <c r="F128" s="255"/>
      <c r="G128" s="255"/>
      <c r="H128" s="255"/>
      <c r="I128" s="255"/>
      <c r="J128" s="255"/>
      <c r="K128" s="255"/>
      <c r="L128" s="255"/>
      <c r="M128" s="255"/>
      <c r="N128" s="255"/>
      <c r="O128" s="255"/>
      <c r="P128" s="255"/>
      <c r="Q128" s="255"/>
      <c r="R128" s="255"/>
      <c r="S128" s="255"/>
      <c r="T128" s="255"/>
      <c r="U128" s="255"/>
      <c r="V128" s="255"/>
      <c r="W128" s="261"/>
    </row>
    <row r="129" spans="2:23" ht="15.75">
      <c r="B129" s="260"/>
      <c r="C129" s="255"/>
      <c r="D129" s="255"/>
      <c r="E129" s="255"/>
      <c r="F129" s="255"/>
      <c r="G129" s="255"/>
      <c r="H129" s="255"/>
      <c r="I129" s="255"/>
      <c r="J129" s="255"/>
      <c r="K129" s="255"/>
      <c r="L129" s="255"/>
      <c r="M129" s="255"/>
      <c r="N129" s="255"/>
      <c r="O129" s="255"/>
      <c r="P129" s="255"/>
      <c r="Q129" s="255"/>
      <c r="R129" s="255"/>
      <c r="S129" s="255"/>
      <c r="T129" s="255"/>
      <c r="U129" s="255"/>
      <c r="V129" s="255"/>
      <c r="W129" s="261"/>
    </row>
    <row r="130" spans="2:23" ht="15.75">
      <c r="B130" s="260"/>
      <c r="C130" s="255"/>
      <c r="D130" s="255"/>
      <c r="E130" s="255"/>
      <c r="F130" s="255"/>
      <c r="G130" s="255"/>
      <c r="H130" s="255"/>
      <c r="I130" s="255"/>
      <c r="J130" s="255"/>
      <c r="K130" s="255"/>
      <c r="L130" s="255"/>
      <c r="M130" s="255"/>
      <c r="N130" s="255"/>
      <c r="O130" s="255"/>
      <c r="P130" s="255"/>
      <c r="Q130" s="255"/>
      <c r="R130" s="255"/>
      <c r="S130" s="255"/>
      <c r="T130" s="255"/>
      <c r="U130" s="255"/>
      <c r="V130" s="255"/>
      <c r="W130" s="261"/>
    </row>
    <row r="131" spans="2:23" ht="15.75">
      <c r="B131" s="260"/>
      <c r="C131" s="255"/>
      <c r="D131" s="255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  <c r="V131" s="255"/>
      <c r="W131" s="261"/>
    </row>
    <row r="132" spans="2:23" ht="15.75">
      <c r="B132" s="260"/>
      <c r="C132" s="255"/>
      <c r="D132" s="255"/>
      <c r="E132" s="255"/>
      <c r="F132" s="255"/>
      <c r="G132" s="255"/>
      <c r="H132" s="255"/>
      <c r="I132" s="255"/>
      <c r="J132" s="255"/>
      <c r="K132" s="255"/>
      <c r="L132" s="255"/>
      <c r="M132" s="255"/>
      <c r="N132" s="255"/>
      <c r="O132" s="255"/>
      <c r="P132" s="255"/>
      <c r="Q132" s="255"/>
      <c r="R132" s="255"/>
      <c r="S132" s="255"/>
      <c r="T132" s="255"/>
      <c r="U132" s="255"/>
      <c r="V132" s="255"/>
      <c r="W132" s="261"/>
    </row>
    <row r="133" spans="2:23" ht="15.75">
      <c r="B133" s="260"/>
      <c r="C133" s="255"/>
      <c r="D133" s="255"/>
      <c r="E133" s="255"/>
      <c r="F133" s="255"/>
      <c r="G133" s="255"/>
      <c r="H133" s="255"/>
      <c r="I133" s="255"/>
      <c r="J133" s="255"/>
      <c r="K133" s="255"/>
      <c r="L133" s="255"/>
      <c r="M133" s="255"/>
      <c r="N133" s="255"/>
      <c r="O133" s="255"/>
      <c r="P133" s="255"/>
      <c r="Q133" s="255"/>
      <c r="R133" s="255"/>
      <c r="S133" s="255"/>
      <c r="T133" s="255"/>
      <c r="U133" s="255"/>
      <c r="V133" s="255"/>
      <c r="W133" s="261"/>
    </row>
    <row r="134" spans="2:23" ht="15.75">
      <c r="B134" s="260"/>
      <c r="C134" s="255"/>
      <c r="D134" s="255"/>
      <c r="E134" s="255"/>
      <c r="F134" s="255"/>
      <c r="G134" s="255"/>
      <c r="H134" s="255"/>
      <c r="I134" s="255"/>
      <c r="J134" s="255"/>
      <c r="K134" s="255"/>
      <c r="L134" s="255"/>
      <c r="M134" s="255"/>
      <c r="N134" s="255"/>
      <c r="O134" s="255"/>
      <c r="P134" s="255"/>
      <c r="Q134" s="255"/>
      <c r="R134" s="255"/>
      <c r="S134" s="255"/>
      <c r="T134" s="255"/>
      <c r="U134" s="255"/>
      <c r="V134" s="255"/>
      <c r="W134" s="261"/>
    </row>
    <row r="135" spans="2:23" ht="15.75">
      <c r="B135" s="260"/>
      <c r="C135" s="255"/>
      <c r="D135" s="255"/>
      <c r="E135" s="255"/>
      <c r="F135" s="255"/>
      <c r="G135" s="255"/>
      <c r="H135" s="255"/>
      <c r="I135" s="255"/>
      <c r="J135" s="255"/>
      <c r="K135" s="255"/>
      <c r="L135" s="255"/>
      <c r="M135" s="255"/>
      <c r="N135" s="255"/>
      <c r="O135" s="255"/>
      <c r="P135" s="255"/>
      <c r="Q135" s="255"/>
      <c r="R135" s="255"/>
      <c r="S135" s="255"/>
      <c r="T135" s="255"/>
      <c r="U135" s="255"/>
      <c r="V135" s="255"/>
      <c r="W135" s="261"/>
    </row>
    <row r="136" spans="2:23" ht="15.75">
      <c r="B136" s="260"/>
      <c r="C136" s="255"/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  <c r="V136" s="255"/>
      <c r="W136" s="261"/>
    </row>
    <row r="137" spans="2:23" ht="15.75">
      <c r="B137" s="260"/>
      <c r="C137" s="255"/>
      <c r="D137" s="255"/>
      <c r="E137" s="255"/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/>
      <c r="T137" s="255"/>
      <c r="U137" s="255"/>
      <c r="V137" s="255"/>
      <c r="W137" s="261"/>
    </row>
    <row r="138" spans="2:23" ht="15.75">
      <c r="B138" s="260"/>
      <c r="C138" s="255"/>
      <c r="D138" s="255"/>
      <c r="E138" s="255"/>
      <c r="F138" s="255"/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55"/>
      <c r="T138" s="255"/>
      <c r="U138" s="255"/>
      <c r="V138" s="255"/>
      <c r="W138" s="261"/>
    </row>
    <row r="139" spans="2:23" ht="15.75">
      <c r="B139" s="260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61"/>
    </row>
    <row r="140" spans="2:23" ht="15.75">
      <c r="B140" s="260"/>
      <c r="C140" s="255"/>
      <c r="D140" s="255"/>
      <c r="E140" s="255"/>
      <c r="F140" s="255"/>
      <c r="G140" s="255"/>
      <c r="H140" s="255"/>
      <c r="I140" s="255"/>
      <c r="J140" s="255"/>
      <c r="K140" s="255"/>
      <c r="L140" s="255"/>
      <c r="M140" s="255"/>
      <c r="N140" s="255"/>
      <c r="O140" s="255"/>
      <c r="P140" s="255"/>
      <c r="Q140" s="255"/>
      <c r="R140" s="255"/>
      <c r="S140" s="255"/>
      <c r="T140" s="255"/>
      <c r="U140" s="255"/>
      <c r="V140" s="255"/>
      <c r="W140" s="261"/>
    </row>
    <row r="141" spans="2:23" ht="15.75">
      <c r="B141" s="260"/>
      <c r="C141" s="255"/>
      <c r="D141" s="255"/>
      <c r="E141" s="255"/>
      <c r="F141" s="255"/>
      <c r="G141" s="255"/>
      <c r="H141" s="255"/>
      <c r="I141" s="255"/>
      <c r="J141" s="255"/>
      <c r="K141" s="255"/>
      <c r="L141" s="255"/>
      <c r="M141" s="255"/>
      <c r="N141" s="255"/>
      <c r="O141" s="255"/>
      <c r="P141" s="255"/>
      <c r="Q141" s="255"/>
      <c r="R141" s="255"/>
      <c r="S141" s="255"/>
      <c r="T141" s="255"/>
      <c r="U141" s="255"/>
      <c r="V141" s="255"/>
      <c r="W141" s="261"/>
    </row>
    <row r="142" spans="2:23" ht="15.75">
      <c r="B142" s="260"/>
      <c r="C142" s="255"/>
      <c r="D142" s="255"/>
      <c r="E142" s="255"/>
      <c r="F142" s="255"/>
      <c r="G142" s="255"/>
      <c r="H142" s="255"/>
      <c r="I142" s="255"/>
      <c r="J142" s="255"/>
      <c r="K142" s="255"/>
      <c r="L142" s="255"/>
      <c r="M142" s="255"/>
      <c r="N142" s="255"/>
      <c r="O142" s="255"/>
      <c r="P142" s="255"/>
      <c r="Q142" s="255"/>
      <c r="R142" s="255"/>
      <c r="S142" s="255"/>
      <c r="T142" s="255"/>
      <c r="U142" s="255"/>
      <c r="V142" s="255"/>
      <c r="W142" s="261"/>
    </row>
    <row r="143" spans="2:23" ht="15.75">
      <c r="B143" s="260"/>
      <c r="C143" s="255"/>
      <c r="D143" s="255"/>
      <c r="E143" s="255"/>
      <c r="F143" s="255"/>
      <c r="G143" s="255"/>
      <c r="H143" s="255"/>
      <c r="I143" s="255"/>
      <c r="J143" s="255"/>
      <c r="K143" s="255"/>
      <c r="L143" s="255"/>
      <c r="M143" s="255"/>
      <c r="N143" s="255"/>
      <c r="O143" s="255"/>
      <c r="P143" s="255"/>
      <c r="Q143" s="255"/>
      <c r="R143" s="255"/>
      <c r="S143" s="255"/>
      <c r="T143" s="255"/>
      <c r="U143" s="255"/>
      <c r="V143" s="255"/>
      <c r="W143" s="261"/>
    </row>
    <row r="144" spans="2:23" ht="15.75">
      <c r="B144" s="260"/>
      <c r="C144" s="255"/>
      <c r="D144" s="255"/>
      <c r="E144" s="255"/>
      <c r="F144" s="255"/>
      <c r="G144" s="255"/>
      <c r="H144" s="255"/>
      <c r="I144" s="255"/>
      <c r="J144" s="255"/>
      <c r="K144" s="255"/>
      <c r="L144" s="255"/>
      <c r="M144" s="255"/>
      <c r="N144" s="255"/>
      <c r="O144" s="255"/>
      <c r="P144" s="255"/>
      <c r="Q144" s="255"/>
      <c r="R144" s="255"/>
      <c r="S144" s="255"/>
      <c r="T144" s="255"/>
      <c r="U144" s="255"/>
      <c r="V144" s="255"/>
      <c r="W144" s="261"/>
    </row>
    <row r="145" spans="2:23" ht="15.75">
      <c r="B145" s="260"/>
      <c r="C145" s="255"/>
      <c r="D145" s="255"/>
      <c r="E145" s="255"/>
      <c r="F145" s="255"/>
      <c r="G145" s="255"/>
      <c r="H145" s="255"/>
      <c r="I145" s="255"/>
      <c r="J145" s="255"/>
      <c r="K145" s="255"/>
      <c r="L145" s="255"/>
      <c r="M145" s="255"/>
      <c r="N145" s="255"/>
      <c r="O145" s="255"/>
      <c r="P145" s="255"/>
      <c r="Q145" s="255"/>
      <c r="R145" s="255"/>
      <c r="S145" s="255"/>
      <c r="T145" s="255"/>
      <c r="U145" s="255"/>
      <c r="V145" s="255"/>
      <c r="W145" s="261"/>
    </row>
    <row r="146" spans="2:23" ht="15.75">
      <c r="B146" s="260"/>
      <c r="C146" s="255"/>
      <c r="D146" s="255"/>
      <c r="E146" s="255"/>
      <c r="F146" s="255"/>
      <c r="G146" s="255"/>
      <c r="H146" s="255"/>
      <c r="I146" s="255"/>
      <c r="J146" s="255"/>
      <c r="K146" s="255"/>
      <c r="L146" s="255"/>
      <c r="M146" s="255"/>
      <c r="N146" s="255"/>
      <c r="O146" s="255"/>
      <c r="P146" s="255"/>
      <c r="Q146" s="255"/>
      <c r="R146" s="255"/>
      <c r="S146" s="255"/>
      <c r="T146" s="255"/>
      <c r="U146" s="255"/>
      <c r="V146" s="255"/>
      <c r="W146" s="261"/>
    </row>
    <row r="147" spans="2:23" ht="15.75">
      <c r="B147" s="260"/>
      <c r="C147" s="255"/>
      <c r="D147" s="255"/>
      <c r="E147" s="255"/>
      <c r="F147" s="255"/>
      <c r="G147" s="255"/>
      <c r="H147" s="255"/>
      <c r="I147" s="255"/>
      <c r="J147" s="255"/>
      <c r="K147" s="255"/>
      <c r="L147" s="255"/>
      <c r="M147" s="255"/>
      <c r="N147" s="255"/>
      <c r="O147" s="255"/>
      <c r="P147" s="255"/>
      <c r="Q147" s="255"/>
      <c r="R147" s="255"/>
      <c r="S147" s="255"/>
      <c r="T147" s="255"/>
      <c r="U147" s="255"/>
      <c r="V147" s="255"/>
      <c r="W147" s="261"/>
    </row>
    <row r="148" spans="2:23" ht="15.75">
      <c r="B148" s="260"/>
      <c r="C148" s="255"/>
      <c r="D148" s="255"/>
      <c r="E148" s="255"/>
      <c r="F148" s="255"/>
      <c r="G148" s="255"/>
      <c r="H148" s="255"/>
      <c r="I148" s="255"/>
      <c r="J148" s="255"/>
      <c r="K148" s="255"/>
      <c r="L148" s="255"/>
      <c r="M148" s="255"/>
      <c r="N148" s="255"/>
      <c r="O148" s="255"/>
      <c r="P148" s="255"/>
      <c r="Q148" s="255"/>
      <c r="R148" s="255"/>
      <c r="S148" s="255"/>
      <c r="T148" s="255"/>
      <c r="U148" s="255"/>
      <c r="V148" s="255"/>
      <c r="W148" s="261"/>
    </row>
    <row r="149" spans="2:23" ht="15.75">
      <c r="B149" s="260"/>
      <c r="C149" s="255"/>
      <c r="D149" s="255"/>
      <c r="E149" s="255"/>
      <c r="F149" s="255"/>
      <c r="G149" s="255"/>
      <c r="H149" s="255"/>
      <c r="I149" s="255"/>
      <c r="J149" s="255"/>
      <c r="K149" s="255"/>
      <c r="L149" s="255"/>
      <c r="M149" s="255"/>
      <c r="N149" s="255"/>
      <c r="O149" s="255"/>
      <c r="P149" s="255"/>
      <c r="Q149" s="255"/>
      <c r="R149" s="255"/>
      <c r="S149" s="255"/>
      <c r="T149" s="255"/>
      <c r="U149" s="255"/>
      <c r="V149" s="255"/>
      <c r="W149" s="261"/>
    </row>
    <row r="150" spans="2:23" ht="15.75">
      <c r="B150" s="260"/>
      <c r="C150" s="255"/>
      <c r="D150" s="255"/>
      <c r="E150" s="255"/>
      <c r="F150" s="255"/>
      <c r="G150" s="255"/>
      <c r="H150" s="255"/>
      <c r="I150" s="255"/>
      <c r="J150" s="255"/>
      <c r="K150" s="255"/>
      <c r="L150" s="255"/>
      <c r="M150" s="255"/>
      <c r="N150" s="255"/>
      <c r="O150" s="255"/>
      <c r="P150" s="255"/>
      <c r="Q150" s="255"/>
      <c r="R150" s="255"/>
      <c r="S150" s="255"/>
      <c r="T150" s="255"/>
      <c r="U150" s="255"/>
      <c r="V150" s="255"/>
      <c r="W150" s="261"/>
    </row>
    <row r="151" spans="2:23" ht="15.75">
      <c r="B151" s="260"/>
      <c r="C151" s="255"/>
      <c r="D151" s="255"/>
      <c r="E151" s="255"/>
      <c r="F151" s="255"/>
      <c r="G151" s="255"/>
      <c r="H151" s="255"/>
      <c r="I151" s="255"/>
      <c r="J151" s="255"/>
      <c r="K151" s="255"/>
      <c r="L151" s="255"/>
      <c r="M151" s="255"/>
      <c r="N151" s="255"/>
      <c r="O151" s="255"/>
      <c r="P151" s="255"/>
      <c r="Q151" s="255"/>
      <c r="R151" s="255"/>
      <c r="S151" s="255"/>
      <c r="T151" s="255"/>
      <c r="U151" s="255"/>
      <c r="V151" s="255"/>
      <c r="W151" s="261"/>
    </row>
    <row r="152" spans="2:23" ht="15.75">
      <c r="B152" s="260"/>
      <c r="C152" s="255"/>
      <c r="D152" s="255"/>
      <c r="E152" s="255"/>
      <c r="F152" s="255"/>
      <c r="G152" s="255"/>
      <c r="H152" s="255"/>
      <c r="I152" s="255"/>
      <c r="J152" s="255"/>
      <c r="K152" s="255"/>
      <c r="L152" s="255"/>
      <c r="M152" s="255"/>
      <c r="N152" s="255"/>
      <c r="O152" s="255"/>
      <c r="P152" s="255"/>
      <c r="Q152" s="255"/>
      <c r="R152" s="255"/>
      <c r="S152" s="255"/>
      <c r="T152" s="255"/>
      <c r="U152" s="255"/>
      <c r="V152" s="255"/>
      <c r="W152" s="261"/>
    </row>
    <row r="153" spans="2:23" ht="15.75">
      <c r="B153" s="260"/>
      <c r="C153" s="255"/>
      <c r="D153" s="255"/>
      <c r="E153" s="255"/>
      <c r="F153" s="255"/>
      <c r="G153" s="255"/>
      <c r="H153" s="255"/>
      <c r="I153" s="255"/>
      <c r="J153" s="255"/>
      <c r="K153" s="255"/>
      <c r="L153" s="255"/>
      <c r="M153" s="255"/>
      <c r="N153" s="255"/>
      <c r="O153" s="255"/>
      <c r="P153" s="255"/>
      <c r="Q153" s="255"/>
      <c r="R153" s="255"/>
      <c r="S153" s="255"/>
      <c r="T153" s="255"/>
      <c r="U153" s="255"/>
      <c r="V153" s="255"/>
      <c r="W153" s="261"/>
    </row>
    <row r="154" spans="2:23" ht="15.75">
      <c r="B154" s="260"/>
      <c r="C154" s="255"/>
      <c r="D154" s="255"/>
      <c r="E154" s="255"/>
      <c r="F154" s="255"/>
      <c r="G154" s="255"/>
      <c r="H154" s="255"/>
      <c r="I154" s="255"/>
      <c r="J154" s="255"/>
      <c r="K154" s="255"/>
      <c r="L154" s="255"/>
      <c r="M154" s="255"/>
      <c r="N154" s="255"/>
      <c r="O154" s="255"/>
      <c r="P154" s="255"/>
      <c r="Q154" s="255"/>
      <c r="R154" s="255"/>
      <c r="S154" s="255"/>
      <c r="T154" s="255"/>
      <c r="U154" s="255"/>
      <c r="V154" s="255"/>
      <c r="W154" s="261"/>
    </row>
    <row r="155" spans="2:23" ht="15.75">
      <c r="B155" s="260"/>
      <c r="C155" s="255"/>
      <c r="D155" s="255"/>
      <c r="E155" s="255"/>
      <c r="F155" s="255"/>
      <c r="G155" s="255"/>
      <c r="H155" s="255"/>
      <c r="I155" s="255"/>
      <c r="J155" s="255"/>
      <c r="K155" s="255"/>
      <c r="L155" s="255"/>
      <c r="M155" s="255"/>
      <c r="N155" s="255"/>
      <c r="O155" s="255"/>
      <c r="P155" s="255"/>
      <c r="Q155" s="255"/>
      <c r="R155" s="255"/>
      <c r="S155" s="255"/>
      <c r="T155" s="255"/>
      <c r="U155" s="255"/>
      <c r="V155" s="255"/>
      <c r="W155" s="261"/>
    </row>
    <row r="156" spans="2:23" ht="15.75">
      <c r="B156" s="260"/>
      <c r="C156" s="255"/>
      <c r="D156" s="255"/>
      <c r="E156" s="255"/>
      <c r="F156" s="255"/>
      <c r="G156" s="255"/>
      <c r="H156" s="255"/>
      <c r="I156" s="255"/>
      <c r="J156" s="255"/>
      <c r="K156" s="255"/>
      <c r="L156" s="255"/>
      <c r="M156" s="255"/>
      <c r="N156" s="255"/>
      <c r="O156" s="255"/>
      <c r="P156" s="255"/>
      <c r="Q156" s="255"/>
      <c r="R156" s="255"/>
      <c r="S156" s="255"/>
      <c r="T156" s="255"/>
      <c r="U156" s="255"/>
      <c r="V156" s="255"/>
      <c r="W156" s="261"/>
    </row>
    <row r="157" spans="2:23" ht="15.75">
      <c r="B157" s="260"/>
      <c r="C157" s="255"/>
      <c r="D157" s="255"/>
      <c r="E157" s="255"/>
      <c r="F157" s="255"/>
      <c r="G157" s="255"/>
      <c r="H157" s="255"/>
      <c r="I157" s="255"/>
      <c r="J157" s="255"/>
      <c r="K157" s="255"/>
      <c r="L157" s="255"/>
      <c r="M157" s="255"/>
      <c r="N157" s="255"/>
      <c r="O157" s="255"/>
      <c r="P157" s="255"/>
      <c r="Q157" s="255"/>
      <c r="R157" s="255"/>
      <c r="S157" s="255"/>
      <c r="T157" s="255"/>
      <c r="U157" s="255"/>
      <c r="V157" s="255"/>
      <c r="W157" s="261"/>
    </row>
    <row r="158" spans="2:23" ht="15.75">
      <c r="B158" s="260"/>
      <c r="C158" s="255"/>
      <c r="D158" s="255"/>
      <c r="E158" s="255"/>
      <c r="F158" s="255"/>
      <c r="G158" s="255"/>
      <c r="H158" s="255"/>
      <c r="I158" s="255"/>
      <c r="J158" s="255"/>
      <c r="K158" s="255"/>
      <c r="L158" s="255"/>
      <c r="M158" s="255"/>
      <c r="N158" s="255"/>
      <c r="O158" s="255"/>
      <c r="P158" s="255"/>
      <c r="Q158" s="255"/>
      <c r="R158" s="255"/>
      <c r="S158" s="255"/>
      <c r="T158" s="255"/>
      <c r="U158" s="255"/>
      <c r="V158" s="255"/>
      <c r="W158" s="261"/>
    </row>
    <row r="159" spans="2:23" ht="15.75">
      <c r="B159" s="260"/>
      <c r="C159" s="255"/>
      <c r="D159" s="255"/>
      <c r="E159" s="255"/>
      <c r="F159" s="255"/>
      <c r="G159" s="255"/>
      <c r="H159" s="255"/>
      <c r="I159" s="255"/>
      <c r="J159" s="255"/>
      <c r="K159" s="255"/>
      <c r="L159" s="255"/>
      <c r="M159" s="255"/>
      <c r="N159" s="255"/>
      <c r="O159" s="255"/>
      <c r="P159" s="255"/>
      <c r="Q159" s="255"/>
      <c r="R159" s="255"/>
      <c r="S159" s="255"/>
      <c r="T159" s="255"/>
      <c r="U159" s="255"/>
      <c r="V159" s="255"/>
      <c r="W159" s="261"/>
    </row>
    <row r="160" spans="2:23" ht="15.75">
      <c r="B160" s="260"/>
      <c r="C160" s="255"/>
      <c r="D160" s="255"/>
      <c r="E160" s="255"/>
      <c r="F160" s="255"/>
      <c r="G160" s="255"/>
      <c r="H160" s="255"/>
      <c r="I160" s="255"/>
      <c r="J160" s="255"/>
      <c r="K160" s="255"/>
      <c r="L160" s="255"/>
      <c r="M160" s="255"/>
      <c r="N160" s="255"/>
      <c r="O160" s="255"/>
      <c r="P160" s="255"/>
      <c r="Q160" s="255"/>
      <c r="R160" s="255"/>
      <c r="S160" s="255"/>
      <c r="T160" s="255"/>
      <c r="U160" s="255"/>
      <c r="V160" s="255"/>
      <c r="W160" s="261"/>
    </row>
    <row r="161" spans="2:23" ht="15.75">
      <c r="B161" s="260"/>
      <c r="C161" s="255"/>
      <c r="D161" s="255"/>
      <c r="E161" s="255"/>
      <c r="F161" s="255"/>
      <c r="G161" s="255"/>
      <c r="H161" s="255"/>
      <c r="I161" s="255"/>
      <c r="J161" s="255"/>
      <c r="K161" s="255"/>
      <c r="L161" s="255"/>
      <c r="M161" s="255"/>
      <c r="N161" s="255"/>
      <c r="O161" s="255"/>
      <c r="P161" s="255"/>
      <c r="Q161" s="255"/>
      <c r="R161" s="255"/>
      <c r="S161" s="255"/>
      <c r="T161" s="255"/>
      <c r="U161" s="255"/>
      <c r="V161" s="255"/>
      <c r="W161" s="261"/>
    </row>
    <row r="162" spans="2:23" ht="15.75">
      <c r="B162" s="260"/>
      <c r="C162" s="255"/>
      <c r="D162" s="255"/>
      <c r="E162" s="255"/>
      <c r="F162" s="255"/>
      <c r="G162" s="255"/>
      <c r="H162" s="255"/>
      <c r="I162" s="255"/>
      <c r="J162" s="255"/>
      <c r="K162" s="255"/>
      <c r="L162" s="255"/>
      <c r="M162" s="255"/>
      <c r="N162" s="255"/>
      <c r="O162" s="255"/>
      <c r="P162" s="255"/>
      <c r="Q162" s="255"/>
      <c r="R162" s="255"/>
      <c r="S162" s="255"/>
      <c r="T162" s="255"/>
      <c r="U162" s="255"/>
      <c r="V162" s="255"/>
      <c r="W162" s="261"/>
    </row>
    <row r="163" spans="2:23" ht="15.75">
      <c r="B163" s="260"/>
      <c r="C163" s="255"/>
      <c r="D163" s="255"/>
      <c r="E163" s="255"/>
      <c r="F163" s="255"/>
      <c r="G163" s="255"/>
      <c r="H163" s="255"/>
      <c r="I163" s="255"/>
      <c r="J163" s="255"/>
      <c r="K163" s="255"/>
      <c r="L163" s="255"/>
      <c r="M163" s="255"/>
      <c r="N163" s="255"/>
      <c r="O163" s="255"/>
      <c r="P163" s="255"/>
      <c r="Q163" s="255"/>
      <c r="R163" s="255"/>
      <c r="S163" s="255"/>
      <c r="T163" s="255"/>
      <c r="U163" s="255"/>
      <c r="V163" s="255"/>
      <c r="W163" s="261"/>
    </row>
    <row r="164" spans="2:23" ht="15.75">
      <c r="B164" s="260"/>
      <c r="C164" s="255"/>
      <c r="D164" s="255"/>
      <c r="E164" s="255"/>
      <c r="F164" s="255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  <c r="Q164" s="255"/>
      <c r="R164" s="255"/>
      <c r="S164" s="255"/>
      <c r="T164" s="255"/>
      <c r="U164" s="255"/>
      <c r="V164" s="255"/>
      <c r="W164" s="261"/>
    </row>
    <row r="165" spans="2:23" ht="15.75">
      <c r="B165" s="260"/>
      <c r="C165" s="255"/>
      <c r="D165" s="255"/>
      <c r="E165" s="255"/>
      <c r="F165" s="255"/>
      <c r="G165" s="255"/>
      <c r="H165" s="255"/>
      <c r="I165" s="255"/>
      <c r="J165" s="255"/>
      <c r="K165" s="255"/>
      <c r="L165" s="255"/>
      <c r="M165" s="255"/>
      <c r="N165" s="255"/>
      <c r="O165" s="255"/>
      <c r="P165" s="255"/>
      <c r="Q165" s="255"/>
      <c r="R165" s="255"/>
      <c r="S165" s="255"/>
      <c r="T165" s="255"/>
      <c r="U165" s="255"/>
      <c r="V165" s="255"/>
      <c r="W165" s="261"/>
    </row>
    <row r="166" spans="2:23" ht="15.75">
      <c r="B166" s="260"/>
      <c r="C166" s="255"/>
      <c r="D166" s="255"/>
      <c r="E166" s="255"/>
      <c r="F166" s="255"/>
      <c r="G166" s="255"/>
      <c r="H166" s="255"/>
      <c r="I166" s="255"/>
      <c r="J166" s="255"/>
      <c r="K166" s="255"/>
      <c r="L166" s="255"/>
      <c r="M166" s="255"/>
      <c r="N166" s="255"/>
      <c r="O166" s="255"/>
      <c r="P166" s="255"/>
      <c r="Q166" s="255"/>
      <c r="R166" s="255"/>
      <c r="S166" s="255"/>
      <c r="T166" s="255"/>
      <c r="U166" s="255"/>
      <c r="V166" s="255"/>
      <c r="W166" s="261"/>
    </row>
    <row r="167" spans="2:23" ht="15.75">
      <c r="B167" s="260"/>
      <c r="C167" s="255"/>
      <c r="D167" s="255"/>
      <c r="E167" s="255"/>
      <c r="F167" s="255"/>
      <c r="G167" s="255"/>
      <c r="H167" s="255"/>
      <c r="I167" s="255"/>
      <c r="J167" s="255"/>
      <c r="K167" s="255"/>
      <c r="L167" s="255"/>
      <c r="M167" s="255"/>
      <c r="N167" s="255"/>
      <c r="O167" s="255"/>
      <c r="P167" s="255"/>
      <c r="Q167" s="255"/>
      <c r="R167" s="255"/>
      <c r="S167" s="255"/>
      <c r="T167" s="255"/>
      <c r="U167" s="255"/>
      <c r="V167" s="255"/>
      <c r="W167" s="261"/>
    </row>
    <row r="168" spans="2:23" ht="15.75">
      <c r="B168" s="260"/>
      <c r="C168" s="255"/>
      <c r="D168" s="255"/>
      <c r="E168" s="255"/>
      <c r="F168" s="255"/>
      <c r="G168" s="255"/>
      <c r="H168" s="255"/>
      <c r="I168" s="255"/>
      <c r="J168" s="255"/>
      <c r="K168" s="255"/>
      <c r="L168" s="255"/>
      <c r="M168" s="255"/>
      <c r="N168" s="255"/>
      <c r="O168" s="255"/>
      <c r="P168" s="255"/>
      <c r="Q168" s="255"/>
      <c r="R168" s="255"/>
      <c r="S168" s="255"/>
      <c r="T168" s="255"/>
      <c r="U168" s="255"/>
      <c r="V168" s="255"/>
      <c r="W168" s="261"/>
    </row>
    <row r="169" spans="2:23" ht="15.75">
      <c r="B169" s="260"/>
      <c r="C169" s="255"/>
      <c r="D169" s="255"/>
      <c r="E169" s="255"/>
      <c r="F169" s="255"/>
      <c r="G169" s="255"/>
      <c r="H169" s="255"/>
      <c r="I169" s="255"/>
      <c r="J169" s="255"/>
      <c r="K169" s="255"/>
      <c r="L169" s="255"/>
      <c r="M169" s="255"/>
      <c r="N169" s="255"/>
      <c r="O169" s="255"/>
      <c r="P169" s="255"/>
      <c r="Q169" s="255"/>
      <c r="R169" s="255"/>
      <c r="S169" s="255"/>
      <c r="T169" s="255"/>
      <c r="U169" s="255"/>
      <c r="V169" s="255"/>
      <c r="W169" s="261"/>
    </row>
    <row r="170" spans="2:23" ht="15.75">
      <c r="B170" s="260"/>
      <c r="C170" s="255"/>
      <c r="D170" s="255"/>
      <c r="E170" s="255"/>
      <c r="F170" s="255"/>
      <c r="G170" s="255"/>
      <c r="H170" s="255"/>
      <c r="I170" s="255"/>
      <c r="J170" s="255"/>
      <c r="K170" s="255"/>
      <c r="L170" s="255"/>
      <c r="M170" s="255"/>
      <c r="N170" s="255"/>
      <c r="O170" s="255"/>
      <c r="P170" s="255"/>
      <c r="Q170" s="255"/>
      <c r="R170" s="255"/>
      <c r="S170" s="255"/>
      <c r="T170" s="255"/>
      <c r="U170" s="255"/>
      <c r="V170" s="255"/>
      <c r="W170" s="261"/>
    </row>
    <row r="171" spans="2:23" ht="15.75">
      <c r="B171" s="260"/>
      <c r="C171" s="255"/>
      <c r="D171" s="255"/>
      <c r="E171" s="255"/>
      <c r="F171" s="255"/>
      <c r="G171" s="255"/>
      <c r="H171" s="255"/>
      <c r="I171" s="255"/>
      <c r="J171" s="255"/>
      <c r="K171" s="255"/>
      <c r="L171" s="255"/>
      <c r="M171" s="255"/>
      <c r="N171" s="255"/>
      <c r="O171" s="255"/>
      <c r="P171" s="255"/>
      <c r="Q171" s="255"/>
      <c r="R171" s="255"/>
      <c r="S171" s="255"/>
      <c r="T171" s="255"/>
      <c r="U171" s="255"/>
      <c r="V171" s="255"/>
      <c r="W171" s="261"/>
    </row>
    <row r="172" spans="2:23" ht="15.75">
      <c r="B172" s="260"/>
      <c r="C172" s="255"/>
      <c r="D172" s="255"/>
      <c r="E172" s="255"/>
      <c r="F172" s="255"/>
      <c r="G172" s="255"/>
      <c r="H172" s="255"/>
      <c r="I172" s="255"/>
      <c r="J172" s="255"/>
      <c r="K172" s="255"/>
      <c r="L172" s="255"/>
      <c r="M172" s="255"/>
      <c r="N172" s="255"/>
      <c r="O172" s="255"/>
      <c r="P172" s="255"/>
      <c r="Q172" s="255"/>
      <c r="R172" s="255"/>
      <c r="S172" s="255"/>
      <c r="T172" s="255"/>
      <c r="U172" s="255"/>
      <c r="V172" s="255"/>
      <c r="W172" s="261"/>
    </row>
    <row r="173" spans="2:23" ht="15.75">
      <c r="B173" s="260"/>
      <c r="C173" s="255"/>
      <c r="D173" s="255"/>
      <c r="E173" s="255"/>
      <c r="F173" s="255"/>
      <c r="G173" s="255"/>
      <c r="H173" s="255"/>
      <c r="I173" s="255"/>
      <c r="J173" s="255"/>
      <c r="K173" s="255"/>
      <c r="L173" s="255"/>
      <c r="M173" s="255"/>
      <c r="N173" s="255"/>
      <c r="O173" s="255"/>
      <c r="P173" s="255"/>
      <c r="Q173" s="255"/>
      <c r="R173" s="255"/>
      <c r="S173" s="255"/>
      <c r="T173" s="255"/>
      <c r="U173" s="255"/>
      <c r="V173" s="255"/>
      <c r="W173" s="261"/>
    </row>
    <row r="174" spans="2:23" ht="15.75">
      <c r="B174" s="260"/>
      <c r="C174" s="255"/>
      <c r="D174" s="255"/>
      <c r="E174" s="255"/>
      <c r="F174" s="255"/>
      <c r="G174" s="255"/>
      <c r="H174" s="255"/>
      <c r="I174" s="255"/>
      <c r="J174" s="255"/>
      <c r="K174" s="255"/>
      <c r="L174" s="255"/>
      <c r="M174" s="255"/>
      <c r="N174" s="255"/>
      <c r="O174" s="255"/>
      <c r="P174" s="255"/>
      <c r="Q174" s="255"/>
      <c r="R174" s="255"/>
      <c r="S174" s="255"/>
      <c r="T174" s="255"/>
      <c r="U174" s="255"/>
      <c r="V174" s="255"/>
      <c r="W174" s="261"/>
    </row>
    <row r="175" spans="2:23" ht="15.75">
      <c r="B175" s="260"/>
      <c r="C175" s="255"/>
      <c r="D175" s="255"/>
      <c r="E175" s="255"/>
      <c r="F175" s="255"/>
      <c r="G175" s="255"/>
      <c r="H175" s="255"/>
      <c r="I175" s="255"/>
      <c r="J175" s="255"/>
      <c r="K175" s="255"/>
      <c r="L175" s="255"/>
      <c r="M175" s="255"/>
      <c r="N175" s="255"/>
      <c r="O175" s="255"/>
      <c r="P175" s="255"/>
      <c r="Q175" s="255"/>
      <c r="R175" s="255"/>
      <c r="S175" s="255"/>
      <c r="T175" s="255"/>
      <c r="U175" s="255"/>
      <c r="V175" s="255"/>
      <c r="W175" s="261"/>
    </row>
    <row r="176" spans="2:23" ht="15.75">
      <c r="B176" s="260"/>
      <c r="C176" s="255"/>
      <c r="D176" s="255"/>
      <c r="E176" s="255"/>
      <c r="F176" s="255"/>
      <c r="G176" s="255"/>
      <c r="H176" s="255"/>
      <c r="I176" s="255"/>
      <c r="J176" s="255"/>
      <c r="K176" s="255"/>
      <c r="L176" s="255"/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61"/>
    </row>
    <row r="177" spans="2:23" ht="15.75">
      <c r="B177" s="260"/>
      <c r="C177" s="255"/>
      <c r="D177" s="255"/>
      <c r="E177" s="255"/>
      <c r="F177" s="255"/>
      <c r="G177" s="255"/>
      <c r="H177" s="255"/>
      <c r="I177" s="255"/>
      <c r="J177" s="255"/>
      <c r="K177" s="255"/>
      <c r="L177" s="255"/>
      <c r="M177" s="255"/>
      <c r="N177" s="255"/>
      <c r="O177" s="255"/>
      <c r="P177" s="255"/>
      <c r="Q177" s="255"/>
      <c r="R177" s="255"/>
      <c r="S177" s="255"/>
      <c r="T177" s="255"/>
      <c r="U177" s="255"/>
      <c r="V177" s="255"/>
      <c r="W177" s="261"/>
    </row>
    <row r="178" spans="2:23" ht="15.75">
      <c r="B178" s="260"/>
      <c r="C178" s="255"/>
      <c r="D178" s="255"/>
      <c r="E178" s="255"/>
      <c r="F178" s="255"/>
      <c r="G178" s="255"/>
      <c r="H178" s="255"/>
      <c r="I178" s="255"/>
      <c r="J178" s="255"/>
      <c r="K178" s="255"/>
      <c r="L178" s="255"/>
      <c r="M178" s="255"/>
      <c r="N178" s="255"/>
      <c r="O178" s="255"/>
      <c r="P178" s="255"/>
      <c r="Q178" s="255"/>
      <c r="R178" s="255"/>
      <c r="S178" s="255"/>
      <c r="T178" s="255"/>
      <c r="U178" s="255"/>
      <c r="V178" s="255"/>
      <c r="W178" s="261"/>
    </row>
    <row r="179" spans="2:23" ht="15.75">
      <c r="B179" s="260"/>
      <c r="C179" s="255"/>
      <c r="D179" s="255"/>
      <c r="E179" s="255"/>
      <c r="F179" s="255"/>
      <c r="G179" s="255"/>
      <c r="H179" s="255"/>
      <c r="I179" s="255"/>
      <c r="J179" s="255"/>
      <c r="K179" s="255"/>
      <c r="L179" s="255"/>
      <c r="M179" s="255"/>
      <c r="N179" s="255"/>
      <c r="O179" s="255"/>
      <c r="P179" s="255"/>
      <c r="Q179" s="255"/>
      <c r="R179" s="255"/>
      <c r="S179" s="255"/>
      <c r="T179" s="255"/>
      <c r="U179" s="255"/>
      <c r="V179" s="255"/>
      <c r="W179" s="261"/>
    </row>
    <row r="180" spans="2:23" ht="15.75">
      <c r="B180" s="260"/>
      <c r="C180" s="255"/>
      <c r="D180" s="255"/>
      <c r="E180" s="255"/>
      <c r="F180" s="255"/>
      <c r="G180" s="255"/>
      <c r="H180" s="255"/>
      <c r="I180" s="255"/>
      <c r="J180" s="255"/>
      <c r="K180" s="255"/>
      <c r="L180" s="255"/>
      <c r="M180" s="255"/>
      <c r="N180" s="255"/>
      <c r="O180" s="255"/>
      <c r="P180" s="255"/>
      <c r="Q180" s="255"/>
      <c r="R180" s="255"/>
      <c r="S180" s="255"/>
      <c r="T180" s="255"/>
      <c r="U180" s="255"/>
      <c r="V180" s="255"/>
      <c r="W180" s="261"/>
    </row>
    <row r="181" spans="2:23" ht="15.75">
      <c r="B181" s="260"/>
      <c r="C181" s="255"/>
      <c r="D181" s="255"/>
      <c r="E181" s="255"/>
      <c r="F181" s="255"/>
      <c r="G181" s="255"/>
      <c r="H181" s="255"/>
      <c r="I181" s="255"/>
      <c r="J181" s="255"/>
      <c r="K181" s="255"/>
      <c r="L181" s="255"/>
      <c r="M181" s="255"/>
      <c r="N181" s="255"/>
      <c r="O181" s="255"/>
      <c r="P181" s="255"/>
      <c r="Q181" s="255"/>
      <c r="R181" s="255"/>
      <c r="S181" s="255"/>
      <c r="T181" s="255"/>
      <c r="U181" s="255"/>
      <c r="V181" s="255"/>
      <c r="W181" s="261"/>
    </row>
    <row r="182" spans="2:23" ht="15.75">
      <c r="B182" s="260"/>
      <c r="C182" s="255"/>
      <c r="D182" s="255"/>
      <c r="E182" s="255"/>
      <c r="F182" s="255"/>
      <c r="G182" s="255"/>
      <c r="H182" s="255"/>
      <c r="I182" s="255"/>
      <c r="J182" s="255"/>
      <c r="K182" s="255"/>
      <c r="L182" s="255"/>
      <c r="M182" s="255"/>
      <c r="N182" s="255"/>
      <c r="O182" s="255"/>
      <c r="P182" s="255"/>
      <c r="Q182" s="255"/>
      <c r="R182" s="255"/>
      <c r="S182" s="255"/>
      <c r="T182" s="255"/>
      <c r="U182" s="255"/>
      <c r="V182" s="255"/>
      <c r="W182" s="261"/>
    </row>
    <row r="183" spans="2:23" ht="15.75">
      <c r="B183" s="260"/>
      <c r="C183" s="255"/>
      <c r="D183" s="255"/>
      <c r="E183" s="255"/>
      <c r="F183" s="255"/>
      <c r="G183" s="255"/>
      <c r="H183" s="255"/>
      <c r="I183" s="255"/>
      <c r="J183" s="255"/>
      <c r="K183" s="255"/>
      <c r="L183" s="255"/>
      <c r="M183" s="255"/>
      <c r="N183" s="255"/>
      <c r="O183" s="255"/>
      <c r="P183" s="255"/>
      <c r="Q183" s="255"/>
      <c r="R183" s="255"/>
      <c r="S183" s="255"/>
      <c r="T183" s="255"/>
      <c r="U183" s="255"/>
      <c r="V183" s="255"/>
      <c r="W183" s="261"/>
    </row>
    <row r="184" spans="2:23" ht="15.75">
      <c r="B184" s="260"/>
      <c r="C184" s="255"/>
      <c r="D184" s="255"/>
      <c r="E184" s="255"/>
      <c r="F184" s="255"/>
      <c r="G184" s="255"/>
      <c r="H184" s="255"/>
      <c r="I184" s="255"/>
      <c r="J184" s="255"/>
      <c r="K184" s="255"/>
      <c r="L184" s="255"/>
      <c r="M184" s="255"/>
      <c r="N184" s="255"/>
      <c r="O184" s="255"/>
      <c r="P184" s="255"/>
      <c r="Q184" s="255"/>
      <c r="R184" s="255"/>
      <c r="S184" s="255"/>
      <c r="T184" s="255"/>
      <c r="U184" s="255"/>
      <c r="V184" s="255"/>
      <c r="W184" s="261"/>
    </row>
    <row r="185" spans="2:23" ht="15.75">
      <c r="B185" s="260"/>
      <c r="C185" s="255"/>
      <c r="D185" s="255"/>
      <c r="E185" s="255"/>
      <c r="F185" s="255"/>
      <c r="G185" s="255"/>
      <c r="H185" s="255"/>
      <c r="I185" s="255"/>
      <c r="J185" s="255"/>
      <c r="K185" s="255"/>
      <c r="L185" s="255"/>
      <c r="M185" s="255"/>
      <c r="N185" s="255"/>
      <c r="O185" s="255"/>
      <c r="P185" s="255"/>
      <c r="Q185" s="255"/>
      <c r="R185" s="255"/>
      <c r="S185" s="255"/>
      <c r="T185" s="255"/>
      <c r="U185" s="255"/>
      <c r="V185" s="255"/>
      <c r="W185" s="261"/>
    </row>
    <row r="186" spans="2:23" ht="15.75">
      <c r="B186" s="260"/>
      <c r="C186" s="255"/>
      <c r="D186" s="255"/>
      <c r="E186" s="255"/>
      <c r="F186" s="255"/>
      <c r="G186" s="255"/>
      <c r="H186" s="255"/>
      <c r="I186" s="255"/>
      <c r="J186" s="255"/>
      <c r="K186" s="255"/>
      <c r="L186" s="255"/>
      <c r="M186" s="255"/>
      <c r="N186" s="255"/>
      <c r="O186" s="255"/>
      <c r="P186" s="255"/>
      <c r="Q186" s="255"/>
      <c r="R186" s="255"/>
      <c r="S186" s="255"/>
      <c r="T186" s="255"/>
      <c r="U186" s="255"/>
      <c r="V186" s="255"/>
      <c r="W186" s="261"/>
    </row>
    <row r="187" spans="2:23" ht="15.75">
      <c r="B187" s="260"/>
      <c r="C187" s="255"/>
      <c r="D187" s="255"/>
      <c r="E187" s="255"/>
      <c r="F187" s="255"/>
      <c r="G187" s="255"/>
      <c r="H187" s="255"/>
      <c r="I187" s="255"/>
      <c r="J187" s="255"/>
      <c r="K187" s="255"/>
      <c r="L187" s="255"/>
      <c r="M187" s="255"/>
      <c r="N187" s="255"/>
      <c r="O187" s="255"/>
      <c r="P187" s="255"/>
      <c r="Q187" s="255"/>
      <c r="R187" s="255"/>
      <c r="S187" s="255"/>
      <c r="T187" s="255"/>
      <c r="U187" s="255"/>
      <c r="V187" s="255"/>
      <c r="W187" s="261"/>
    </row>
    <row r="188" spans="2:23" ht="15.75">
      <c r="B188" s="260"/>
      <c r="C188" s="255"/>
      <c r="D188" s="255"/>
      <c r="E188" s="255"/>
      <c r="F188" s="255"/>
      <c r="G188" s="255"/>
      <c r="H188" s="255"/>
      <c r="I188" s="255"/>
      <c r="J188" s="255"/>
      <c r="K188" s="255"/>
      <c r="L188" s="255"/>
      <c r="M188" s="255"/>
      <c r="N188" s="255"/>
      <c r="O188" s="255"/>
      <c r="P188" s="255"/>
      <c r="Q188" s="255"/>
      <c r="R188" s="255"/>
      <c r="S188" s="255"/>
      <c r="T188" s="255"/>
      <c r="U188" s="255"/>
      <c r="V188" s="255"/>
      <c r="W188" s="261"/>
    </row>
    <row r="189" spans="2:23" ht="15.75">
      <c r="B189" s="260"/>
      <c r="C189" s="255"/>
      <c r="D189" s="255"/>
      <c r="E189" s="255"/>
      <c r="F189" s="255"/>
      <c r="G189" s="255"/>
      <c r="H189" s="255"/>
      <c r="I189" s="255"/>
      <c r="J189" s="255"/>
      <c r="K189" s="255"/>
      <c r="L189" s="255"/>
      <c r="M189" s="255"/>
      <c r="N189" s="255"/>
      <c r="O189" s="255"/>
      <c r="P189" s="255"/>
      <c r="Q189" s="255"/>
      <c r="R189" s="255"/>
      <c r="S189" s="255"/>
      <c r="T189" s="255"/>
      <c r="U189" s="255"/>
      <c r="V189" s="255"/>
      <c r="W189" s="261"/>
    </row>
    <row r="190" spans="2:23" ht="15.75">
      <c r="B190" s="260"/>
      <c r="C190" s="255"/>
      <c r="D190" s="255"/>
      <c r="E190" s="255"/>
      <c r="F190" s="255"/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61"/>
    </row>
    <row r="191" spans="2:23" ht="15.75">
      <c r="B191" s="260"/>
      <c r="C191" s="255"/>
      <c r="D191" s="255"/>
      <c r="E191" s="255"/>
      <c r="F191" s="255"/>
      <c r="G191" s="255"/>
      <c r="H191" s="255"/>
      <c r="I191" s="255"/>
      <c r="J191" s="255"/>
      <c r="K191" s="255"/>
      <c r="L191" s="255"/>
      <c r="M191" s="255"/>
      <c r="N191" s="255"/>
      <c r="O191" s="255"/>
      <c r="P191" s="255"/>
      <c r="Q191" s="255"/>
      <c r="R191" s="255"/>
      <c r="S191" s="255"/>
      <c r="T191" s="255"/>
      <c r="U191" s="255"/>
      <c r="V191" s="255"/>
      <c r="W191" s="261"/>
    </row>
    <row r="192" spans="2:23" ht="15.75">
      <c r="B192" s="260"/>
      <c r="C192" s="255"/>
      <c r="D192" s="255"/>
      <c r="E192" s="255"/>
      <c r="F192" s="255"/>
      <c r="G192" s="255"/>
      <c r="H192" s="255"/>
      <c r="I192" s="255"/>
      <c r="J192" s="255"/>
      <c r="K192" s="255"/>
      <c r="L192" s="255"/>
      <c r="M192" s="255"/>
      <c r="N192" s="255"/>
      <c r="O192" s="255"/>
      <c r="P192" s="255"/>
      <c r="Q192" s="255"/>
      <c r="R192" s="255"/>
      <c r="S192" s="255"/>
      <c r="T192" s="255"/>
      <c r="U192" s="255"/>
      <c r="V192" s="255"/>
      <c r="W192" s="261"/>
    </row>
    <row r="193" spans="2:23" ht="15.75">
      <c r="B193" s="260"/>
      <c r="C193" s="255"/>
      <c r="D193" s="255"/>
      <c r="E193" s="255"/>
      <c r="F193" s="255"/>
      <c r="G193" s="255"/>
      <c r="H193" s="255"/>
      <c r="I193" s="255"/>
      <c r="J193" s="255"/>
      <c r="K193" s="255"/>
      <c r="L193" s="255"/>
      <c r="M193" s="255"/>
      <c r="N193" s="255"/>
      <c r="O193" s="255"/>
      <c r="P193" s="255"/>
      <c r="Q193" s="255"/>
      <c r="R193" s="255"/>
      <c r="S193" s="255"/>
      <c r="T193" s="255"/>
      <c r="U193" s="255"/>
      <c r="V193" s="255"/>
      <c r="W193" s="261"/>
    </row>
    <row r="194" spans="2:23" ht="15.75">
      <c r="B194" s="260"/>
      <c r="C194" s="255"/>
      <c r="D194" s="255"/>
      <c r="E194" s="255"/>
      <c r="F194" s="255"/>
      <c r="G194" s="255"/>
      <c r="H194" s="255"/>
      <c r="I194" s="255"/>
      <c r="J194" s="255"/>
      <c r="K194" s="255"/>
      <c r="L194" s="255"/>
      <c r="M194" s="255"/>
      <c r="N194" s="255"/>
      <c r="O194" s="255"/>
      <c r="P194" s="255"/>
      <c r="Q194" s="255"/>
      <c r="R194" s="255"/>
      <c r="S194" s="255"/>
      <c r="T194" s="255"/>
      <c r="U194" s="255"/>
      <c r="V194" s="255"/>
      <c r="W194" s="261"/>
    </row>
    <row r="195" spans="2:23" ht="16.5" thickBot="1">
      <c r="B195" s="262"/>
      <c r="C195" s="263"/>
      <c r="D195" s="263"/>
      <c r="E195" s="263"/>
      <c r="F195" s="263"/>
      <c r="G195" s="263"/>
      <c r="H195" s="263"/>
      <c r="I195" s="263"/>
      <c r="J195" s="263"/>
      <c r="K195" s="263"/>
      <c r="L195" s="263"/>
      <c r="M195" s="263"/>
      <c r="N195" s="263"/>
      <c r="O195" s="263"/>
      <c r="P195" s="263"/>
      <c r="Q195" s="263"/>
      <c r="R195" s="263"/>
      <c r="S195" s="263"/>
      <c r="T195" s="263"/>
      <c r="U195" s="263"/>
      <c r="V195" s="263"/>
      <c r="W195" s="264"/>
    </row>
  </sheetData>
  <sheetProtection/>
  <mergeCells count="135">
    <mergeCell ref="T21:W30"/>
    <mergeCell ref="D11:G15"/>
    <mergeCell ref="D19:G20"/>
    <mergeCell ref="G31:G36"/>
    <mergeCell ref="T15:W15"/>
    <mergeCell ref="T16:W18"/>
    <mergeCell ref="I31:I36"/>
    <mergeCell ref="L21:L24"/>
    <mergeCell ref="P19:S20"/>
    <mergeCell ref="P16:P18"/>
    <mergeCell ref="C21:C27"/>
    <mergeCell ref="L16:O18"/>
    <mergeCell ref="H26:H29"/>
    <mergeCell ref="L15:O15"/>
    <mergeCell ref="N21:N24"/>
    <mergeCell ref="M21:M24"/>
    <mergeCell ref="L26:L29"/>
    <mergeCell ref="L19:O20"/>
    <mergeCell ref="H21:H24"/>
    <mergeCell ref="K21:K24"/>
    <mergeCell ref="P8:S8"/>
    <mergeCell ref="P15:S15"/>
    <mergeCell ref="P9:S9"/>
    <mergeCell ref="R11:R14"/>
    <mergeCell ref="P11:P14"/>
    <mergeCell ref="Q11:Q14"/>
    <mergeCell ref="P10:S10"/>
    <mergeCell ref="S11:S14"/>
    <mergeCell ref="O21:O24"/>
    <mergeCell ref="S16:S18"/>
    <mergeCell ref="R16:R18"/>
    <mergeCell ref="Q16:Q18"/>
    <mergeCell ref="P21:P24"/>
    <mergeCell ref="J26:J29"/>
    <mergeCell ref="D25:G25"/>
    <mergeCell ref="G26:G29"/>
    <mergeCell ref="E26:E29"/>
    <mergeCell ref="F26:F29"/>
    <mergeCell ref="C31:C36"/>
    <mergeCell ref="H30:K30"/>
    <mergeCell ref="K26:K29"/>
    <mergeCell ref="D30:G30"/>
    <mergeCell ref="D26:D29"/>
    <mergeCell ref="E31:E36"/>
    <mergeCell ref="F31:F36"/>
    <mergeCell ref="D31:D36"/>
    <mergeCell ref="C28:C29"/>
    <mergeCell ref="H31:H36"/>
    <mergeCell ref="T8:W8"/>
    <mergeCell ref="T9:W10"/>
    <mergeCell ref="T11:W14"/>
    <mergeCell ref="I26:I29"/>
    <mergeCell ref="H19:K20"/>
    <mergeCell ref="H25:K25"/>
    <mergeCell ref="I21:I24"/>
    <mergeCell ref="J21:J24"/>
    <mergeCell ref="P26:P29"/>
    <mergeCell ref="Q26:Q29"/>
    <mergeCell ref="I11:I14"/>
    <mergeCell ref="H16:H18"/>
    <mergeCell ref="H15:K15"/>
    <mergeCell ref="J16:J18"/>
    <mergeCell ref="I16:I18"/>
    <mergeCell ref="J11:J14"/>
    <mergeCell ref="H11:H14"/>
    <mergeCell ref="K16:K18"/>
    <mergeCell ref="L9:O10"/>
    <mergeCell ref="O11:O14"/>
    <mergeCell ref="N11:N14"/>
    <mergeCell ref="L11:L14"/>
    <mergeCell ref="B3:B8"/>
    <mergeCell ref="K11:K14"/>
    <mergeCell ref="D8:G8"/>
    <mergeCell ref="C2:U3"/>
    <mergeCell ref="H8:K8"/>
    <mergeCell ref="H9:K10"/>
    <mergeCell ref="M11:M14"/>
    <mergeCell ref="L8:O8"/>
    <mergeCell ref="C9:C20"/>
    <mergeCell ref="D9:G10"/>
    <mergeCell ref="M26:M29"/>
    <mergeCell ref="O26:O29"/>
    <mergeCell ref="N26:N29"/>
    <mergeCell ref="S21:S24"/>
    <mergeCell ref="R21:R24"/>
    <mergeCell ref="Q21:Q24"/>
    <mergeCell ref="R26:R29"/>
    <mergeCell ref="P25:S25"/>
    <mergeCell ref="S26:S29"/>
    <mergeCell ref="L25:O25"/>
    <mergeCell ref="R31:R36"/>
    <mergeCell ref="P31:P36"/>
    <mergeCell ref="Q31:Q36"/>
    <mergeCell ref="P30:S30"/>
    <mergeCell ref="S31:S36"/>
    <mergeCell ref="Z38:Z52"/>
    <mergeCell ref="X38:X51"/>
    <mergeCell ref="X53:X55"/>
    <mergeCell ref="M60:U60"/>
    <mergeCell ref="B52:W52"/>
    <mergeCell ref="Q78:Q79"/>
    <mergeCell ref="R78:T79"/>
    <mergeCell ref="D78:F79"/>
    <mergeCell ref="K76:L76"/>
    <mergeCell ref="K77:L77"/>
    <mergeCell ref="H78:I79"/>
    <mergeCell ref="G78:G79"/>
    <mergeCell ref="N78:P79"/>
    <mergeCell ref="D77:J77"/>
    <mergeCell ref="D76:J76"/>
    <mergeCell ref="D21:G22"/>
    <mergeCell ref="D23:G24"/>
    <mergeCell ref="D16:G16"/>
    <mergeCell ref="D17:G18"/>
    <mergeCell ref="D64:J64"/>
    <mergeCell ref="K31:K36"/>
    <mergeCell ref="J31:J36"/>
    <mergeCell ref="L30:O30"/>
    <mergeCell ref="L31:O36"/>
    <mergeCell ref="K60:L60"/>
    <mergeCell ref="D63:J63"/>
    <mergeCell ref="D62:J62"/>
    <mergeCell ref="C60:J61"/>
    <mergeCell ref="C56:W56"/>
    <mergeCell ref="D68:J68"/>
    <mergeCell ref="D67:J67"/>
    <mergeCell ref="D66:J66"/>
    <mergeCell ref="D65:J65"/>
    <mergeCell ref="D75:J75"/>
    <mergeCell ref="D70:J70"/>
    <mergeCell ref="D69:J69"/>
    <mergeCell ref="D71:J71"/>
    <mergeCell ref="D72:J72"/>
    <mergeCell ref="D73:J73"/>
    <mergeCell ref="D74:J74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36" r:id="rId2"/>
  <headerFooter alignWithMargins="0">
    <oddHeader>&amp;C&amp;48&amp;F</oddHeader>
    <oddFooter>&amp;L&amp;28Prepared by Stuart J. Kerry, Chair, 802.11 WG &amp;D&amp;R&amp;28Page &amp;P</oddFooter>
  </headerFooter>
  <ignoredErrors>
    <ignoredError sqref="Y5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B2:H56"/>
  <sheetViews>
    <sheetView showGridLines="0" tabSelected="1" zoomScale="120" zoomScaleNormal="120" workbookViewId="0" topLeftCell="A14">
      <selection activeCell="A20" sqref="A20"/>
    </sheetView>
  </sheetViews>
  <sheetFormatPr defaultColWidth="12.57421875" defaultRowHeight="12.75" customHeight="1"/>
  <cols>
    <col min="1" max="1" width="3.57421875" style="15" customWidth="1"/>
    <col min="2" max="2" width="4.8515625" style="15" customWidth="1"/>
    <col min="3" max="3" width="7.7109375" style="15" customWidth="1"/>
    <col min="4" max="4" width="67.00390625" style="15" bestFit="1" customWidth="1"/>
    <col min="5" max="5" width="7.00390625" style="487" bestFit="1" customWidth="1"/>
    <col min="6" max="6" width="4.57421875" style="19" bestFit="1" customWidth="1"/>
    <col min="7" max="7" width="16.28125" style="35" bestFit="1" customWidth="1"/>
    <col min="8" max="8" width="3.7109375" style="14" customWidth="1"/>
    <col min="9" max="16384" width="3.7109375" style="15" customWidth="1"/>
  </cols>
  <sheetData>
    <row r="2" spans="2:7" ht="15.75">
      <c r="B2" s="770" t="s">
        <v>75</v>
      </c>
      <c r="C2" s="770"/>
      <c r="D2" s="770"/>
      <c r="E2" s="770"/>
      <c r="F2" s="770"/>
      <c r="G2" s="770"/>
    </row>
    <row r="3" spans="2:7" ht="15.75">
      <c r="B3" s="771" t="s">
        <v>76</v>
      </c>
      <c r="C3" s="771"/>
      <c r="D3" s="771"/>
      <c r="E3" s="771"/>
      <c r="F3" s="771"/>
      <c r="G3" s="771"/>
    </row>
    <row r="4" spans="2:7" ht="15.75">
      <c r="B4" s="772" t="s">
        <v>77</v>
      </c>
      <c r="C4" s="773"/>
      <c r="D4" s="773"/>
      <c r="E4" s="773"/>
      <c r="F4" s="773"/>
      <c r="G4" s="773"/>
    </row>
    <row r="5" spans="2:7" ht="15.75">
      <c r="B5" s="16"/>
      <c r="C5" s="17"/>
      <c r="D5" s="17"/>
      <c r="E5" s="484"/>
      <c r="F5" s="17"/>
      <c r="G5" s="17"/>
    </row>
    <row r="6" spans="2:8" ht="15.75">
      <c r="B6" s="769" t="s">
        <v>78</v>
      </c>
      <c r="C6" s="769"/>
      <c r="D6" s="769"/>
      <c r="E6" s="769"/>
      <c r="F6" s="13"/>
      <c r="G6" s="13"/>
      <c r="H6" s="13"/>
    </row>
    <row r="8" spans="2:7" ht="25.5">
      <c r="B8" s="18">
        <v>0</v>
      </c>
      <c r="C8" s="19" t="s">
        <v>34</v>
      </c>
      <c r="D8" s="20" t="s">
        <v>392</v>
      </c>
      <c r="E8" s="485" t="s">
        <v>393</v>
      </c>
      <c r="F8" s="21">
        <v>110</v>
      </c>
      <c r="G8" s="22">
        <v>37326.645833333336</v>
      </c>
    </row>
    <row r="9" spans="2:7" ht="12.75">
      <c r="B9" s="18"/>
      <c r="C9" s="19"/>
      <c r="D9" s="26" t="s">
        <v>394</v>
      </c>
      <c r="E9" s="485"/>
      <c r="F9" s="21"/>
      <c r="G9" s="22"/>
    </row>
    <row r="10" spans="2:7" ht="12.75">
      <c r="B10" s="18">
        <v>1</v>
      </c>
      <c r="C10" s="19" t="s">
        <v>342</v>
      </c>
      <c r="D10" s="20" t="s">
        <v>79</v>
      </c>
      <c r="E10" s="485" t="s">
        <v>80</v>
      </c>
      <c r="F10" s="21">
        <v>1</v>
      </c>
      <c r="G10" s="22">
        <f>G8+TIME(0,F8,0)</f>
        <v>37326.722222222226</v>
      </c>
    </row>
    <row r="11" spans="2:7" ht="12.75">
      <c r="B11" s="23">
        <v>2</v>
      </c>
      <c r="C11" s="19" t="s">
        <v>342</v>
      </c>
      <c r="D11" s="24" t="s">
        <v>81</v>
      </c>
      <c r="E11" s="485" t="s">
        <v>80</v>
      </c>
      <c r="F11" s="21">
        <v>9</v>
      </c>
      <c r="G11" s="22">
        <f>G10+TIME(0,F10,0)</f>
        <v>37326.72291666667</v>
      </c>
    </row>
    <row r="12" spans="2:7" ht="12.75">
      <c r="B12" s="27" t="s">
        <v>398</v>
      </c>
      <c r="C12" s="18"/>
      <c r="D12" s="24" t="s">
        <v>87</v>
      </c>
      <c r="E12" s="485"/>
      <c r="F12" s="21"/>
      <c r="G12" s="22">
        <f>G11+TIME(0,F11,0)</f>
        <v>37326.72916666667</v>
      </c>
    </row>
    <row r="13" spans="2:7" ht="12.75">
      <c r="B13" s="27"/>
      <c r="C13" s="18"/>
      <c r="D13" s="31" t="s">
        <v>399</v>
      </c>
      <c r="E13" s="485"/>
      <c r="F13" s="21"/>
      <c r="G13" s="22"/>
    </row>
    <row r="14" spans="2:7" ht="12.75">
      <c r="B14" s="27"/>
      <c r="C14" s="18"/>
      <c r="D14" s="28"/>
      <c r="E14" s="485"/>
      <c r="F14" s="21"/>
      <c r="G14" s="22"/>
    </row>
    <row r="15" spans="2:8" ht="15.75">
      <c r="B15" s="769" t="s">
        <v>88</v>
      </c>
      <c r="C15" s="769"/>
      <c r="D15" s="769"/>
      <c r="E15" s="769"/>
      <c r="F15" s="13"/>
      <c r="G15" s="13"/>
      <c r="H15" s="13"/>
    </row>
    <row r="16" spans="2:7" ht="12.75">
      <c r="B16" s="25">
        <v>4</v>
      </c>
      <c r="C16" s="15" t="s">
        <v>342</v>
      </c>
      <c r="D16" s="20" t="s">
        <v>384</v>
      </c>
      <c r="E16" s="485" t="s">
        <v>80</v>
      </c>
      <c r="F16" s="21">
        <v>25</v>
      </c>
      <c r="G16" s="22">
        <v>37327.333333333336</v>
      </c>
    </row>
    <row r="17" spans="2:7" ht="12.75">
      <c r="B17" s="25"/>
      <c r="D17" s="26" t="s">
        <v>82</v>
      </c>
      <c r="E17" s="485"/>
      <c r="F17" s="21"/>
      <c r="G17" s="22"/>
    </row>
    <row r="18" spans="2:7" ht="12.75">
      <c r="B18" s="27" t="s">
        <v>84</v>
      </c>
      <c r="C18" s="18" t="s">
        <v>385</v>
      </c>
      <c r="D18" s="24" t="s">
        <v>83</v>
      </c>
      <c r="E18" s="485" t="s">
        <v>80</v>
      </c>
      <c r="F18" s="21">
        <v>5</v>
      </c>
      <c r="G18" s="22">
        <f>G16+TIME(0,F16,0)</f>
        <v>37327.350694444445</v>
      </c>
    </row>
    <row r="19" spans="2:7" ht="12.75" customHeight="1">
      <c r="B19" s="27" t="s">
        <v>86</v>
      </c>
      <c r="C19" s="18" t="s">
        <v>34</v>
      </c>
      <c r="D19" s="24" t="s">
        <v>89</v>
      </c>
      <c r="E19" s="485" t="s">
        <v>80</v>
      </c>
      <c r="F19" s="19">
        <v>90</v>
      </c>
      <c r="G19" s="22">
        <f>G18+TIME(0,F18,0)</f>
        <v>37327.354166666664</v>
      </c>
    </row>
    <row r="20" spans="2:7" ht="12.75" customHeight="1">
      <c r="B20" s="27"/>
      <c r="C20" s="18"/>
      <c r="D20" s="31" t="s">
        <v>400</v>
      </c>
      <c r="E20" s="485"/>
      <c r="G20" s="22"/>
    </row>
    <row r="21" spans="2:7" ht="12.75">
      <c r="B21" s="27"/>
      <c r="C21" s="18"/>
      <c r="D21" s="24" t="s">
        <v>90</v>
      </c>
      <c r="E21" s="485"/>
      <c r="F21" s="21">
        <v>30</v>
      </c>
      <c r="G21" s="22">
        <f>G19+TIME(0,F19,0)</f>
        <v>37327.416666666664</v>
      </c>
    </row>
    <row r="22" spans="2:8" s="12" customFormat="1" ht="12.75">
      <c r="B22" s="29">
        <v>7</v>
      </c>
      <c r="C22" s="18" t="s">
        <v>34</v>
      </c>
      <c r="D22" s="28" t="s">
        <v>89</v>
      </c>
      <c r="E22" s="486" t="s">
        <v>80</v>
      </c>
      <c r="F22" s="30">
        <v>30</v>
      </c>
      <c r="G22" s="22">
        <f>G21+TIME(0,F21,0)</f>
        <v>37327.4375</v>
      </c>
      <c r="H22" s="14"/>
    </row>
    <row r="23" spans="2:7" ht="12.75">
      <c r="B23" s="27" t="s">
        <v>395</v>
      </c>
      <c r="C23" s="18" t="s">
        <v>34</v>
      </c>
      <c r="D23" s="24" t="s">
        <v>93</v>
      </c>
      <c r="E23" s="485" t="s">
        <v>80</v>
      </c>
      <c r="F23" s="21">
        <v>60</v>
      </c>
      <c r="G23" s="22">
        <f>G22+TIME(0,F22,0)</f>
        <v>37327.458333333336</v>
      </c>
    </row>
    <row r="24" spans="2:7" ht="12.75">
      <c r="B24" s="27"/>
      <c r="C24" s="18"/>
      <c r="D24" s="31" t="s">
        <v>401</v>
      </c>
      <c r="E24" s="485"/>
      <c r="F24" s="21"/>
      <c r="G24" s="22"/>
    </row>
    <row r="25" spans="2:7" ht="12.75">
      <c r="B25" s="27"/>
      <c r="C25" s="18"/>
      <c r="D25" s="31" t="s">
        <v>402</v>
      </c>
      <c r="E25" s="485"/>
      <c r="F25" s="21"/>
      <c r="G25" s="22"/>
    </row>
    <row r="26" spans="2:7" ht="12.75">
      <c r="B26" s="27"/>
      <c r="C26" s="18"/>
      <c r="D26" s="31" t="s">
        <v>404</v>
      </c>
      <c r="E26" s="485"/>
      <c r="F26" s="21"/>
      <c r="G26" s="22"/>
    </row>
    <row r="27" spans="2:7" ht="12.75">
      <c r="B27" s="27"/>
      <c r="C27" s="18"/>
      <c r="D27" s="31" t="s">
        <v>403</v>
      </c>
      <c r="E27" s="485"/>
      <c r="F27" s="21"/>
      <c r="G27" s="22"/>
    </row>
    <row r="28" spans="2:7" ht="12.75">
      <c r="B28" s="27"/>
      <c r="C28" s="18"/>
      <c r="D28" s="24" t="s">
        <v>91</v>
      </c>
      <c r="E28" s="485"/>
      <c r="F28" s="21">
        <v>60</v>
      </c>
      <c r="G28" s="22">
        <f>G23+TIME(0,F23,0)</f>
        <v>37327.5</v>
      </c>
    </row>
    <row r="29" spans="2:7" ht="12.75">
      <c r="B29" s="27" t="s">
        <v>92</v>
      </c>
      <c r="C29" s="18" t="s">
        <v>34</v>
      </c>
      <c r="D29" s="24" t="s">
        <v>93</v>
      </c>
      <c r="E29" s="485" t="s">
        <v>80</v>
      </c>
      <c r="F29" s="21">
        <v>120</v>
      </c>
      <c r="G29" s="22">
        <f aca="true" t="shared" si="0" ref="G29:G34">G28+TIME(0,F28,0)</f>
        <v>37327.541666666664</v>
      </c>
    </row>
    <row r="30" spans="2:7" ht="12.75">
      <c r="B30" s="27"/>
      <c r="C30" s="18"/>
      <c r="D30" s="24" t="s">
        <v>90</v>
      </c>
      <c r="E30" s="485"/>
      <c r="F30" s="21">
        <v>30</v>
      </c>
      <c r="G30" s="22">
        <f t="shared" si="0"/>
        <v>37327.625</v>
      </c>
    </row>
    <row r="31" spans="2:7" ht="12.75">
      <c r="B31" s="27" t="s">
        <v>94</v>
      </c>
      <c r="C31" s="18" t="s">
        <v>34</v>
      </c>
      <c r="D31" s="24" t="s">
        <v>93</v>
      </c>
      <c r="E31" s="485" t="s">
        <v>80</v>
      </c>
      <c r="F31" s="21">
        <v>120</v>
      </c>
      <c r="G31" s="22">
        <f t="shared" si="0"/>
        <v>37327.645833333336</v>
      </c>
    </row>
    <row r="32" spans="2:7" ht="12.75">
      <c r="B32" s="27"/>
      <c r="C32" s="18"/>
      <c r="D32" s="24" t="s">
        <v>85</v>
      </c>
      <c r="E32" s="485"/>
      <c r="F32" s="21">
        <v>60</v>
      </c>
      <c r="G32" s="22">
        <f t="shared" si="0"/>
        <v>37327.72916666667</v>
      </c>
    </row>
    <row r="33" spans="2:7" ht="12.75">
      <c r="B33" s="27" t="s">
        <v>95</v>
      </c>
      <c r="C33" s="18" t="s">
        <v>34</v>
      </c>
      <c r="D33" s="24" t="s">
        <v>93</v>
      </c>
      <c r="E33" s="485" t="s">
        <v>80</v>
      </c>
      <c r="F33" s="21">
        <v>180</v>
      </c>
      <c r="G33" s="22">
        <f t="shared" si="0"/>
        <v>37327.770833333336</v>
      </c>
    </row>
    <row r="34" spans="2:7" ht="12.75">
      <c r="B34" s="27"/>
      <c r="C34" s="18"/>
      <c r="D34" s="24" t="s">
        <v>87</v>
      </c>
      <c r="E34" s="485"/>
      <c r="F34" s="21"/>
      <c r="G34" s="22">
        <f t="shared" si="0"/>
        <v>37327.895833333336</v>
      </c>
    </row>
    <row r="35" spans="2:7" ht="12.75">
      <c r="B35" s="27"/>
      <c r="C35" s="18"/>
      <c r="D35" s="24"/>
      <c r="E35" s="485"/>
      <c r="F35" s="21"/>
      <c r="G35" s="22"/>
    </row>
    <row r="36" spans="2:8" ht="15.75">
      <c r="B36" s="769" t="s">
        <v>96</v>
      </c>
      <c r="C36" s="769"/>
      <c r="D36" s="769"/>
      <c r="E36" s="769"/>
      <c r="F36" s="13"/>
      <c r="G36" s="13"/>
      <c r="H36" s="13"/>
    </row>
    <row r="37" spans="2:7" ht="12.75">
      <c r="B37" s="27" t="s">
        <v>97</v>
      </c>
      <c r="C37" s="18" t="s">
        <v>34</v>
      </c>
      <c r="D37" s="24" t="s">
        <v>93</v>
      </c>
      <c r="E37" s="485" t="s">
        <v>80</v>
      </c>
      <c r="F37" s="21">
        <v>120</v>
      </c>
      <c r="G37" s="22">
        <v>37328.333333333336</v>
      </c>
    </row>
    <row r="38" spans="2:7" ht="12.75">
      <c r="B38" s="27"/>
      <c r="C38" s="18"/>
      <c r="D38" s="24" t="s">
        <v>87</v>
      </c>
      <c r="E38" s="485"/>
      <c r="F38" s="21"/>
      <c r="G38" s="22">
        <f>G37+TIME(0,F37,0)</f>
        <v>37328.41666666667</v>
      </c>
    </row>
    <row r="39" spans="2:7" ht="12.75">
      <c r="B39" s="27"/>
      <c r="C39" s="18"/>
      <c r="D39" s="31"/>
      <c r="E39" s="485"/>
      <c r="F39" s="21"/>
      <c r="G39" s="22"/>
    </row>
    <row r="40" spans="2:8" ht="15.75">
      <c r="B40" s="769" t="s">
        <v>98</v>
      </c>
      <c r="C40" s="769"/>
      <c r="D40" s="769"/>
      <c r="E40" s="769"/>
      <c r="F40" s="13"/>
      <c r="G40" s="13"/>
      <c r="H40" s="13"/>
    </row>
    <row r="41" spans="2:7" ht="12.75">
      <c r="B41" s="27" t="s">
        <v>99</v>
      </c>
      <c r="C41" s="18" t="s">
        <v>34</v>
      </c>
      <c r="D41" s="25" t="s">
        <v>100</v>
      </c>
      <c r="E41" s="485" t="s">
        <v>80</v>
      </c>
      <c r="F41" s="21">
        <v>120</v>
      </c>
      <c r="G41" s="22">
        <v>37329.541666666664</v>
      </c>
    </row>
    <row r="42" spans="2:7" ht="12.75">
      <c r="B42" s="27"/>
      <c r="C42" s="18"/>
      <c r="D42" s="24" t="s">
        <v>90</v>
      </c>
      <c r="E42" s="485"/>
      <c r="F42" s="21">
        <v>30</v>
      </c>
      <c r="G42" s="22">
        <f>G41+TIME(0,F41,0)</f>
        <v>37329.625</v>
      </c>
    </row>
    <row r="43" spans="2:7" ht="12.75">
      <c r="B43" s="27" t="s">
        <v>101</v>
      </c>
      <c r="C43" s="18" t="s">
        <v>34</v>
      </c>
      <c r="D43" s="24" t="s">
        <v>100</v>
      </c>
      <c r="E43" s="485" t="s">
        <v>80</v>
      </c>
      <c r="F43" s="21">
        <v>120</v>
      </c>
      <c r="G43" s="22">
        <f>G42+TIME(0,F42,0)</f>
        <v>37329.645833333336</v>
      </c>
    </row>
    <row r="44" spans="2:7" ht="12.75">
      <c r="B44" s="27"/>
      <c r="C44" s="18"/>
      <c r="D44" s="353" t="s">
        <v>102</v>
      </c>
      <c r="E44" s="485"/>
      <c r="F44" s="21"/>
      <c r="G44" s="22"/>
    </row>
    <row r="45" spans="2:7" ht="12.75">
      <c r="B45" s="27"/>
      <c r="C45" s="18"/>
      <c r="D45" s="24" t="s">
        <v>91</v>
      </c>
      <c r="E45" s="485"/>
      <c r="F45" s="21">
        <v>60</v>
      </c>
      <c r="G45" s="22">
        <f>G43+TIME(0,F43,0)</f>
        <v>37329.72916666667</v>
      </c>
    </row>
    <row r="46" spans="2:7" ht="12.75">
      <c r="B46" s="27" t="s">
        <v>103</v>
      </c>
      <c r="C46" s="18" t="s">
        <v>34</v>
      </c>
      <c r="D46" s="24" t="s">
        <v>100</v>
      </c>
      <c r="E46" s="485" t="s">
        <v>80</v>
      </c>
      <c r="F46" s="21">
        <v>60</v>
      </c>
      <c r="G46" s="22">
        <f>G45+TIME(0,F45,0)</f>
        <v>37329.770833333336</v>
      </c>
    </row>
    <row r="47" spans="2:4" ht="12.75">
      <c r="B47" s="27" t="s">
        <v>104</v>
      </c>
      <c r="C47" s="18"/>
      <c r="D47" s="25" t="s">
        <v>387</v>
      </c>
    </row>
    <row r="48" spans="2:7" ht="12.75">
      <c r="B48" s="27" t="s">
        <v>396</v>
      </c>
      <c r="C48" s="18" t="s">
        <v>105</v>
      </c>
      <c r="D48" s="31" t="s">
        <v>106</v>
      </c>
      <c r="E48" s="485" t="s">
        <v>80</v>
      </c>
      <c r="F48" s="21">
        <v>30</v>
      </c>
      <c r="G48" s="22">
        <f>G46+TIME(0,F46,0)</f>
        <v>37329.8125</v>
      </c>
    </row>
    <row r="49" spans="2:7" ht="12.75">
      <c r="B49" s="27" t="s">
        <v>397</v>
      </c>
      <c r="C49" s="18" t="s">
        <v>105</v>
      </c>
      <c r="D49" s="31" t="s">
        <v>107</v>
      </c>
      <c r="E49" s="485" t="s">
        <v>80</v>
      </c>
      <c r="F49" s="21">
        <v>10</v>
      </c>
      <c r="G49" s="22">
        <f>G48+TIME(0,F48,0)</f>
        <v>37329.833333333336</v>
      </c>
    </row>
    <row r="50" spans="2:7" ht="12.75">
      <c r="B50" s="27" t="s">
        <v>108</v>
      </c>
      <c r="C50" s="18" t="s">
        <v>385</v>
      </c>
      <c r="D50" s="25" t="s">
        <v>109</v>
      </c>
      <c r="E50" s="485" t="s">
        <v>80</v>
      </c>
      <c r="F50" s="21">
        <v>80</v>
      </c>
      <c r="G50" s="22">
        <f>G49+TIME(0,F49,0)</f>
        <v>37329.84027777778</v>
      </c>
    </row>
    <row r="51" spans="2:7" ht="12.75">
      <c r="B51" s="27" t="s">
        <v>110</v>
      </c>
      <c r="C51" s="18" t="s">
        <v>385</v>
      </c>
      <c r="D51" s="24" t="s">
        <v>111</v>
      </c>
      <c r="E51" s="485"/>
      <c r="F51" s="21"/>
      <c r="G51" s="22">
        <f>G50+TIME(0,F50,0)</f>
        <v>37329.895833333336</v>
      </c>
    </row>
    <row r="52" spans="2:7" ht="12.75">
      <c r="B52" s="32"/>
      <c r="C52" s="18"/>
      <c r="E52" s="485"/>
      <c r="F52" s="21"/>
      <c r="G52" s="33">
        <f>G51+TIME(0,F51,0)</f>
        <v>37329.895833333336</v>
      </c>
    </row>
    <row r="53" spans="2:7" ht="12.75">
      <c r="B53" s="27"/>
      <c r="C53" s="18"/>
      <c r="D53" s="18" t="s">
        <v>112</v>
      </c>
      <c r="E53" s="485"/>
      <c r="F53" s="21"/>
      <c r="G53" s="34"/>
    </row>
    <row r="54" spans="2:7" ht="12.75">
      <c r="B54" s="27"/>
      <c r="C54" s="18"/>
      <c r="D54" s="27" t="s">
        <v>113</v>
      </c>
      <c r="E54" s="485"/>
      <c r="F54" s="21"/>
      <c r="G54" s="34"/>
    </row>
    <row r="55" spans="2:7" ht="12.75">
      <c r="B55" s="27" t="s">
        <v>340</v>
      </c>
      <c r="C55" s="18" t="s">
        <v>340</v>
      </c>
      <c r="D55" s="19" t="s">
        <v>386</v>
      </c>
      <c r="E55" s="485"/>
      <c r="F55" s="21"/>
      <c r="G55" s="34" t="s">
        <v>340</v>
      </c>
    </row>
    <row r="56" spans="2:5" ht="12.75">
      <c r="B56" s="18"/>
      <c r="C56" s="19"/>
      <c r="D56" s="19" t="s">
        <v>114</v>
      </c>
      <c r="E56" s="488"/>
    </row>
  </sheetData>
  <mergeCells count="7">
    <mergeCell ref="B40:E40"/>
    <mergeCell ref="B6:E6"/>
    <mergeCell ref="B15:E15"/>
    <mergeCell ref="B2:G2"/>
    <mergeCell ref="B3:G3"/>
    <mergeCell ref="B4:G4"/>
    <mergeCell ref="B36:E36"/>
  </mergeCells>
  <printOptions/>
  <pageMargins left="0.75" right="0.75" top="1" bottom="1" header="0.5" footer="0.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Agenda</dc:subject>
  <dc:creator>Stuart J. Kerry</dc:creator>
  <cp:keywords/>
  <dc:description/>
  <cp:lastModifiedBy>Mika Kasslin</cp:lastModifiedBy>
  <cp:lastPrinted>2002-03-06T18:18:18Z</cp:lastPrinted>
  <dcterms:created xsi:type="dcterms:W3CDTF">2000-07-21T11:47:05Z</dcterms:created>
  <dcterms:modified xsi:type="dcterms:W3CDTF">2002-03-12T14:30:32Z</dcterms:modified>
  <cp:category/>
  <cp:version/>
  <cp:contentType/>
  <cp:contentStatus/>
</cp:coreProperties>
</file>