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2120" windowHeight="8580" tabRatio="964" activeTab="0"/>
  </bookViews>
  <sheets>
    <sheet name="Cover" sheetId="1" r:id="rId1"/>
    <sheet name="Notice" sheetId="2" r:id="rId2"/>
    <sheet name="Activites" sheetId="3" r:id="rId3"/>
    <sheet name="QuickGuide" sheetId="4" r:id="rId4"/>
    <sheet name="ORG" sheetId="5" r:id="rId5"/>
    <sheet name="802.11 Graphic" sheetId="6" r:id="rId6"/>
    <sheet name="Session Objectives" sheetId="7" r:id="rId7"/>
    <sheet name="802.11 WG Agenda" sheetId="8" r:id="rId8"/>
    <sheet name="TGE" sheetId="9" r:id="rId9"/>
    <sheet name="TGF" sheetId="10" r:id="rId10"/>
    <sheet name="TGG" sheetId="11" r:id="rId11"/>
    <sheet name="TGH" sheetId="12" r:id="rId12"/>
    <sheet name="TGI" sheetId="13" r:id="rId13"/>
    <sheet name="WNG SC" sheetId="14" r:id="rId14"/>
    <sheet name="Publicity" sheetId="15" r:id="rId15"/>
    <sheet name="802.15 Graphic" sheetId="16" r:id="rId16"/>
    <sheet name="802 R-Reg Graphic" sheetId="17" r:id="rId17"/>
    <sheet name="802 R-Reg Objectives" sheetId="18" r:id="rId18"/>
    <sheet name="802 R-Reg Agenda" sheetId="19" r:id="rId19"/>
    <sheet name="802 Coex Graphic" sheetId="20" r:id="rId20"/>
    <sheet name="802 Coex Objectives" sheetId="21" r:id="rId21"/>
    <sheet name="802 Coex Agenda" sheetId="22" r:id="rId22"/>
  </sheets>
  <externalReferences>
    <externalReference r:id="rId25"/>
  </externalReferences>
  <definedNames>
    <definedName name="_Parse_In" localSheetId="7" hidden="1">'802.11 WG Agenda'!$C$76:$C$188</definedName>
    <definedName name="_Parse_Out" localSheetId="7" hidden="1">'802.11 WG Agenda'!$C$190</definedName>
    <definedName name="_xlnm.Print_Area" localSheetId="19">'802 Coex Graphic'!$B$2:$W$38</definedName>
    <definedName name="_xlnm.Print_Area" localSheetId="20">'802 Coex Objectives'!$B$2:$P$5</definedName>
    <definedName name="_xlnm.Print_Area" localSheetId="16">'802 R-Reg Graphic'!$B$2:$W$37</definedName>
    <definedName name="_xlnm.Print_Area" localSheetId="17">'802 R-Reg Objectives'!$B$2:$P$5</definedName>
    <definedName name="_xlnm.Print_Area" localSheetId="5">'802.11 Graphic'!$B$2:$W$36</definedName>
    <definedName name="_xlnm.Print_Area" localSheetId="7">'802.11 WG Agenda'!$C$4:$I$172</definedName>
    <definedName name="_xlnm.Print_Area" localSheetId="0">'Cover'!$B$3:$P$34</definedName>
    <definedName name="_xlnm.Print_Area" localSheetId="1">'Notice'!$B$1:$O$38</definedName>
    <definedName name="_xlnm.Print_Area" localSheetId="4">'ORG'!$A$1:$O$45</definedName>
    <definedName name="_xlnm.Print_Area" localSheetId="3">'QuickGuide'!#REF!</definedName>
    <definedName name="Print_Area_MI" localSheetId="19">#REF!</definedName>
    <definedName name="Print_Area_MI" localSheetId="20">#REF!</definedName>
    <definedName name="Print_Area_MI" localSheetId="16">#REF!</definedName>
    <definedName name="Print_Area_MI" localSheetId="17">#REF!</definedName>
    <definedName name="Print_Area_MI" localSheetId="5">#REF!</definedName>
    <definedName name="Print_Area_MI" localSheetId="7">'802.11 WG Agenda'!$C$4:$H$73</definedName>
    <definedName name="Print_Area_MI">#REF!</definedName>
    <definedName name="Z_2A0FDEE0_69FA_11D3_B977_C0F04DC10124_.wvu.PrintArea" localSheetId="7" hidden="1">'802.11 WG Agenda'!$C$4:$I$73</definedName>
  </definedNames>
  <calcPr fullCalcOnLoad="1"/>
</workbook>
</file>

<file path=xl/sharedStrings.xml><?xml version="1.0" encoding="utf-8"?>
<sst xmlns="http://schemas.openxmlformats.org/spreadsheetml/2006/main" count="2344" uniqueCount="808">
  <si>
    <t>CHAIRS' OBJECTIVES &amp; AGENDAS FOR THE MARCH 2002 MEETING TO KERRY (by Jan 28, 2002)</t>
  </si>
  <si>
    <t>Discuss WNG SC topics (WWAN/WLAN integration, higher rate extensions, etc..)</t>
  </si>
  <si>
    <t>Prepare for IEEE plenary in March, ETSI BRAN #27 (feb) &amp; other interim meetings as needed</t>
  </si>
  <si>
    <t>802.11 - WNG SC ( TK TAN / KRAEMER B.)</t>
  </si>
  <si>
    <t>7a</t>
  </si>
  <si>
    <t>Review of French Consultation document</t>
  </si>
  <si>
    <t>Actions 2.4 GHz, including Chinese Regulations</t>
  </si>
  <si>
    <t>7a.1</t>
  </si>
  <si>
    <t>Actions French Consultation document</t>
  </si>
  <si>
    <r>
      <t xml:space="preserve">Call to order Wednesday 3:30 PM </t>
    </r>
    <r>
      <rPr>
        <b/>
        <i/>
        <sz val="10"/>
        <rFont val="Arial"/>
        <family val="2"/>
      </rPr>
      <t>Starting with a joint meeting with the WNG, Conf rm WNG</t>
    </r>
  </si>
  <si>
    <t>e.g. French Consultation document</t>
  </si>
  <si>
    <t>To hold joint meetings with TGh, WNG SC and TGg</t>
  </si>
  <si>
    <t>TENTATIVE AGENDA  - IEEE 802 Coexistance Study Group</t>
  </si>
  <si>
    <t>Wednesday, January 23, 2002</t>
  </si>
  <si>
    <t>Call to order</t>
  </si>
  <si>
    <t>Lansford</t>
  </si>
  <si>
    <t>Opening remarks</t>
  </si>
  <si>
    <t>802.15.3 and 802.11a/b Coexistence</t>
  </si>
  <si>
    <t>Barr/Gilb</t>
  </si>
  <si>
    <t>Coexistence in 5GHz between 802.16b and 802.11a</t>
  </si>
  <si>
    <t>Chauncey</t>
  </si>
  <si>
    <t>Future tasks of the Coexistence Study Group</t>
  </si>
  <si>
    <t>All</t>
  </si>
  <si>
    <t>Further discussion of organizational details, including rules changes to formally create the committee</t>
  </si>
  <si>
    <t>Identify specific tasks for the group to tackle going forward</t>
  </si>
  <si>
    <t>IEEE 802.15.3 - IEEE 802.11b Coexistence</t>
  </si>
  <si>
    <t>IEEE 802.15.4 - IEEE 802.11b Coexistence</t>
  </si>
  <si>
    <t>IEEE 802.11a - IEEE 802.16.3 Coexistence</t>
  </si>
  <si>
    <t>802 Coexistance BoF Session</t>
  </si>
  <si>
    <t>802 COXEISTANCE BoF (JIM L.)</t>
  </si>
  <si>
    <t>802 Radio Regulations Session</t>
  </si>
  <si>
    <t>802 RADIO REGULATORY GROUP (VIC H. / CARl S.)</t>
  </si>
  <si>
    <t>WNG  MEETING CALLED TO ORDER</t>
  </si>
  <si>
    <t>TK Tan</t>
  </si>
  <si>
    <t>Results of ETSI BRAN#26</t>
  </si>
  <si>
    <t>Results of IEEE Austin</t>
  </si>
  <si>
    <t>REVIEW AND APPROVE MINUTES OF Austin, TX MEETING</t>
  </si>
  <si>
    <t>6.2</t>
  </si>
  <si>
    <t>Wednesday, Jan 23rd, 2002 - 3:30 pm - 5:30 pm</t>
  </si>
  <si>
    <t>WWAN/WLANs Interworking discussions and presentations</t>
  </si>
  <si>
    <t>Possible extensions to 802.11</t>
  </si>
  <si>
    <t>7.5</t>
  </si>
  <si>
    <t>Thursday, Jan 24th, 2002 - 6:30 pm - 9:30 pm</t>
  </si>
  <si>
    <t>Presentation by Paul, DARPA wireless efforts</t>
  </si>
  <si>
    <t>Paul</t>
  </si>
  <si>
    <t>Other discussion topics (hidden node problem - TGh)</t>
  </si>
  <si>
    <t>Mika Kasslin</t>
  </si>
  <si>
    <t>Preparation for closing plenary</t>
  </si>
  <si>
    <t>Next meeting objectives discussion</t>
  </si>
  <si>
    <t>7.4</t>
  </si>
  <si>
    <t>January 21-25,2002</t>
  </si>
  <si>
    <t>Dallas, Texas</t>
  </si>
  <si>
    <t xml:space="preserve">Monday, January 21,2002 </t>
  </si>
  <si>
    <t>REVIEW AND APPROVE MINUTES OF November  MEETING</t>
  </si>
  <si>
    <t>CALL For PAPERS / Comment Resolustion Pocess</t>
  </si>
  <si>
    <t>Comment resolution / New Draft</t>
  </si>
  <si>
    <t>10.1</t>
  </si>
  <si>
    <t>10.2</t>
  </si>
  <si>
    <t xml:space="preserve">Tuesday, January 22, 2002 </t>
  </si>
  <si>
    <t>11.1</t>
  </si>
  <si>
    <t>11.2</t>
  </si>
  <si>
    <t xml:space="preserve">Wednsday, January 23, 2002 </t>
  </si>
  <si>
    <t>12.0</t>
  </si>
  <si>
    <t>Thursday, January 24, 2002</t>
  </si>
  <si>
    <t>17.0</t>
  </si>
  <si>
    <t xml:space="preserve">   submission of letter or recirculation ballot vote</t>
  </si>
  <si>
    <t>Items in RED have are  fixed time subjects</t>
  </si>
  <si>
    <t>January 21-25, 2002</t>
  </si>
  <si>
    <t>TG1</t>
  </si>
  <si>
    <t>WiNG SC</t>
  </si>
  <si>
    <t>WMA 7-9 PM</t>
  </si>
  <si>
    <t>TG3 Comment Resolution - 6:30 - 12:00 PM</t>
  </si>
  <si>
    <t>TG3 Comment Resolution 6:30 - 12:00 PM</t>
  </si>
  <si>
    <t>SG3a - 6:30 - 8:30 PM</t>
  </si>
  <si>
    <t>Radio Regulations session</t>
  </si>
  <si>
    <t>Wyndham Anatole, 2201 Stemmons Freeway, Dallas, Texas 75207, USA</t>
  </si>
  <si>
    <t>802.11 WG                             MID-SESSION PLENARY</t>
  </si>
  <si>
    <t>Assigned</t>
  </si>
  <si>
    <t>Discussions and editing</t>
  </si>
  <si>
    <t>802 R-Reg</t>
  </si>
  <si>
    <t>see TGh</t>
  </si>
  <si>
    <t>802 level Radio Regulations meeting</t>
  </si>
  <si>
    <t>Comment resolution on rules change SEC Standing Committee Radio Regulations</t>
  </si>
  <si>
    <t>Comment resolution on rules change for Wireless PARs</t>
  </si>
  <si>
    <t>Monday, January 21, 2001</t>
  </si>
  <si>
    <t>Call to order Monday 1 PM</t>
  </si>
  <si>
    <t>Review of submissions and documentation</t>
  </si>
  <si>
    <t>Review comments on Rules change Standing Committee</t>
  </si>
  <si>
    <t>Review comments on Rules change Wireless PAR</t>
  </si>
  <si>
    <t>Review 5 GHz status</t>
  </si>
  <si>
    <t>Stevenson</t>
  </si>
  <si>
    <t>Review 2.4 GHz, including Chinese Regulations</t>
  </si>
  <si>
    <t>Adjourn for Tuesday</t>
  </si>
  <si>
    <t>Tuesday, January 22, 2001</t>
  </si>
  <si>
    <t>Call to order Tuesday 10:30 AM</t>
  </si>
  <si>
    <t>Actions on comments on Rules change Standing Committee</t>
  </si>
  <si>
    <t>Actions on comments on Rules change Wireless PAR</t>
  </si>
  <si>
    <t>5 GHz activities</t>
  </si>
  <si>
    <t>Adjourn for 1 PM</t>
  </si>
  <si>
    <t>Call to order Tuesday 1 PM</t>
  </si>
  <si>
    <t>Review of report for 802 R-REG meeting</t>
  </si>
  <si>
    <t>WEDNESDAY January 23, 2001</t>
  </si>
  <si>
    <t>Call to order 802 R-REG, Wednesday 8 AM</t>
  </si>
  <si>
    <t>Report of R-Reg activities</t>
  </si>
  <si>
    <t>Status comments on Rules change Standing Committee</t>
  </si>
  <si>
    <t>Status comments on Rules change Wireless PAR</t>
  </si>
  <si>
    <t>Status 5 GHz status</t>
  </si>
  <si>
    <t>Status 2.4 GHz, including Chinese Regulations</t>
  </si>
  <si>
    <t>Any Other Business</t>
  </si>
  <si>
    <t>Adjourn for 3:30 PM</t>
  </si>
  <si>
    <t>THURSDAY January 24, 2001</t>
  </si>
  <si>
    <t>Call to order Thursday 8 AM</t>
  </si>
  <si>
    <t>Miscellaneous Regulatory matters</t>
  </si>
  <si>
    <t>Miscellaneous Rules Change matters</t>
  </si>
  <si>
    <t>Report 2.4 GHz regulatory matters</t>
  </si>
  <si>
    <t>Adjourn for 1:40 PM</t>
  </si>
  <si>
    <t>Call to order  Thursday 1:40</t>
  </si>
  <si>
    <t>Call to order Thursday 3:30</t>
  </si>
  <si>
    <r>
      <t xml:space="preserve">Call to order </t>
    </r>
    <r>
      <rPr>
        <b/>
        <i/>
        <sz val="10"/>
        <rFont val="Arial"/>
        <family val="2"/>
      </rPr>
      <t>Joint meeting with TGg,  Conference Room of TGg</t>
    </r>
  </si>
  <si>
    <t>Monday, January 21st, 2002</t>
  </si>
  <si>
    <t>REVIEW AND APPROVE MINUTES OF Austin, TX MEETING (01/577)</t>
  </si>
  <si>
    <t>STATUS IN RELATED MATTERS</t>
  </si>
  <si>
    <t>RCT from BRAN, ITU-R, etc.</t>
  </si>
  <si>
    <t>TPC REVIEW</t>
  </si>
  <si>
    <t>Tuesday, January 22nd, 2002</t>
  </si>
  <si>
    <t>DFS DISCUSSION</t>
  </si>
  <si>
    <t>Wednesday, January 23rd, 2002</t>
  </si>
  <si>
    <t>Thursday, January 24th, 2002</t>
  </si>
  <si>
    <t>DRAFT REVIEW</t>
  </si>
  <si>
    <t>Draft presentation and vote</t>
  </si>
  <si>
    <t>Sumbission of letter ballot vote</t>
  </si>
  <si>
    <t>TENTATIVE AGENDA  - 16th IEEE 802.11 WLAN &amp; IEEE 802.15 WPAN JOINT SESSION</t>
  </si>
  <si>
    <t>TENTATIVE AGENDA  - 71st IEEE 802.11 WLAN SESSION</t>
  </si>
  <si>
    <t>STANDING COMMITTEE WNG - GLOBALIZATION &amp; HARMONIZATION</t>
  </si>
  <si>
    <t>TAN</t>
  </si>
  <si>
    <t>WNG CLOSING REPORT &amp; NEXT MEETING OBJECTIVES</t>
  </si>
  <si>
    <t>WNG MOTIONS (If Required)</t>
  </si>
  <si>
    <t>BARCODE / SMARTCARD TRIALS FOR ATTENDANCE</t>
  </si>
  <si>
    <t>OPEN DISCUSSION / NEXT STEPS (If Required)</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</si>
  <si>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</si>
  <si>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</si>
  <si>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</si>
  <si>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</si>
  <si>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</si>
  <si>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</si>
  <si>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</si>
  <si>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</si>
  <si>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</si>
  <si>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</si>
  <si>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</si>
  <si>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</si>
  <si>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</si>
  <si>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</si>
  <si>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</si>
  <si>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</si>
  <si>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</si>
  <si>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Lunch</t>
  </si>
  <si>
    <t>13:00-13:30</t>
  </si>
  <si>
    <t>13:30-14:00</t>
  </si>
  <si>
    <t>14:00-14:30</t>
  </si>
  <si>
    <t>14:30-15:00</t>
  </si>
  <si>
    <t>15:00-15:30</t>
  </si>
  <si>
    <t>15:30-16:00</t>
  </si>
  <si>
    <t>16:00-16:30</t>
  </si>
  <si>
    <t>16:30-17:00</t>
  </si>
  <si>
    <t>17:00-17:30</t>
  </si>
  <si>
    <t>17:30-18:30</t>
  </si>
  <si>
    <t>Dinner</t>
  </si>
  <si>
    <t xml:space="preserve"> </t>
  </si>
  <si>
    <t xml:space="preserve">  </t>
  </si>
  <si>
    <t>*</t>
  </si>
  <si>
    <t xml:space="preserve"> -</t>
  </si>
  <si>
    <t>KERRY</t>
  </si>
  <si>
    <t>-</t>
  </si>
  <si>
    <t>IEEE 802.11 Standards Working Group for Wireless Local Area Networks (WLANs)</t>
  </si>
  <si>
    <t>TGG</t>
  </si>
  <si>
    <t>PC</t>
  </si>
  <si>
    <t>TGF</t>
  </si>
  <si>
    <t>5GSG</t>
  </si>
  <si>
    <t>TGH</t>
  </si>
  <si>
    <t xml:space="preserve">ALL CHAIRS </t>
  </si>
  <si>
    <t>LEGEND</t>
  </si>
  <si>
    <t>Hours</t>
  </si>
  <si>
    <t>HEADT</t>
  </si>
  <si>
    <t>PROJ</t>
  </si>
  <si>
    <t>T MIC</t>
  </si>
  <si>
    <t>P MIC</t>
  </si>
  <si>
    <t>X</t>
  </si>
  <si>
    <t>RISER</t>
  </si>
  <si>
    <t>R SIZE</t>
  </si>
  <si>
    <t>SCRN</t>
  </si>
  <si>
    <t>T SEAT</t>
  </si>
  <si>
    <t>11/15 CO-ORD</t>
  </si>
  <si>
    <t>Task Group F (Inter-Access Point Protocol)</t>
  </si>
  <si>
    <t>Task Group H (Spectrum Managed 802.11a)</t>
  </si>
  <si>
    <t>Joint 802.11 / 802.15 Publicity Committee</t>
  </si>
  <si>
    <t>R-REG</t>
  </si>
  <si>
    <t>Task Group G (802.11b Data Rates &gt;20 Mbit/s)</t>
  </si>
  <si>
    <t>TUT</t>
  </si>
  <si>
    <t>IEEE 802 Tutorials 1, 2, 3 and 4</t>
  </si>
  <si>
    <t>11/15 CO-ORD MEETING</t>
  </si>
  <si>
    <t>18:30-19:00</t>
  </si>
  <si>
    <t>19:00-19:30</t>
  </si>
  <si>
    <t>19:30-20:00</t>
  </si>
  <si>
    <t>20:00-20:30</t>
  </si>
  <si>
    <t>20:30-21:00</t>
  </si>
  <si>
    <t>21:00-21:30</t>
  </si>
  <si>
    <t>WG MTGs</t>
  </si>
  <si>
    <t>Room Size</t>
  </si>
  <si>
    <t>Room Type</t>
  </si>
  <si>
    <t>Head Table</t>
  </si>
  <si>
    <t>Table Riser</t>
  </si>
  <si>
    <t>Table Seats</t>
  </si>
  <si>
    <t>LCD Projectors</t>
  </si>
  <si>
    <t>Proj Screens</t>
  </si>
  <si>
    <t>Presenter Mics</t>
  </si>
  <si>
    <t>Table Mics</t>
  </si>
  <si>
    <t>No Overhead Projectors Required</t>
  </si>
  <si>
    <t>R TYPE</t>
  </si>
  <si>
    <t>C</t>
  </si>
  <si>
    <t>B</t>
  </si>
  <si>
    <t>Week%</t>
  </si>
  <si>
    <t>APPROVE OR MODIFY AGENDA</t>
  </si>
  <si>
    <t>MI</t>
  </si>
  <si>
    <t>DT</t>
  </si>
  <si>
    <t>II</t>
  </si>
  <si>
    <t>BREAK</t>
  </si>
  <si>
    <t>ME - Motion, External        MI - Motion, Internal</t>
  </si>
  <si>
    <t>MEETING CALLED TO ORDER</t>
  </si>
  <si>
    <t>OLD BUSINESS</t>
  </si>
  <si>
    <t>NEW BUSINESS</t>
  </si>
  <si>
    <t xml:space="preserve">WIRELESS NETWORK </t>
  </si>
  <si>
    <t>Category  (* = consent agenda)</t>
  </si>
  <si>
    <t>TASK GROUP / STUDY GROUP REPORTS</t>
  </si>
  <si>
    <t>REPORT ON EXCOM ACTIVITIES AND PLANS</t>
  </si>
  <si>
    <t>FAKATSELIS</t>
  </si>
  <si>
    <t>HALASZ</t>
  </si>
  <si>
    <t>BAGBY</t>
  </si>
  <si>
    <t>SHOEMAKE</t>
  </si>
  <si>
    <t>KASSLIN</t>
  </si>
  <si>
    <t>HAYES</t>
  </si>
  <si>
    <t>PETRICK</t>
  </si>
  <si>
    <t>LIAISON'S</t>
  </si>
  <si>
    <t>WORSTELL</t>
  </si>
  <si>
    <t>ANNOUNCEMENTS</t>
  </si>
  <si>
    <t>NEW MEMBERS ORIENTATION</t>
  </si>
  <si>
    <t>RECESS FOR SUBGROUPS</t>
  </si>
  <si>
    <t>VIEW WIDTHS: 5.33,4,42,2,13,3,10 (also for draft text file to email)</t>
  </si>
  <si>
    <t>PRINT WIDTHS (descr. &amp; name vary to fit): 5.33,5,55,2,16,3,10</t>
  </si>
  <si>
    <t>set font to bold for agenda items for minutes printout</t>
  </si>
  <si>
    <t>set left margin to 0 for draft text, 4 for final print</t>
  </si>
  <si>
    <t>ALL</t>
  </si>
  <si>
    <t>REVIEW INTERIM MEETINGS</t>
  </si>
  <si>
    <t>FUTURE MEETING LOCATIONS</t>
  </si>
  <si>
    <t>FINANCIALS / YTD SUMMARY</t>
  </si>
  <si>
    <t>SHELLHAMMER</t>
  </si>
  <si>
    <t>BARR</t>
  </si>
  <si>
    <t>HEILE</t>
  </si>
  <si>
    <t>CONDUCT VOTES IF REQUIRED</t>
  </si>
  <si>
    <t>DOCUMENT LIST UPDATE</t>
  </si>
  <si>
    <t>4.2.1</t>
  </si>
  <si>
    <t>4.2.2</t>
  </si>
  <si>
    <t>4.2.3</t>
  </si>
  <si>
    <t>TGE CLOSING REPORT &amp; NEXT MEETING OBJECTIVES</t>
  </si>
  <si>
    <t>4.2.4</t>
  </si>
  <si>
    <t>TGF CLOSING REPORT &amp; NEXT MEETING OBJECTIVES</t>
  </si>
  <si>
    <t>4.2.5</t>
  </si>
  <si>
    <t>TGG CLOSING REPORT &amp; NEXT MEETING OBJECTIVES</t>
  </si>
  <si>
    <t>4.2.6</t>
  </si>
  <si>
    <t>4.2.7</t>
  </si>
  <si>
    <t>TGE MOTIONS (If Required)</t>
  </si>
  <si>
    <t>TGF MOTIONS (If Required)</t>
  </si>
  <si>
    <t>TGG MOTIONS (If Required)</t>
  </si>
  <si>
    <t>TGH MOTIONS (If Required)</t>
  </si>
  <si>
    <t>PUBLICITY MOTIONS (If Required)</t>
  </si>
  <si>
    <t>ADJOURN THIS SESSION</t>
  </si>
  <si>
    <t>Guidance Timing</t>
  </si>
  <si>
    <t>802.11 WG OPERATING RULES UPDATE</t>
  </si>
  <si>
    <t>LANSFORD</t>
  </si>
  <si>
    <t>TGH CLOSING REPORT &amp; NEXT MEETING OBJECTIVES</t>
  </si>
  <si>
    <t>TGI CLOSING REPORT &amp; NEXT MEETING OBJECTIVES</t>
  </si>
  <si>
    <t>PUBLICITY AD-HOC CLOSING REPORT &amp; NEXT MEETING OBJECTIVES</t>
  </si>
  <si>
    <t>TGI MOTIONS (If Required)</t>
  </si>
  <si>
    <t>LIAISON REPORTS (If Required)</t>
  </si>
  <si>
    <t>15.1 BLUETOOTH RADIO1 TASK GROUP</t>
  </si>
  <si>
    <t>15.2 COEXISTENCE TASK GROUP</t>
  </si>
  <si>
    <t>15.3 HIGH RATE TASK GROUP</t>
  </si>
  <si>
    <t>15.4 LOW RATE TASK GROUP</t>
  </si>
  <si>
    <t>JOINT 802.11 &amp; 802.15</t>
  </si>
  <si>
    <t>PUBLICITY ACTIVITY REVIEW</t>
  </si>
  <si>
    <t>802 Wireless Coexistence Study Group</t>
  </si>
  <si>
    <t>802 COEX</t>
  </si>
  <si>
    <t xml:space="preserve"> Hours</t>
  </si>
  <si>
    <t xml:space="preserve">TOTAL Session </t>
  </si>
  <si>
    <t xml:space="preserve">TOTAL Concurrent Work Time </t>
  </si>
  <si>
    <t xml:space="preserve">Optional Meeting Time Available </t>
  </si>
  <si>
    <t>Optional Meeting Time &amp; Network Setup</t>
  </si>
  <si>
    <t>Task Group E (MAC Enhancements - QoS)</t>
  </si>
  <si>
    <t>Task Group I (Enhanced Security Mechanisms)</t>
  </si>
  <si>
    <t>Quick Reference Guide</t>
  </si>
  <si>
    <t>Group</t>
  </si>
  <si>
    <t>Label</t>
  </si>
  <si>
    <t>Description</t>
  </si>
  <si>
    <t>IEEE 802.11 Working Group</t>
  </si>
  <si>
    <t>WG</t>
  </si>
  <si>
    <t>The Working Group is comprised of all of the Task Groups together</t>
  </si>
  <si>
    <t>Task Group</t>
  </si>
  <si>
    <t>TG</t>
  </si>
  <si>
    <t>The committee(s) that are tasked by the WG as the author(s) of the Standard or subsequent Amendments</t>
  </si>
  <si>
    <t>MAC</t>
  </si>
  <si>
    <t>Scope of Project</t>
  </si>
  <si>
    <t>Status</t>
  </si>
  <si>
    <t>Update Status</t>
  </si>
  <si>
    <t>PHY</t>
  </si>
  <si>
    <t>Task Group a</t>
  </si>
  <si>
    <t>TGa</t>
  </si>
  <si>
    <t>The scope of the project is to develop a PHY to operate in the newly allocated UNII band.</t>
  </si>
  <si>
    <t>Task Group b</t>
  </si>
  <si>
    <t>TGb</t>
  </si>
  <si>
    <t>The scope of the project is to develop a standard for a higher rate PHY in the 2.4GHz band</t>
  </si>
  <si>
    <t>Task Group b-cor1</t>
  </si>
  <si>
    <t>TGb-Cor1</t>
  </si>
  <si>
    <t>The scope of this project is to correct deficiencies in the MIB definition of 802.11b</t>
  </si>
  <si>
    <t>Purpose of  Project:</t>
  </si>
  <si>
    <t>As the MIB is currently defined in 802.11b, it is not possible to compile an interoperable MIB. This project will correct the deficiencies in the MIB</t>
  </si>
  <si>
    <t>Ongoing</t>
  </si>
  <si>
    <t>Task Group d</t>
  </si>
  <si>
    <t>TGd</t>
  </si>
  <si>
    <t>This supplement will define the physical layer requirements (channelization, hopping patterns, new values for current MIB attributes, and other requirements to extend the operation of 802.11 WLANs to new regulatory domains (countries)</t>
  </si>
  <si>
    <t>The current 802.11 standard defines operation in only a few regulatory domains (countries).  This supplement will add the requirements and definitions necessary to allow 802.11 WLAN equipment to operate in markets not served by the current standard</t>
  </si>
  <si>
    <t>Task Group e</t>
  </si>
  <si>
    <t>TGe</t>
  </si>
  <si>
    <t>Enhance the 802.11 Medium Access Control (MAC) to improve and manage Quality of Service, provide classes of service, and enhanced security and authentication mechanisms. Consider efficiency enhancements in the areas of the Distributed Coordination Function (DCF) and Point Coordination Function (PCF)</t>
  </si>
  <si>
    <t>To enhance the current 802.11 MAC to expand support for LAN applications with Quality of Service requirements. Provide improvements in security, and in the capabilities and efficiency of the protocol. These enhancements, in combination with recent improvements in PHY capabilities from 802.11a and 802.11b, will increase overall system performance, and expand the application space for 802.11. Example applications include transport of voice, audio and video over 802.11 wireless networks, video conferencing, media stream distribution, enhanced security applications, and mobile and nomadic access applications</t>
  </si>
  <si>
    <t>Task Group f</t>
  </si>
  <si>
    <t>TGf</t>
  </si>
  <si>
    <t xml:space="preserve"> To develop recommended practices for an Inter-Access Point Protocol (IAPP) which provides the necessary capabilities to achieve multi-vendor Access Point interoperability across a Distribution System supporting IEEE P802.11 Wireless LAN Links. This IAPP will be developed for the following environment(s): </t>
  </si>
  <si>
    <t xml:space="preserve">1) A Distribution System consisting of IEEE 802 LAN components supporting an IETF IP environment. </t>
  </si>
  <si>
    <t xml:space="preserve">2) Others as deemed appropriate </t>
  </si>
  <si>
    <t>This Recommended Practices Document shall support the IEEE P802.11standard revision(s)</t>
  </si>
  <si>
    <t>IEEE P802.11 specifies the MAC and PHY layers of a Wireless LAN system and includes the basic architecture of such systems, including the concepts of Access Points and Distribution Systems. Implementation of these concepts where purposely not defined by P802.11 because there are many ways to create a Wireless LAN system. Additionally many of the possible implementation approaches involve concepts from higher network layers. While this leaves great flexibility in Distributions System and Access Point functional design, the associated cost is that physical Access Point devices from different vendors are unlikely to inter-operate across a Distribution System due to the different approaches taken to Distribution System design. As P802.11 based systems have grown in popularity, this limitation has become an impediment to WLAN market growth. At the same time it has become clear that there are a small number of Distribution System environments that comprise the bulk of the commercial WLAN system installations</t>
  </si>
  <si>
    <t>This project proposes to specify the necessary information that needs to be exchanged between Access Points to support the P802.11 DS functions. The information exchanges required will be specified for, one or more Distribution Systems; in a manner sufficient to enable the implementation of Distribution Systems containing Access Points from different vendors which adhere to the recommended practices</t>
  </si>
  <si>
    <t>Task Group g</t>
  </si>
  <si>
    <t>TGg</t>
  </si>
  <si>
    <t xml:space="preserve">The scope of this project is to develop a higher speed(s) PHY extension to the 802.11b standard. The new standard shall be compatible with the IEEE 802.11 MAC. The maximum PHY data rate targeted by this project shall be at least 20 Mbit/s.  The new extension shall implement all mandatory portions of the IEEE 802.11b PHY standard. </t>
  </si>
  <si>
    <t xml:space="preserve">The project will take advantage of the provisions for rate expansion that are in place on the current standard PHY.  The 802.11 MAC defines a mechanism for operation of stations supporting different data rates in the same area. The current 802.11b standard already defines the basic rates of  1, 2, 5.5 and 11 Mbit/s.  The proposed project targets further developing the provisions for enhanced data rate capability of 802.11b networks. </t>
  </si>
  <si>
    <t xml:space="preserve">The 802.11 MAC currently incorporates the interpretation of data rate information and the computation of expected packet duration even if the specific station does not support the rate at which the packet was sent. </t>
  </si>
  <si>
    <t>Task Group h</t>
  </si>
  <si>
    <t>TGh</t>
  </si>
  <si>
    <t>Enhance the 802.11 Medium Access Control (MAC) standard and 802.11a High Speed Physical Layer (PHY) in the 5GHz Band supplement to the standard; to add indoor and outdoor channel selection for 5GHz license exempt bands in Europe; and to enhance channel energy measurement and reporting mechanisms to improve spectrum and transmit power management (per CEPT and subsequent EU committee or body ruling incorporating CEPT Recommendation ERC 99/23)</t>
  </si>
  <si>
    <t xml:space="preserve"> To enhance the current 802.11 MAC and 802.11a PHY with network management and control extensions for spectrum and transmit power management in 5GHz license exempt bands, enabling regulatory acceptance of 802.11 5GHz products. Provide improvements in channel energy measurement and reporting, channel coverage in many regulatory domains, and provide Dynamic Channel Selection and Transmit Power Control mechanisms</t>
  </si>
  <si>
    <t>Study Group</t>
  </si>
  <si>
    <t>SG</t>
  </si>
  <si>
    <t>Investigates the interest of placing something in the Standard</t>
  </si>
  <si>
    <t>Study Group 5GSG</t>
  </si>
  <si>
    <t>Presently investigating the globalization and harmonization of the 5GHz band jointly with ETSI-BRAN, and MMAC</t>
  </si>
  <si>
    <t>Ad-Hoc Regulatory</t>
  </si>
  <si>
    <t>Ad-Hoc Publicity</t>
  </si>
  <si>
    <t>Looks at how IEEE 802.11 can better "publicize" the standard by collecting data related to its use and operation</t>
  </si>
  <si>
    <t>MAC Task Group</t>
  </si>
  <si>
    <t>The scope of the project is to develop one common MAC for Wireless Local Area Networks (WLANs) applications, in-conjunction with the PHY Task Group work</t>
  </si>
  <si>
    <t>Work has been completed and is now part of the original Standard - Published as IEEE Std. 802.11-1997</t>
  </si>
  <si>
    <t>Work has been completed on the ISO / IEC version of the original Standard - Published as 8802-11: 1999 (ISO/IEC) (IEEE Std. 802.11, 1999 Edition)</t>
  </si>
  <si>
    <t>PHY Task Group</t>
  </si>
  <si>
    <t>The scope of the project is to develop three PHY's for Wireless Local Area Networks (WLANs) applications, using Infrared (IR), 2.4 GHz Frequency Hopping Spread Spectrum (FHSS), and 2.4 GHz Direct Sequence Spread Spectrum (DSSS), in-conjunction with the one common MAC Task Group work</t>
  </si>
  <si>
    <t>Work has been completed and is now part of the Standard as an amendment - Published as IEEE Std. 802.11a-1999</t>
  </si>
  <si>
    <t>Work has been completed on the ISO / IEC version of the original Standard as an amendment - Published as 8802-11: 1999 (E)/Amd 1: 2000 (ISO/IEC) (IEEE Std. 802.11a-1999 Edition)</t>
  </si>
  <si>
    <t>Work has been completed and is now part of the Standard as an amendment - Published as IEEE Std. 802.11b-1999</t>
  </si>
  <si>
    <t xml:space="preserve"> To develop a new PHY extension to enhance the performance and the possible applications of the 802.11b compatible networks by increasing the data rate achievable by such devices. This technology will be beneficial for improved access to fixed network LAN and inter-network infrastructure (including access to other wireless LANs) via a network of access points, as well as creation of higher performance ad hoc networks</t>
  </si>
  <si>
    <t>Tracks the regulatory bodies and administrations of various worldwide countries and makes sure the Standard is in compliance with their rules, or lobbies for future implementations or extensions</t>
  </si>
  <si>
    <t>IP STATEMENTS</t>
  </si>
  <si>
    <t>1.2.1</t>
  </si>
  <si>
    <t>APPROVE OR MODIFY WORKING GROUP AGENDA</t>
  </si>
  <si>
    <t>GRAPHIC AGENDA TIME LIMITS</t>
  </si>
  <si>
    <t>Task Group c</t>
  </si>
  <si>
    <t>TGc</t>
  </si>
  <si>
    <t>To provide the required 802.11 specific information to the ISO/IEC 10038 (IEEE 802.1D) standard</t>
  </si>
  <si>
    <t>Work has been completed and is now part of the ISO/IEC 10038 (IEEE 802.1D) Standard</t>
  </si>
  <si>
    <t>To add a subclause under 2.5 Support of the Internal Sub-Layer Service by specific MAC Procedures to cover bridge operation with IEEE 802.11 MAC. This supplement to ISO/IEC 10038 (IEEE 802.1D) will be developed by the 802.11 Working Group in cooperation with the IEEE 802.1 Working Group.</t>
  </si>
  <si>
    <t>KRAEMER</t>
  </si>
  <si>
    <t>Ongoing - Note: the Security portion of the TGe PAR was moved to the TGi PAR as of May 2001</t>
  </si>
  <si>
    <t>TGi</t>
  </si>
  <si>
    <t>Task Group i</t>
  </si>
  <si>
    <t>Enhance the 802.11 Medium Access Control (MAC) to enhance security and authentication mechanisms</t>
  </si>
  <si>
    <t>To enhance the current 802.11 MAC to provide improvements in security</t>
  </si>
  <si>
    <t>1.1.1</t>
  </si>
  <si>
    <t>1.1.2</t>
  </si>
  <si>
    <t>1.1.3</t>
  </si>
  <si>
    <t>ATTENDANCE BOOK</t>
  </si>
  <si>
    <t xml:space="preserve"> (ending with a 10 minute new members orientation)</t>
  </si>
  <si>
    <t>802.11 / 802.15 JOINT OPENING PLENARY</t>
  </si>
  <si>
    <t>TGE</t>
  </si>
  <si>
    <t>TGI</t>
  </si>
  <si>
    <t>802.11 WG CHAIRs ADVISORY COMMITTEE</t>
  </si>
  <si>
    <t xml:space="preserve">    The graphic below describes the weekly session of the IEEE P802.11 WG in graphic format.</t>
  </si>
  <si>
    <t>JOINT 802.11 &amp; 802.15 OPENING PLENARY MEETING CALLED TO ORDER</t>
  </si>
  <si>
    <t>NOMINATIONS FOR PUBLICITY CHAIRs (802.11 / 802.15)</t>
  </si>
  <si>
    <t>APPROVE OR MODIFY 802.11 WORKING GROUP AGENDA</t>
  </si>
  <si>
    <t>APPROVE OR MODIFY 802.15 WORKING GROUP AGENDA</t>
  </si>
  <si>
    <t>REVIEW IEEE 802, 802.11, &amp; 802.15 POLICIES and RULES</t>
  </si>
  <si>
    <t>SEPTEMBER 2002 MEETING</t>
  </si>
  <si>
    <t>MAY 2002 MEETING</t>
  </si>
  <si>
    <t>SUMMARY OF KEY WORKING GROUP / 802 EVENTS / ACTIVITIES</t>
  </si>
  <si>
    <t>REVIEW OBJECTIVES, ACTIVITIES, &amp; PLANS FOR THIS SESSION</t>
  </si>
  <si>
    <t>802.11 WIRELESS LOCAL AREA NETWORKS</t>
  </si>
  <si>
    <t>802.15 WIRELESS PERSONAL AREA NETWORKS</t>
  </si>
  <si>
    <t>WEB SITE DOCUMENTATION ACCESS</t>
  </si>
  <si>
    <t>8.2.1</t>
  </si>
  <si>
    <t>8.2.2</t>
  </si>
  <si>
    <t>8.2.3</t>
  </si>
  <si>
    <t>8.2.4</t>
  </si>
  <si>
    <t>8.2.5</t>
  </si>
  <si>
    <t>8.2.1.1</t>
  </si>
  <si>
    <t>8.2.1.2</t>
  </si>
  <si>
    <t>8.2.1.3</t>
  </si>
  <si>
    <t>8.2.1.4</t>
  </si>
  <si>
    <t>8.2.1.5</t>
  </si>
  <si>
    <t>8.2.1.6</t>
  </si>
  <si>
    <t>8.2.1.7</t>
  </si>
  <si>
    <t>8.2.2.1</t>
  </si>
  <si>
    <t>8.2.2.2</t>
  </si>
  <si>
    <t>8.2.2.3</t>
  </si>
  <si>
    <t>8.2.2.4</t>
  </si>
  <si>
    <t>802 COEXISTENCE STUDY GROUP ACTIVITIES &amp; PLANS</t>
  </si>
  <si>
    <t>802 RADIO REGULATORY GROUP ACTIVITIES &amp; PLANS</t>
  </si>
  <si>
    <t>8.2.3.1</t>
  </si>
  <si>
    <t>7.1.1</t>
  </si>
  <si>
    <t>7.1.2</t>
  </si>
  <si>
    <t>7.1.3</t>
  </si>
  <si>
    <t>8.2.2.5</t>
  </si>
  <si>
    <t>ALFVIN</t>
  </si>
  <si>
    <t>REVIEW 802.11 SUBMISSIONS</t>
  </si>
  <si>
    <t>REVIEW 802.15 SUBMISSIONS</t>
  </si>
  <si>
    <t>AFFIRM LIAISON REPRESENTATIVES OF 802.11 &amp; 802.15 WGs TO/FROM OTHER GROUPS</t>
  </si>
  <si>
    <t>DT/MI</t>
  </si>
  <si>
    <t>TASK GROUP H - SPECTRUM MANAGED 802.11A</t>
  </si>
  <si>
    <t>TASK GROUP G - DATA RATES &gt;20 MBIT/S AT 2.4 GHZ</t>
  </si>
  <si>
    <t>TASK GROUP F - INTER-ACCESS POINT PROTOCOL</t>
  </si>
  <si>
    <t>TASK GROUP E - MAC ENHANCEMENTS (QOS)</t>
  </si>
  <si>
    <t>TASK GROUP I - ENHARNSED SECURITY MECHANISMS</t>
  </si>
  <si>
    <t>BEGIN MEETINGS OF 802.11 &amp; 802.15 SUBGROUPS</t>
  </si>
  <si>
    <t>ADJOURN JOINT 802.11 / 802.15 MEETING &amp; RECESS FOR WG SUBGROUPS</t>
  </si>
  <si>
    <t>LOGISTICS ( Document Distribution, Breaks, etc)</t>
  </si>
  <si>
    <t>BEGIN MEETINGS OF 802.11 SUBGROUPS</t>
  </si>
  <si>
    <t>802 RADIO REGULATORY GROUP CLOSING REPORT &amp; NEXT MEETING OBJECTIVES</t>
  </si>
  <si>
    <t>802 RADIO REGULATORY MOTIONS (If Required)</t>
  </si>
  <si>
    <t>802 COEXISTENCE STUDY GROUP MOTIONS (If Required)</t>
  </si>
  <si>
    <t>6.1.1</t>
  </si>
  <si>
    <t>6.1.2</t>
  </si>
  <si>
    <t>6.1.3</t>
  </si>
  <si>
    <t>6.1.4</t>
  </si>
  <si>
    <t>6.1.5</t>
  </si>
  <si>
    <t>6.1.6</t>
  </si>
  <si>
    <t>6.1.7</t>
  </si>
  <si>
    <t>5.1.1</t>
  </si>
  <si>
    <t>5.1.2</t>
  </si>
  <si>
    <t>5.1.3</t>
  </si>
  <si>
    <t>5.1.4</t>
  </si>
  <si>
    <t>5.1.5</t>
  </si>
  <si>
    <t>5.1.6</t>
  </si>
  <si>
    <t>5.1.7</t>
  </si>
  <si>
    <t>KERRY / HEILE</t>
  </si>
  <si>
    <t>WORSTELL / ALFVIN</t>
  </si>
  <si>
    <t>GODFREY / ALFVIN</t>
  </si>
  <si>
    <t>FAKATSELIS / KITCHIN</t>
  </si>
  <si>
    <t>SHOEMAKE / TERRY</t>
  </si>
  <si>
    <t>PETRICK / KRAEMER</t>
  </si>
  <si>
    <t>PETRICK / ALLEN</t>
  </si>
  <si>
    <t>KERRY / PETRICK</t>
  </si>
  <si>
    <t>ALL CHAIRS / GODFREY</t>
  </si>
  <si>
    <t>DT- Discussion Topic          II - Information Item</t>
  </si>
  <si>
    <t>ROLL CALL OF ATTENDEES</t>
  </si>
  <si>
    <t>HARD STOP TIME</t>
  </si>
  <si>
    <t>THURSDAY MORNING WG CHAIRs ADVISORY COMMITTEE MEETING @ 07:00 AM</t>
  </si>
  <si>
    <t>802 Radio Regulatory Group</t>
  </si>
  <si>
    <t>802 R-REG</t>
  </si>
  <si>
    <t>802.11 WG CLOSING PLENARY</t>
  </si>
  <si>
    <t>Joint 802.11 / 802.15 Lead Co-ordination Ad-Hoc</t>
  </si>
  <si>
    <t>802      R-REG</t>
  </si>
  <si>
    <t>Comment resolution of Letter Ballot #29</t>
  </si>
  <si>
    <t>Create &amp; adopt revised draft reflecting comment resolutions</t>
  </si>
  <si>
    <t>Start new LB for revised draft</t>
  </si>
  <si>
    <t xml:space="preserve">To prepare and submit other position statements if needed </t>
  </si>
  <si>
    <t xml:space="preserve">e.g. Spectrum requirement 5 GHz band </t>
  </si>
  <si>
    <t>WECA REGULATORY GROUP UPDATE OF ACTIVITIES &amp; PLANS</t>
  </si>
  <si>
    <t>8.2.4.1</t>
  </si>
  <si>
    <t>8.2.3.1.1</t>
  </si>
  <si>
    <t>WECA MARKETING ACTIVITY</t>
  </si>
  <si>
    <t>802.11 WG CHAIRs</t>
  </si>
  <si>
    <t>ADVISORY COMMITTEE</t>
  </si>
  <si>
    <t>802.11 WG MEETING ROOM SETUPS</t>
  </si>
  <si>
    <t>Comment resolution of Draft 1 on Letter Ballot #25</t>
  </si>
  <si>
    <t>Continue with requirements document</t>
  </si>
  <si>
    <t>Presentation of general submissions</t>
  </si>
  <si>
    <t>Coordination with Radio Regulatory</t>
  </si>
  <si>
    <t>Update Conference Calendar</t>
  </si>
  <si>
    <t>Continue to Work on Joint 802.11 / 802.15 Publicity Activities</t>
  </si>
  <si>
    <t>Update 802.11 Operating Rules</t>
  </si>
  <si>
    <t>Update timeline chart for all 802.11 WG PARs</t>
  </si>
  <si>
    <t>IEEE 802.11 / ETSI BRAN and MMAC study groups administrative issues &amp; co-ordination</t>
  </si>
  <si>
    <t>LETTER BALLOT RULES UPDATE</t>
  </si>
  <si>
    <t>802 COEXISTENCE STUDY GROUP CLOSING REPORT &amp; NEXT MEETING OBJECTIVES</t>
  </si>
  <si>
    <t>802 SEC MTG</t>
  </si>
  <si>
    <t>R1</t>
  </si>
  <si>
    <t>12:00-12:30</t>
  </si>
  <si>
    <t>12:30-13:00</t>
  </si>
  <si>
    <t>Tentative AGENDA  - IEEE 802.11 Task Group H</t>
  </si>
  <si>
    <t>802.11h SESSION CALLED TO ORDER</t>
  </si>
  <si>
    <t>Kasslin</t>
  </si>
  <si>
    <t>CHAIRS STATUS UPDATE AND REVIEW OF OBJECTIVES FOR THE SESSION</t>
  </si>
  <si>
    <t>REVIEW IEEE/802 &amp; 802.11 POLICIES and RULES</t>
  </si>
  <si>
    <t>Draft editing plan</t>
  </si>
  <si>
    <t>Call for papers</t>
  </si>
  <si>
    <t>4</t>
  </si>
  <si>
    <t>5</t>
  </si>
  <si>
    <t>6</t>
  </si>
  <si>
    <t>Recess for dinner</t>
  </si>
  <si>
    <t>9</t>
  </si>
  <si>
    <t>Recess for day</t>
  </si>
  <si>
    <t>Recess for break</t>
  </si>
  <si>
    <t>11</t>
  </si>
  <si>
    <t>12</t>
  </si>
  <si>
    <t>13</t>
  </si>
  <si>
    <t>14</t>
  </si>
  <si>
    <t>15</t>
  </si>
  <si>
    <t>Recess for lunch</t>
  </si>
  <si>
    <t>16</t>
  </si>
  <si>
    <t>17</t>
  </si>
  <si>
    <t>18</t>
  </si>
  <si>
    <t>PREPARATIONS FOR THE NEXT MEETING</t>
  </si>
  <si>
    <t>ADJOURN SESSION OF 802.11h</t>
  </si>
  <si>
    <t>* = consent agenda</t>
  </si>
  <si>
    <t>DT- Discussion Topic           II - Information Item</t>
  </si>
  <si>
    <t>802.11 - OTHER WG ADHOC'S &amp; ISSUES (ALL)</t>
  </si>
  <si>
    <t>802.11 - WG CHAIRS ADHOC (STUART K. / AL P. / HARRY W.)</t>
  </si>
  <si>
    <t>802.11 - PUBLICITY ADHOC (AL P.)</t>
  </si>
  <si>
    <t>802.11 - TASK GROUP I - ENHANCED SECURITY MECHANISMS (DAVID H.)</t>
  </si>
  <si>
    <t>802.11 - TASK GROUP H - SPECTRUM MANAGED 802.11A (MIKA K.)</t>
  </si>
  <si>
    <t>802.11 - TASK GROUP G - 802.11B DATA RATES &gt;20 MBIT/S (MATTHEW S. / JOHN T.)</t>
  </si>
  <si>
    <t>802.11 - TASK GROUP F - IAPP (DAVE B.)</t>
  </si>
  <si>
    <t>802.11 - TASK GROUP E - MAC ENHANCEMENTS - QOS (JOHN F. / DUNCAN K.)</t>
  </si>
  <si>
    <t xml:space="preserve">OBJECTIVES FOR 802.11 THIS SESSION: </t>
  </si>
  <si>
    <t>RR</t>
  </si>
  <si>
    <t>12:00-13:00</t>
  </si>
  <si>
    <t>IEEE / ETSI / MMAC 5 GHz Globalization Study Group</t>
  </si>
  <si>
    <t xml:space="preserve">TENTATIVE AGENDA  - IEEE 802 Radio Regulations </t>
  </si>
  <si>
    <t>Hayes</t>
  </si>
  <si>
    <t>Review and approval of agenda</t>
  </si>
  <si>
    <t>Kraemer</t>
  </si>
  <si>
    <t>Adjourn</t>
  </si>
  <si>
    <t>Miscellaneous 5 GHz matters</t>
  </si>
  <si>
    <t>Miscellaneous 2.45 GHz matters</t>
  </si>
  <si>
    <t>Adjourn for 802 RR meeting</t>
  </si>
  <si>
    <t>Shoemake</t>
  </si>
  <si>
    <t>Editing miscellaneous matters</t>
  </si>
  <si>
    <t>Approvals</t>
  </si>
  <si>
    <t>Adjourn for session</t>
  </si>
  <si>
    <t>1.</t>
  </si>
  <si>
    <t>2.</t>
  </si>
  <si>
    <t>ROLL CALL</t>
  </si>
  <si>
    <t>3.</t>
  </si>
  <si>
    <t>REVIEW OBJECTIVES FOR THIS SESSION</t>
  </si>
  <si>
    <t>Meeting Logistics</t>
  </si>
  <si>
    <t>4.</t>
  </si>
  <si>
    <t>Present outline of  AGENDA</t>
  </si>
  <si>
    <t xml:space="preserve">Results of 5GWIAG </t>
  </si>
  <si>
    <t>Review Objectives, Plans, Activities for the week</t>
  </si>
  <si>
    <t>Discussion of  AGENDA</t>
  </si>
  <si>
    <t>Approval of  AGENDA</t>
  </si>
  <si>
    <t>Hillman</t>
  </si>
  <si>
    <t>6.1</t>
  </si>
  <si>
    <t>MATTERS ARISING FROM THE MINUTES</t>
  </si>
  <si>
    <t>Other</t>
  </si>
  <si>
    <t>7.3</t>
  </si>
  <si>
    <t>Organizational options</t>
  </si>
  <si>
    <t>10</t>
  </si>
  <si>
    <t>The graphic below describes the weekly session of the IEEE P802.15 WG in graphic format.</t>
  </si>
  <si>
    <t>802.15 AC MEETING</t>
  </si>
  <si>
    <t>TG2</t>
  </si>
  <si>
    <t>TG3</t>
  </si>
  <si>
    <t>TG4</t>
  </si>
  <si>
    <t>802.15 WG CLOSING</t>
  </si>
  <si>
    <t>802.15 WG MEETING</t>
  </si>
  <si>
    <t>AC Meeting</t>
  </si>
  <si>
    <t>Social</t>
  </si>
  <si>
    <t>Task Group 1 - BLUETOOTH</t>
  </si>
  <si>
    <t>Task Group D (Regulatory Domain Update)</t>
  </si>
  <si>
    <t>Task Group 2 - COEXISTENCE</t>
  </si>
  <si>
    <t>802.11 Radio Regulatory Ad-Hoc Group</t>
  </si>
  <si>
    <t>Task Group 3 -HIGH RATE WPAN</t>
  </si>
  <si>
    <t>Task Group 4 - LOW RATE</t>
  </si>
  <si>
    <t>AC</t>
  </si>
  <si>
    <t>802.15 ADVISORY COMMITTEE</t>
  </si>
  <si>
    <t>SEC</t>
  </si>
  <si>
    <t>802 SPONSOR EXECUTIVE COMMITTEE</t>
  </si>
  <si>
    <t>HOURS PER 802.15 GROUP STATISTICS</t>
  </si>
  <si>
    <t>ROOM SETUPS</t>
  </si>
  <si>
    <t>IEEE 802 LMSC Sponsor Executive Committee</t>
  </si>
  <si>
    <t>7</t>
  </si>
  <si>
    <t>IEEE 802 COEXISTANCE STUDY GROUP SESSION</t>
  </si>
  <si>
    <t>Continue with Ad-hoc AV study group</t>
  </si>
  <si>
    <t xml:space="preserve">1 </t>
  </si>
  <si>
    <t>TGe MEETING CALLED TO ORDER</t>
  </si>
  <si>
    <t>Fakatselis</t>
  </si>
  <si>
    <t xml:space="preserve">7 </t>
  </si>
  <si>
    <t>7.1</t>
  </si>
  <si>
    <t xml:space="preserve">8 </t>
  </si>
  <si>
    <t>10.0</t>
  </si>
  <si>
    <t>Kitchin</t>
  </si>
  <si>
    <t>Recess</t>
  </si>
  <si>
    <t>12.1</t>
  </si>
  <si>
    <t>Recess/BREAK</t>
  </si>
  <si>
    <t>13.0</t>
  </si>
  <si>
    <t>Study group</t>
  </si>
  <si>
    <t>Kolwaski</t>
  </si>
  <si>
    <t>Rescess</t>
  </si>
  <si>
    <t>14.0</t>
  </si>
  <si>
    <t>15.0</t>
  </si>
  <si>
    <t>ME</t>
  </si>
  <si>
    <t>Old Bussiness</t>
  </si>
  <si>
    <t>16.0</t>
  </si>
  <si>
    <t>New Bussiness</t>
  </si>
  <si>
    <t xml:space="preserve">   Draft presentation/ vote</t>
  </si>
  <si>
    <t>Tentative AGENDA  - IEEE 802.11 Task Group E (QoS)</t>
  </si>
  <si>
    <t>MI+</t>
  </si>
  <si>
    <t>+ - special order, i.e. fixed time</t>
  </si>
  <si>
    <t>e.g. 2.45 GHz regulations in China</t>
  </si>
  <si>
    <t>EXTERNAL LIAISON REPORTS FROM BLUETOOTH, IEEE / TA 1394, WECA REPRESENTATIVES</t>
  </si>
  <si>
    <t>6a</t>
  </si>
  <si>
    <t>6b</t>
  </si>
  <si>
    <t>SIEP</t>
  </si>
  <si>
    <t>ROSDAHL</t>
  </si>
  <si>
    <t>DOC: 01/340 PRESENTATION &amp; CORRIGENDUM PROPOSAL IEEE 802.11 STANDARD</t>
  </si>
  <si>
    <t>4.2.8</t>
  </si>
  <si>
    <t>Wyndham Anatole, 2201 Stemmons Freeway, Dallas, Texas 75207, USA.</t>
  </si>
  <si>
    <t>January 21st-25th, 2002</t>
  </si>
  <si>
    <t>R0</t>
  </si>
  <si>
    <t>16th IEEE 802.15 WPAN MEETING</t>
  </si>
  <si>
    <t>Wyndham Anatole, 2201 Stemmons Freeway, Dallas, Texas 75207</t>
  </si>
  <si>
    <t>SG3a</t>
  </si>
  <si>
    <t>802 COEX-BoF</t>
  </si>
  <si>
    <t>802 COEX BoF</t>
  </si>
  <si>
    <t>Social Evening</t>
  </si>
  <si>
    <t>WNG SC</t>
  </si>
  <si>
    <t>INTERIM</t>
  </si>
  <si>
    <t>802 Wireless Coexistence "Birds of a Feather"</t>
  </si>
  <si>
    <t>WNG</t>
  </si>
  <si>
    <t>WG CHAIRS</t>
  </si>
  <si>
    <t>JT WIRELESS</t>
  </si>
  <si>
    <t>SOCIAL EVE.</t>
  </si>
  <si>
    <t>OPT.TIME</t>
  </si>
  <si>
    <t>802.11 WG                                    MID-SESSION PLENARY</t>
  </si>
  <si>
    <t>71st IEEE 802.11 WIRELESS LOCAL AREA NETWORKS SESSION</t>
  </si>
  <si>
    <t>802.11 Wireless Next Generation Stand.Committee</t>
  </si>
  <si>
    <t>802.11 Chair's Advisory Committee</t>
  </si>
  <si>
    <t>802 SEC</t>
  </si>
  <si>
    <t>802.11 Working Group Meetings</t>
  </si>
  <si>
    <t>Joint 802.11 / 802.15 Opening Plenary</t>
  </si>
  <si>
    <t>Total</t>
  </si>
  <si>
    <t>802.11 WG Timings</t>
  </si>
  <si>
    <t>Extra</t>
  </si>
  <si>
    <t>Equalized Column Totals</t>
  </si>
  <si>
    <t>Present.Mics</t>
  </si>
  <si>
    <t>STATS</t>
  </si>
  <si>
    <t>Concurrent Hours</t>
  </si>
  <si>
    <t>No Overhead</t>
  </si>
  <si>
    <t>Projectors</t>
  </si>
  <si>
    <t>LCD Projector</t>
  </si>
  <si>
    <t xml:space="preserve">   Hours</t>
  </si>
  <si>
    <t xml:space="preserve">TOTAL Work Time =  </t>
  </si>
  <si>
    <t xml:space="preserve">TOTAL Session =  </t>
  </si>
  <si>
    <t>Optional Meeting Time Available</t>
  </si>
  <si>
    <t>Tentative AGENDA  -  IEEE 802.11 WNG SC</t>
  </si>
  <si>
    <t xml:space="preserve">January 21-25, 2002 </t>
  </si>
  <si>
    <t>Tuesday, Jan 22nd, 2002 - 3:30 pm - 5:30 pm</t>
  </si>
  <si>
    <t>R2</t>
  </si>
  <si>
    <t>REVIEW AND APPROVE THE 802.11 MINUTES OF Austin MEETING - Doc.11-01-590r0-W</t>
  </si>
  <si>
    <t>REVIEW AND APPROVE THE 802.15 MINUTES OF Austin MEETING - Doc.01456r1P802.15</t>
  </si>
  <si>
    <t>Joint Tge/Tgi meeting</t>
  </si>
  <si>
    <t>Break/Recess</t>
  </si>
  <si>
    <t>Address LB30 comments/ Approve new draft</t>
  </si>
  <si>
    <t>Submit for letter Ballot/ or recirculation</t>
  </si>
  <si>
    <t>Joint Tgi/Tge meeting</t>
  </si>
  <si>
    <t>Tentative AGENDA  - IEEE 802.11 Task Group F</t>
  </si>
  <si>
    <t>Note: All agenda timings given are approximate and depend on group progress during the week.</t>
  </si>
  <si>
    <t>802.11F session called to order</t>
  </si>
  <si>
    <t>Bagby</t>
  </si>
  <si>
    <t>Chairs status update and review of pbjectives for session</t>
  </si>
  <si>
    <t>Arrange Secretary for week</t>
  </si>
  <si>
    <t>Finalize &amp; approve agenda</t>
  </si>
  <si>
    <t>Review &amp; approve minutes from prior meetings</t>
  </si>
  <si>
    <t>Agenda Work</t>
  </si>
  <si>
    <t xml:space="preserve">  Agenda work = LB 30 response completion / Updated Draft creation.</t>
  </si>
  <si>
    <t>Recess until afternoon</t>
  </si>
  <si>
    <t>Response doc &amp; revised draft review / completion</t>
  </si>
  <si>
    <t xml:space="preserve">  Final LB 30 reponse document available.</t>
  </si>
  <si>
    <t xml:space="preserve">  Revised TGF Draft avail - final group review of draft.</t>
  </si>
  <si>
    <t>Joint TGF/TGI mtg for informal discusison of mutual interest topics</t>
  </si>
  <si>
    <t xml:space="preserve">  Internal TGF LB 30 reponse doc adoption vote</t>
  </si>
  <si>
    <t xml:space="preserve">  Internal TGF revised draft adoption vote</t>
  </si>
  <si>
    <t xml:space="preserve">  Vote to ask Plenary to start new LB for revised TGF draft.</t>
  </si>
  <si>
    <t xml:space="preserve">  Review of Chair's report to Plenary.</t>
  </si>
  <si>
    <t xml:space="preserve">  Schedule pad time</t>
  </si>
  <si>
    <t>Adjourn for the week</t>
  </si>
  <si>
    <t>Complete response to LB 28</t>
  </si>
  <si>
    <t>Finish revised TGF draft per LB comment responses.</t>
  </si>
  <si>
    <t>Proceed to new LB with revised draft</t>
  </si>
  <si>
    <t>AGENDA  - IEEE 802.11 Task Group G</t>
  </si>
  <si>
    <t>Dallas, Texas, USA</t>
  </si>
  <si>
    <t xml:space="preserve">                                 Monday, January 21st, 2002</t>
  </si>
  <si>
    <t>^</t>
  </si>
  <si>
    <t>802.11g SESSION CALLED TO ORDER</t>
  </si>
  <si>
    <t>RECESS FOR LUNCH</t>
  </si>
  <si>
    <t>REVIEW AND APPROVE MINUTES</t>
  </si>
  <si>
    <t>4.1</t>
  </si>
  <si>
    <t xml:space="preserve">    PORTLAND SESSION (doc. 01/347r1)</t>
  </si>
  <si>
    <t>4.2</t>
  </si>
  <si>
    <t xml:space="preserve">    AUSTIN SESSION (doc. 01/576r2)</t>
  </si>
  <si>
    <t>CALL FOR SUBMISSIONS</t>
  </si>
  <si>
    <t>II/DT</t>
  </si>
  <si>
    <t>PRESENTATION OF GENERAL SUBMISSIONS (No set order)</t>
  </si>
  <si>
    <t>RECESS FOR BREAK</t>
  </si>
  <si>
    <t>PRESENTATION OF DRAFT RELATED SUBMISSIONS</t>
  </si>
  <si>
    <t>RECESS FOR DINNER</t>
  </si>
  <si>
    <t>RECESS FOR DAY</t>
  </si>
  <si>
    <t>Tuesday, January 22th, 2002</t>
  </si>
  <si>
    <t>8</t>
  </si>
  <si>
    <t>MOTIONS RELATED TO THE DRAFT</t>
  </si>
  <si>
    <t>Wednesday, January 23th, 2002</t>
  </si>
  <si>
    <t>FORMATION OF DRAFT 2.0 FROM MOTIONS</t>
  </si>
  <si>
    <t>REVIEW OF DRAFT 2.0 CHANGES</t>
  </si>
  <si>
    <t>Shoemake/Andren</t>
  </si>
  <si>
    <t xml:space="preserve">MI </t>
  </si>
  <si>
    <t>MOTION TO  ISSUE LETTER BALLOT ON DRAFT 2.0</t>
  </si>
  <si>
    <t>MI/ME</t>
  </si>
  <si>
    <t>RECESSS FOR LUNCH</t>
  </si>
  <si>
    <t>+</t>
  </si>
  <si>
    <t>JOINT MEETING WITH REGULATORY COMMITTEE</t>
  </si>
  <si>
    <t>Shoemake/Hayes</t>
  </si>
  <si>
    <t>ADJOURN SESSION</t>
  </si>
  <si>
    <t>* - consent agenda</t>
  </si>
  <si>
    <t>All agenda items are General Orders, i.e.time is not fixed, unless otherwise noted</t>
  </si>
  <si>
    <t>^ - All time durations are estimates.</t>
  </si>
  <si>
    <t>Recess and adjournment times are fixed.</t>
  </si>
  <si>
    <t>Presentation related to the draft standard</t>
  </si>
  <si>
    <t>Motions related to the draft standard</t>
  </si>
  <si>
    <t>Motion to issue first 802.11g letter balot</t>
  </si>
  <si>
    <t>How to define new channels for 5470-5725 MHz?</t>
  </si>
  <si>
    <t>JOINT MEETING WITH 802 R-REG</t>
  </si>
  <si>
    <t>17.1</t>
  </si>
  <si>
    <t>17.2</t>
  </si>
  <si>
    <t>19</t>
  </si>
  <si>
    <t>Discuss radar detection mechanisms and results of BRAN#26</t>
  </si>
  <si>
    <t>Tentative AGENDA  - IEEE 802.11 Task Group I</t>
  </si>
  <si>
    <t>January 20-25, 2002</t>
  </si>
  <si>
    <t>Monday, January 21th, 2002</t>
  </si>
  <si>
    <t>802.11i SESSION CALLED TO ORDER</t>
  </si>
  <si>
    <t>Halasz</t>
  </si>
  <si>
    <t>3</t>
  </si>
  <si>
    <t>802.1X KEYING, TKIP MIC, WEP2, etc DISCUSSION/PRESENTATION/MOTIONS</t>
  </si>
  <si>
    <t>Recess until evening</t>
  </si>
  <si>
    <t>AES MODES DISCUSSION &amp; PRESENTATIONS</t>
  </si>
  <si>
    <t>Wednesday, January 23th, 2001</t>
  </si>
  <si>
    <t>JOINT 802.11e &amp; 802.11i MEETING</t>
  </si>
  <si>
    <t>Halasz/Fakatselis</t>
  </si>
  <si>
    <t>JOINT 802.11f &amp; 802.11i MEETING</t>
  </si>
  <si>
    <t>Halasz/Bagby</t>
  </si>
  <si>
    <t>DECISION/VOTE TO GO TO LETTER BALLOT</t>
  </si>
  <si>
    <t>LETTER TO IESG</t>
  </si>
  <si>
    <t>PREPARE FOR NEXT MEETING</t>
  </si>
  <si>
    <t>Review updates from previous  ETSI BRAN HIPERLAN2 meeting</t>
  </si>
  <si>
    <t>Discuss and establish organization of WNG SC</t>
  </si>
  <si>
    <t>Identify, discuss, prioritize and select organizational and procedural methods for accomplishing goals of WNG SC</t>
  </si>
  <si>
    <t>Work has been completed and is now part of the Standard as an amendment - Published as IEEE Std. 802.11b-cor1 2001</t>
  </si>
  <si>
    <t>Work has been completed and is now part of the Standard as an amendment - Published as IEEE Std. 802.11d 2001</t>
  </si>
  <si>
    <t>Continue work on General Publicity Presentation for WG Web Site</t>
  </si>
  <si>
    <t xml:space="preserve">Report on WECA Coordination with 802.11 </t>
  </si>
  <si>
    <t xml:space="preserve">Tentative AGENDA  -  IEEE 802.11 Publicity Ad-Hoc MEETINGS </t>
  </si>
  <si>
    <t>Tuesday, January 22, 2002, Dallas Texas</t>
  </si>
  <si>
    <t>Tuesday, January 22, 2002 -1:00 - 1:00 PM</t>
  </si>
  <si>
    <t>Meeting Call to Order</t>
  </si>
  <si>
    <t>Review Objectives</t>
  </si>
  <si>
    <t>Report on WECA Coordination with 802.11 on Brand/Labeling</t>
  </si>
  <si>
    <t>Continue to work on Join 802.11/802.15 Publicity Activities</t>
  </si>
  <si>
    <t>Continue on General Publicity Presentation for WG Web Site</t>
  </si>
  <si>
    <t>Ajourn for the session</t>
  </si>
  <si>
    <t>12:00Noon</t>
  </si>
  <si>
    <t>R3</t>
  </si>
  <si>
    <t>WG REFLECTORS</t>
  </si>
  <si>
    <t>WG &amp; 802 RE-ELECTIONS</t>
  </si>
  <si>
    <t>WLAN CARDS + STRAW POLL</t>
  </si>
  <si>
    <t xml:space="preserve">IEEE RAC </t>
  </si>
  <si>
    <t>8.2.2.6</t>
  </si>
  <si>
    <t>ROBERTS</t>
  </si>
  <si>
    <t>3A STUDY GROUP FOR ALTERNATIVE 15.3 PHY</t>
  </si>
  <si>
    <t>DOC: 01/668R1 CLUSTER BASED MULTI HOP NETWORKING WITH CONTROLLED QOS</t>
  </si>
  <si>
    <t>HABETHA</t>
  </si>
  <si>
    <t>R4</t>
  </si>
  <si>
    <t>CALL FOR INTEREST ON 802.11A HIGH RATE EXTENSION</t>
  </si>
  <si>
    <t>IETF/IESG COOPERATION WITH TGI</t>
  </si>
  <si>
    <t>FAKASELIS</t>
  </si>
  <si>
    <t>RECIRCULATION / STRAW POLE FOR TGE</t>
  </si>
  <si>
    <r>
      <t>WG, TG, SG, SC CHAIRS UPDATE MINUTES / REPORTS TO GODFREY</t>
    </r>
    <r>
      <rPr>
        <b/>
        <sz val="10"/>
        <rFont val="Arial"/>
        <family val="2"/>
      </rPr>
      <t xml:space="preserve"> (by Jan 28, 2002)</t>
    </r>
  </si>
  <si>
    <t>WEB SITE POSTING OF ALL OBJECTIVES &amp; ALL GROUP AGENDAS (by Feb 8, 2002)</t>
  </si>
  <si>
    <t>CHAIRS' PRE-MEETING CONFERENCE CALLS (on Feb 4, &amp; Mar 4th, 2002 @09:00 am PST)</t>
  </si>
  <si>
    <t>802.11 CLOSING PLENARY - Friday, January 25th, 2002 - 08:00 AM</t>
  </si>
  <si>
    <t>802.11 MID-SESSION PLENARY - Wednesday, January 23rd, 2002 - 10:30 AM</t>
  </si>
  <si>
    <t>JOINT OPENING PLENARY - Monday, January 21st, 2002 - 08:00 AM</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</si>
</sst>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 numFmtId="168" formatCode="hh:mm\ AM/PM_)"/>
    <numFmt numFmtId="169" formatCode="#."/>
    <numFmt numFmtId="170" formatCode="0.0"/>
    <numFmt numFmtId="171" formatCode="0.000"/>
    <numFmt numFmtId="172" formatCode="0.0%"/>
    <numFmt numFmtId="173" formatCode="m/d/yyyy"/>
    <numFmt numFmtId="174" formatCode="d\-mmm\-yy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m/d/yy\ h:mm\ AM/PM"/>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mm\ d\,\ yyyy"/>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quot;$&quot;* #,##0.00_-;\-&quot;$&quot;* #,##0.00_-;_-&quot;$&quot;* &quot;-&quot;??_-;_-@_-"/>
    <numFmt numFmtId="199" formatCode="[$€-2]\ #,##0.00_);[Red]\([$€-2]\ #,##0.00\)"/>
    <numFmt numFmtId="200" formatCode="0.0000"/>
    <numFmt numFmtId="201" formatCode="_([$€]* #,##0.00_);_([$€]* \(#,##0.00\);_([$€]* &quot;-&quot;??_);_(@_)"/>
  </numFmts>
  <fonts count="130">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sz val="44"/>
      <color indexed="8"/>
      <name val="Times New Roman"/>
      <family val="0"/>
    </font>
    <font>
      <sz val="24"/>
      <color indexed="8"/>
      <name val="Arial"/>
      <family val="0"/>
    </font>
    <font>
      <b/>
      <sz val="10"/>
      <color indexed="10"/>
      <name val="Arial"/>
      <family val="2"/>
    </font>
    <font>
      <b/>
      <sz val="44"/>
      <color indexed="21"/>
      <name val="Arial"/>
      <family val="2"/>
    </font>
    <font>
      <sz val="10"/>
      <color indexed="10"/>
      <name val="Arial"/>
      <family val="2"/>
    </font>
    <font>
      <sz val="12"/>
      <name val="Arial"/>
      <family val="2"/>
    </font>
    <font>
      <b/>
      <sz val="16"/>
      <name val="Times New Roman"/>
      <family val="1"/>
    </font>
    <font>
      <b/>
      <sz val="18"/>
      <name val="Arial"/>
      <family val="2"/>
    </font>
    <font>
      <b/>
      <sz val="14"/>
      <name val="Arial"/>
      <family val="2"/>
    </font>
    <font>
      <b/>
      <u val="single"/>
      <sz val="14"/>
      <name val="Arial"/>
      <family val="2"/>
    </font>
    <font>
      <sz val="14"/>
      <name val="Arial"/>
      <family val="2"/>
    </font>
    <font>
      <b/>
      <sz val="14"/>
      <color indexed="10"/>
      <name val="Arial"/>
      <family val="2"/>
    </font>
    <font>
      <b/>
      <sz val="14"/>
      <color indexed="21"/>
      <name val="Arial"/>
      <family val="2"/>
    </font>
    <font>
      <b/>
      <sz val="14"/>
      <color indexed="53"/>
      <name val="Arial"/>
      <family val="2"/>
    </font>
    <font>
      <b/>
      <sz val="14"/>
      <color indexed="23"/>
      <name val="Arial"/>
      <family val="2"/>
    </font>
    <font>
      <b/>
      <sz val="14"/>
      <color indexed="54"/>
      <name val="Arial"/>
      <family val="2"/>
    </font>
    <font>
      <b/>
      <sz val="14"/>
      <color indexed="14"/>
      <name val="Arial"/>
      <family val="2"/>
    </font>
    <font>
      <b/>
      <sz val="14"/>
      <color indexed="17"/>
      <name val="Arial"/>
      <family val="2"/>
    </font>
    <font>
      <b/>
      <sz val="14"/>
      <color indexed="61"/>
      <name val="Arial"/>
      <family val="2"/>
    </font>
    <font>
      <b/>
      <sz val="14"/>
      <color indexed="12"/>
      <name val="Arial"/>
      <family val="2"/>
    </font>
    <font>
      <b/>
      <sz val="14"/>
      <color indexed="13"/>
      <name val="Arial"/>
      <family val="2"/>
    </font>
    <font>
      <b/>
      <sz val="14"/>
      <color indexed="8"/>
      <name val="Arial"/>
      <family val="2"/>
    </font>
    <font>
      <b/>
      <sz val="14"/>
      <color indexed="16"/>
      <name val="Arial"/>
      <family val="2"/>
    </font>
    <font>
      <b/>
      <sz val="14"/>
      <color indexed="55"/>
      <name val="Arial"/>
      <family val="2"/>
    </font>
    <font>
      <b/>
      <u val="single"/>
      <sz val="14"/>
      <color indexed="54"/>
      <name val="Arial"/>
      <family val="2"/>
    </font>
    <font>
      <b/>
      <sz val="18"/>
      <color indexed="9"/>
      <name val="Arial"/>
      <family val="2"/>
    </font>
    <font>
      <b/>
      <sz val="18"/>
      <color indexed="8"/>
      <name val="Arial"/>
      <family val="2"/>
    </font>
    <font>
      <sz val="18"/>
      <color indexed="8"/>
      <name val="Arial"/>
      <family val="2"/>
    </font>
    <font>
      <b/>
      <sz val="18"/>
      <color indexed="12"/>
      <name val="Arial"/>
      <family val="2"/>
    </font>
    <font>
      <sz val="36"/>
      <color indexed="21"/>
      <name val="Arial"/>
      <family val="2"/>
    </font>
    <font>
      <b/>
      <sz val="16"/>
      <color indexed="12"/>
      <name val="Arial"/>
      <family val="2"/>
    </font>
    <font>
      <b/>
      <sz val="16"/>
      <color indexed="21"/>
      <name val="Arial"/>
      <family val="2"/>
    </font>
    <font>
      <b/>
      <sz val="16"/>
      <color indexed="8"/>
      <name val="Arial"/>
      <family val="2"/>
    </font>
    <font>
      <b/>
      <sz val="16"/>
      <color indexed="23"/>
      <name val="Arial"/>
      <family val="2"/>
    </font>
    <font>
      <b/>
      <sz val="16"/>
      <color indexed="54"/>
      <name val="Arial"/>
      <family val="2"/>
    </font>
    <font>
      <b/>
      <sz val="16"/>
      <color indexed="14"/>
      <name val="Arial"/>
      <family val="2"/>
    </font>
    <font>
      <b/>
      <sz val="14"/>
      <color indexed="41"/>
      <name val="Arial"/>
      <family val="2"/>
    </font>
    <font>
      <sz val="8"/>
      <name val="Arial"/>
      <family val="2"/>
    </font>
    <font>
      <b/>
      <sz val="16"/>
      <color indexed="10"/>
      <name val="Arial"/>
      <family val="2"/>
    </font>
    <font>
      <b/>
      <sz val="10"/>
      <color indexed="9"/>
      <name val="Arial"/>
      <family val="0"/>
    </font>
    <font>
      <b/>
      <i/>
      <sz val="10"/>
      <color indexed="9"/>
      <name val="Arial"/>
      <family val="0"/>
    </font>
    <font>
      <sz val="10"/>
      <color indexed="8"/>
      <name val="Arial"/>
      <family val="0"/>
    </font>
    <font>
      <b/>
      <sz val="10"/>
      <color indexed="8"/>
      <name val="Arial"/>
      <family val="0"/>
    </font>
    <font>
      <b/>
      <sz val="48"/>
      <name val="Arial"/>
      <family val="2"/>
    </font>
    <font>
      <b/>
      <sz val="36"/>
      <name val="Arial"/>
      <family val="2"/>
    </font>
    <font>
      <b/>
      <sz val="28"/>
      <name val="Arial"/>
      <family val="2"/>
    </font>
    <font>
      <b/>
      <sz val="16"/>
      <color indexed="16"/>
      <name val="Arial"/>
      <family val="2"/>
    </font>
    <font>
      <b/>
      <sz val="16"/>
      <color indexed="55"/>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32"/>
      <color indexed="8"/>
      <name val="Arial"/>
      <family val="2"/>
    </font>
    <font>
      <b/>
      <sz val="32"/>
      <color indexed="10"/>
      <name val="Arial"/>
      <family val="2"/>
    </font>
    <font>
      <b/>
      <sz val="9"/>
      <color indexed="9"/>
      <name val="Arial"/>
      <family val="2"/>
    </font>
    <font>
      <b/>
      <sz val="10"/>
      <color indexed="13"/>
      <name val="Arial"/>
      <family val="2"/>
    </font>
    <font>
      <sz val="32"/>
      <color indexed="10"/>
      <name val="Arial"/>
      <family val="2"/>
    </font>
    <font>
      <b/>
      <sz val="12"/>
      <color indexed="10"/>
      <name val="Arial"/>
      <family val="2"/>
    </font>
    <font>
      <b/>
      <sz val="20"/>
      <name val="Arial"/>
      <family val="2"/>
    </font>
    <font>
      <b/>
      <sz val="22"/>
      <name val="Arial"/>
      <family val="2"/>
    </font>
    <font>
      <b/>
      <sz val="72"/>
      <name val="Arial"/>
      <family val="2"/>
    </font>
    <font>
      <b/>
      <sz val="12"/>
      <color indexed="8"/>
      <name val="Times New Roman"/>
      <family val="1"/>
    </font>
    <font>
      <b/>
      <sz val="10"/>
      <name val="Times New Roman"/>
      <family val="1"/>
    </font>
    <font>
      <sz val="10"/>
      <name val="Times New Roman"/>
      <family val="1"/>
    </font>
    <font>
      <b/>
      <sz val="10"/>
      <color indexed="8"/>
      <name val="Times New Roman"/>
      <family val="1"/>
    </font>
    <font>
      <b/>
      <sz val="10"/>
      <color indexed="9"/>
      <name val="Times New Roman"/>
      <family val="1"/>
    </font>
    <font>
      <sz val="36"/>
      <color indexed="8"/>
      <name val="Arial"/>
      <family val="2"/>
    </font>
    <font>
      <b/>
      <sz val="36"/>
      <color indexed="8"/>
      <name val="Arial"/>
      <family val="2"/>
    </font>
    <font>
      <b/>
      <sz val="16"/>
      <color indexed="63"/>
      <name val="Arial"/>
      <family val="2"/>
    </font>
    <font>
      <b/>
      <u val="single"/>
      <sz val="16"/>
      <color indexed="63"/>
      <name val="Arial"/>
      <family val="2"/>
    </font>
    <font>
      <sz val="10"/>
      <color indexed="8"/>
      <name val="Times New Roman"/>
      <family val="1"/>
    </font>
    <font>
      <b/>
      <sz val="18"/>
      <color indexed="10"/>
      <name val="Arial"/>
      <family val="2"/>
    </font>
    <font>
      <b/>
      <sz val="18"/>
      <color indexed="21"/>
      <name val="Arial"/>
      <family val="2"/>
    </font>
    <font>
      <b/>
      <sz val="18"/>
      <color indexed="52"/>
      <name val="Arial"/>
      <family val="2"/>
    </font>
    <font>
      <b/>
      <sz val="18"/>
      <color indexed="50"/>
      <name val="Arial"/>
      <family val="2"/>
    </font>
    <font>
      <sz val="18"/>
      <color indexed="21"/>
      <name val="Arial"/>
      <family val="2"/>
    </font>
    <font>
      <b/>
      <sz val="14"/>
      <color indexed="60"/>
      <name val="Arial"/>
      <family val="2"/>
    </font>
    <font>
      <b/>
      <sz val="14"/>
      <color indexed="52"/>
      <name val="Arial"/>
      <family val="2"/>
    </font>
    <font>
      <b/>
      <sz val="16"/>
      <color indexed="60"/>
      <name val="Arial"/>
      <family val="2"/>
    </font>
    <font>
      <b/>
      <sz val="14"/>
      <color indexed="57"/>
      <name val="Arial"/>
      <family val="2"/>
    </font>
    <font>
      <b/>
      <sz val="16"/>
      <color indexed="57"/>
      <name val="Arial"/>
      <family val="2"/>
    </font>
    <font>
      <b/>
      <sz val="11"/>
      <color indexed="8"/>
      <name val="Arial"/>
      <family val="2"/>
    </font>
    <font>
      <b/>
      <sz val="28"/>
      <color indexed="8"/>
      <name val="Arial"/>
      <family val="2"/>
    </font>
    <font>
      <sz val="12"/>
      <color indexed="10"/>
      <name val="Arial"/>
      <family val="2"/>
    </font>
    <font>
      <sz val="10"/>
      <color indexed="17"/>
      <name val="Arial"/>
      <family val="2"/>
    </font>
    <font>
      <b/>
      <sz val="10"/>
      <color indexed="17"/>
      <name val="Arial"/>
      <family val="2"/>
    </font>
    <font>
      <b/>
      <sz val="16"/>
      <color indexed="9"/>
      <name val="Arial"/>
      <family val="2"/>
    </font>
    <font>
      <b/>
      <u val="single"/>
      <sz val="16"/>
      <name val="Arial"/>
      <family val="2"/>
    </font>
    <font>
      <b/>
      <sz val="22"/>
      <color indexed="8"/>
      <name val="Arial"/>
      <family val="2"/>
    </font>
    <font>
      <sz val="22"/>
      <name val="Arial"/>
      <family val="2"/>
    </font>
    <font>
      <b/>
      <sz val="22"/>
      <color indexed="9"/>
      <name val="Arial"/>
      <family val="2"/>
    </font>
    <font>
      <b/>
      <sz val="22"/>
      <color indexed="13"/>
      <name val="Arial"/>
      <family val="2"/>
    </font>
    <font>
      <b/>
      <sz val="24"/>
      <name val="Arial"/>
      <family val="2"/>
    </font>
    <font>
      <b/>
      <sz val="24"/>
      <color indexed="8"/>
      <name val="Arial"/>
      <family val="2"/>
    </font>
    <font>
      <b/>
      <sz val="24"/>
      <color indexed="12"/>
      <name val="Arial"/>
      <family val="2"/>
    </font>
    <font>
      <sz val="24"/>
      <name val="Arial"/>
      <family val="2"/>
    </font>
    <font>
      <b/>
      <sz val="24"/>
      <color indexed="9"/>
      <name val="Arial"/>
      <family val="2"/>
    </font>
    <font>
      <b/>
      <sz val="24"/>
      <color indexed="13"/>
      <name val="Arial"/>
      <family val="2"/>
    </font>
    <font>
      <sz val="24"/>
      <color indexed="9"/>
      <name val="Arial"/>
      <family val="2"/>
    </font>
    <font>
      <b/>
      <sz val="26"/>
      <name val="Arial"/>
      <family val="2"/>
    </font>
    <font>
      <b/>
      <sz val="22"/>
      <color indexed="43"/>
      <name val="Arial"/>
      <family val="2"/>
    </font>
    <font>
      <b/>
      <u val="single"/>
      <sz val="16"/>
      <color indexed="23"/>
      <name val="Arial"/>
      <family val="2"/>
    </font>
    <font>
      <b/>
      <sz val="24"/>
      <color indexed="23"/>
      <name val="Arial"/>
      <family val="2"/>
    </font>
    <font>
      <b/>
      <sz val="18"/>
      <color indexed="23"/>
      <name val="Arial"/>
      <family val="2"/>
    </font>
    <font>
      <b/>
      <sz val="22"/>
      <color indexed="16"/>
      <name val="Arial"/>
      <family val="2"/>
    </font>
    <font>
      <b/>
      <sz val="16.5"/>
      <name val="Arial"/>
      <family val="2"/>
    </font>
    <font>
      <sz val="16.5"/>
      <name val="Arial"/>
      <family val="0"/>
    </font>
    <font>
      <b/>
      <sz val="18"/>
      <color indexed="61"/>
      <name val="Arial"/>
      <family val="2"/>
    </font>
    <font>
      <b/>
      <sz val="14"/>
      <name val="Times New Roman"/>
      <family val="1"/>
    </font>
    <font>
      <b/>
      <sz val="9"/>
      <name val="Times New Roman"/>
      <family val="1"/>
    </font>
    <font>
      <u val="single"/>
      <sz val="12"/>
      <color indexed="63"/>
      <name val="Arial"/>
      <family val="2"/>
    </font>
    <font>
      <sz val="12"/>
      <color indexed="63"/>
      <name val="Arial"/>
      <family val="2"/>
    </font>
    <font>
      <sz val="10"/>
      <color indexed="63"/>
      <name val="Arial"/>
      <family val="2"/>
    </font>
    <font>
      <b/>
      <i/>
      <sz val="10"/>
      <name val="Arial"/>
      <family val="2"/>
    </font>
    <font>
      <u val="single"/>
      <sz val="12"/>
      <name val="Times New Roman"/>
      <family val="1"/>
    </font>
    <font>
      <b/>
      <sz val="10"/>
      <color indexed="53"/>
      <name val="Times New Roman"/>
      <family val="1"/>
    </font>
  </fonts>
  <fills count="2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1"/>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
      <patternFill patternType="solid">
        <fgColor indexed="10"/>
        <bgColor indexed="64"/>
      </patternFill>
    </fill>
    <fill>
      <patternFill patternType="solid">
        <fgColor indexed="55"/>
        <bgColor indexed="64"/>
      </patternFill>
    </fill>
    <fill>
      <patternFill patternType="solid">
        <fgColor indexed="12"/>
        <bgColor indexed="64"/>
      </patternFill>
    </fill>
    <fill>
      <patternFill patternType="solid">
        <fgColor indexed="53"/>
        <bgColor indexed="64"/>
      </patternFill>
    </fill>
    <fill>
      <patternFill patternType="solid">
        <fgColor indexed="54"/>
        <bgColor indexed="64"/>
      </patternFill>
    </fill>
    <fill>
      <patternFill patternType="solid">
        <fgColor indexed="14"/>
        <bgColor indexed="64"/>
      </patternFill>
    </fill>
    <fill>
      <patternFill patternType="solid">
        <fgColor indexed="17"/>
        <bgColor indexed="64"/>
      </patternFill>
    </fill>
    <fill>
      <patternFill patternType="solid">
        <fgColor indexed="16"/>
        <bgColor indexed="64"/>
      </patternFill>
    </fill>
    <fill>
      <patternFill patternType="solid">
        <fgColor indexed="61"/>
        <bgColor indexed="64"/>
      </patternFill>
    </fill>
    <fill>
      <patternFill patternType="solid">
        <fgColor indexed="40"/>
        <bgColor indexed="64"/>
      </patternFill>
    </fill>
    <fill>
      <patternFill patternType="solid">
        <fgColor indexed="50"/>
        <bgColor indexed="64"/>
      </patternFill>
    </fill>
    <fill>
      <patternFill patternType="solid">
        <fgColor indexed="46"/>
        <bgColor indexed="64"/>
      </patternFill>
    </fill>
    <fill>
      <patternFill patternType="solid">
        <fgColor indexed="44"/>
        <bgColor indexed="64"/>
      </patternFill>
    </fill>
    <fill>
      <patternFill patternType="solid">
        <fgColor indexed="51"/>
        <bgColor indexed="64"/>
      </patternFill>
    </fill>
    <fill>
      <patternFill patternType="solid">
        <fgColor indexed="45"/>
        <bgColor indexed="64"/>
      </patternFill>
    </fill>
  </fills>
  <borders count="72">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style="medium"/>
      <top>
        <color indexed="63"/>
      </top>
      <bottom style="medium"/>
    </border>
    <border>
      <left style="medium"/>
      <right style="medium"/>
      <top style="medium"/>
      <bottom style="thin"/>
    </border>
    <border>
      <left style="medium"/>
      <right>
        <color indexed="63"/>
      </right>
      <top style="medium"/>
      <bottom style="medium"/>
    </border>
    <border>
      <left style="medium"/>
      <right style="medium"/>
      <top style="thin"/>
      <bottom>
        <color indexed="63"/>
      </bottom>
    </border>
    <border>
      <left style="medium"/>
      <right style="thin"/>
      <top style="thin"/>
      <bottom style="thin"/>
    </border>
    <border>
      <left>
        <color indexed="63"/>
      </left>
      <right style="medium"/>
      <top style="medium"/>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color indexed="63"/>
      </right>
      <top style="thin"/>
      <bottom style="thin"/>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border>
    <border>
      <left style="medium"/>
      <right style="medium"/>
      <top style="medium"/>
      <bottom>
        <color indexed="63"/>
      </bottom>
    </border>
    <border>
      <left>
        <color indexed="63"/>
      </left>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9" fontId="0" fillId="0" borderId="0" applyFont="0" applyFill="0" applyBorder="0" applyAlignment="0" applyProtection="0"/>
  </cellStyleXfs>
  <cellXfs count="1771">
    <xf numFmtId="0" fontId="0" fillId="0" borderId="0" xfId="0" applyAlignment="1">
      <alignment/>
    </xf>
    <xf numFmtId="0" fontId="15" fillId="2" borderId="0" xfId="0" applyFont="1" applyFill="1" applyBorder="1" applyAlignment="1">
      <alignment horizontal="center" vertical="center"/>
    </xf>
    <xf numFmtId="170" fontId="15" fillId="3" borderId="1" xfId="0" applyNumberFormat="1" applyFont="1" applyFill="1" applyBorder="1" applyAlignment="1">
      <alignment horizontal="center" vertical="center"/>
    </xf>
    <xf numFmtId="0" fontId="15" fillId="4" borderId="0" xfId="0" applyFont="1" applyFill="1" applyBorder="1" applyAlignment="1">
      <alignment vertical="center"/>
    </xf>
    <xf numFmtId="0" fontId="26" fillId="2" borderId="0" xfId="0" applyFont="1" applyFill="1" applyBorder="1" applyAlignment="1">
      <alignment horizontal="center" vertical="center"/>
    </xf>
    <xf numFmtId="0" fontId="29"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22"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23" fillId="4" borderId="0" xfId="0" applyFont="1" applyFill="1" applyBorder="1" applyAlignment="1">
      <alignment horizontal="center" vertical="center"/>
    </xf>
    <xf numFmtId="0" fontId="15" fillId="4" borderId="0" xfId="0" applyFont="1" applyFill="1" applyBorder="1" applyAlignment="1">
      <alignment horizontal="center" vertical="center"/>
    </xf>
    <xf numFmtId="0" fontId="43" fillId="4" borderId="0" xfId="0" applyFont="1" applyFill="1" applyBorder="1" applyAlignment="1">
      <alignment horizontal="center" vertical="center"/>
    </xf>
    <xf numFmtId="170" fontId="42" fillId="2" borderId="0" xfId="0" applyNumberFormat="1" applyFont="1" applyFill="1" applyBorder="1" applyAlignment="1">
      <alignment horizontal="center" vertical="center"/>
    </xf>
    <xf numFmtId="172" fontId="42" fillId="2" borderId="0" xfId="0" applyNumberFormat="1" applyFont="1" applyFill="1" applyBorder="1" applyAlignment="1" applyProtection="1">
      <alignment horizontal="center" vertical="center"/>
      <protection/>
    </xf>
    <xf numFmtId="172" fontId="39" fillId="3" borderId="1" xfId="0" applyNumberFormat="1" applyFont="1" applyFill="1" applyBorder="1" applyAlignment="1" applyProtection="1">
      <alignment horizontal="center" vertical="center"/>
      <protection/>
    </xf>
    <xf numFmtId="0" fontId="15" fillId="2" borderId="5" xfId="0" applyFont="1" applyFill="1" applyBorder="1" applyAlignment="1">
      <alignment horizontal="right" vertical="center"/>
    </xf>
    <xf numFmtId="0" fontId="15" fillId="2" borderId="6" xfId="0" applyFont="1" applyFill="1" applyBorder="1" applyAlignment="1">
      <alignment horizontal="center" vertical="center"/>
    </xf>
    <xf numFmtId="0" fontId="15" fillId="4" borderId="6" xfId="0" applyFont="1" applyFill="1" applyBorder="1" applyAlignment="1">
      <alignment horizontal="center" vertical="center"/>
    </xf>
    <xf numFmtId="170" fontId="15" fillId="2" borderId="0" xfId="0" applyNumberFormat="1" applyFont="1" applyFill="1" applyBorder="1" applyAlignment="1">
      <alignment horizontal="center" vertical="center"/>
    </xf>
    <xf numFmtId="0" fontId="16" fillId="2" borderId="5" xfId="0" applyFont="1" applyFill="1" applyBorder="1" applyAlignment="1">
      <alignment horizontal="left" vertical="center"/>
    </xf>
    <xf numFmtId="0" fontId="16" fillId="2" borderId="0" xfId="0" applyFont="1" applyFill="1" applyBorder="1" applyAlignment="1">
      <alignment horizontal="left" vertical="center"/>
    </xf>
    <xf numFmtId="0" fontId="15" fillId="2" borderId="0" xfId="0" applyFont="1" applyFill="1" applyBorder="1" applyAlignment="1">
      <alignment vertical="center"/>
    </xf>
    <xf numFmtId="0" fontId="15" fillId="2" borderId="6" xfId="0" applyFont="1" applyFill="1" applyBorder="1" applyAlignment="1">
      <alignment vertical="center"/>
    </xf>
    <xf numFmtId="0" fontId="15" fillId="2" borderId="5" xfId="0" applyFont="1" applyFill="1" applyBorder="1" applyAlignment="1">
      <alignment vertical="center"/>
    </xf>
    <xf numFmtId="0" fontId="27" fillId="2" borderId="0" xfId="0" applyFont="1" applyFill="1" applyBorder="1" applyAlignment="1">
      <alignment vertical="center"/>
    </xf>
    <xf numFmtId="10" fontId="26" fillId="2" borderId="0" xfId="0" applyNumberFormat="1" applyFont="1" applyFill="1" applyBorder="1" applyAlignment="1" applyProtection="1">
      <alignment horizontal="right" vertical="center"/>
      <protection/>
    </xf>
    <xf numFmtId="10" fontId="26" fillId="2" borderId="6" xfId="0" applyNumberFormat="1" applyFont="1" applyFill="1" applyBorder="1" applyAlignment="1" applyProtection="1">
      <alignment horizontal="right" vertical="center"/>
      <protection/>
    </xf>
    <xf numFmtId="10" fontId="22" fillId="2" borderId="0" xfId="0" applyNumberFormat="1" applyFont="1" applyFill="1" applyBorder="1" applyAlignment="1" applyProtection="1">
      <alignment horizontal="right" vertical="center"/>
      <protection/>
    </xf>
    <xf numFmtId="10" fontId="22" fillId="2" borderId="6" xfId="0" applyNumberFormat="1" applyFont="1" applyFill="1" applyBorder="1" applyAlignment="1" applyProtection="1">
      <alignment horizontal="right" vertical="center"/>
      <protection/>
    </xf>
    <xf numFmtId="10" fontId="28" fillId="2" borderId="0" xfId="0" applyNumberFormat="1" applyFont="1" applyFill="1" applyBorder="1" applyAlignment="1" applyProtection="1">
      <alignment horizontal="right" vertical="center"/>
      <protection/>
    </xf>
    <xf numFmtId="10" fontId="28" fillId="2" borderId="6" xfId="0" applyNumberFormat="1" applyFont="1" applyFill="1" applyBorder="1" applyAlignment="1" applyProtection="1">
      <alignment horizontal="right" vertical="center"/>
      <protection/>
    </xf>
    <xf numFmtId="10" fontId="24" fillId="2" borderId="0" xfId="0" applyNumberFormat="1" applyFont="1" applyFill="1" applyBorder="1" applyAlignment="1" applyProtection="1">
      <alignment horizontal="right" vertical="center"/>
      <protection/>
    </xf>
    <xf numFmtId="10" fontId="24" fillId="2" borderId="6" xfId="0" applyNumberFormat="1" applyFont="1" applyFill="1" applyBorder="1" applyAlignment="1" applyProtection="1">
      <alignment horizontal="right" vertical="center"/>
      <protection/>
    </xf>
    <xf numFmtId="10" fontId="29" fillId="2" borderId="0" xfId="0" applyNumberFormat="1" applyFont="1" applyFill="1" applyBorder="1" applyAlignment="1" applyProtection="1">
      <alignment horizontal="right" vertical="center"/>
      <protection/>
    </xf>
    <xf numFmtId="10" fontId="29" fillId="2" borderId="6" xfId="0" applyNumberFormat="1" applyFont="1" applyFill="1" applyBorder="1" applyAlignment="1" applyProtection="1">
      <alignment horizontal="right" vertical="center"/>
      <protection/>
    </xf>
    <xf numFmtId="10" fontId="19" fillId="2" borderId="0" xfId="0" applyNumberFormat="1" applyFont="1" applyFill="1" applyBorder="1" applyAlignment="1" applyProtection="1">
      <alignment horizontal="right" vertical="center"/>
      <protection/>
    </xf>
    <xf numFmtId="10" fontId="19" fillId="2" borderId="6" xfId="0" applyNumberFormat="1" applyFont="1" applyFill="1" applyBorder="1" applyAlignment="1" applyProtection="1">
      <alignment horizontal="right" vertical="center"/>
      <protection/>
    </xf>
    <xf numFmtId="10" fontId="20" fillId="2" borderId="0" xfId="0" applyNumberFormat="1" applyFont="1" applyFill="1" applyBorder="1" applyAlignment="1" applyProtection="1">
      <alignment horizontal="right" vertical="center"/>
      <protection/>
    </xf>
    <xf numFmtId="10" fontId="20" fillId="2" borderId="6" xfId="0" applyNumberFormat="1" applyFont="1" applyFill="1" applyBorder="1" applyAlignment="1" applyProtection="1">
      <alignment horizontal="right" vertical="center"/>
      <protection/>
    </xf>
    <xf numFmtId="10" fontId="30" fillId="2" borderId="0" xfId="0" applyNumberFormat="1" applyFont="1" applyFill="1" applyBorder="1" applyAlignment="1" applyProtection="1">
      <alignment horizontal="right" vertical="center"/>
      <protection/>
    </xf>
    <xf numFmtId="10" fontId="30" fillId="2" borderId="6" xfId="0" applyNumberFormat="1" applyFont="1" applyFill="1" applyBorder="1" applyAlignment="1" applyProtection="1">
      <alignment horizontal="right" vertical="center"/>
      <protection/>
    </xf>
    <xf numFmtId="10" fontId="27" fillId="2" borderId="0" xfId="0" applyNumberFormat="1" applyFont="1" applyFill="1" applyBorder="1" applyAlignment="1">
      <alignment vertical="center"/>
    </xf>
    <xf numFmtId="10" fontId="27" fillId="2" borderId="6" xfId="0" applyNumberFormat="1" applyFont="1" applyFill="1" applyBorder="1" applyAlignment="1">
      <alignment vertical="center"/>
    </xf>
    <xf numFmtId="0" fontId="15" fillId="2" borderId="5" xfId="0" applyFont="1" applyFill="1" applyBorder="1" applyAlignment="1">
      <alignment horizontal="left" vertical="center"/>
    </xf>
    <xf numFmtId="170" fontId="15" fillId="2" borderId="0" xfId="0" applyNumberFormat="1" applyFont="1" applyFill="1" applyBorder="1" applyAlignment="1">
      <alignment vertical="center"/>
    </xf>
    <xf numFmtId="172" fontId="27" fillId="2" borderId="0" xfId="0" applyNumberFormat="1" applyFont="1" applyFill="1" applyBorder="1" applyAlignment="1">
      <alignment horizontal="center" vertical="center"/>
    </xf>
    <xf numFmtId="0" fontId="2" fillId="2" borderId="0" xfId="0" applyFont="1" applyFill="1" applyBorder="1" applyAlignment="1">
      <alignment vertical="center"/>
    </xf>
    <xf numFmtId="0" fontId="2" fillId="2" borderId="6" xfId="0" applyFont="1" applyFill="1" applyBorder="1" applyAlignment="1">
      <alignment vertical="center"/>
    </xf>
    <xf numFmtId="0" fontId="15" fillId="2" borderId="7" xfId="0" applyFont="1" applyFill="1" applyBorder="1" applyAlignment="1">
      <alignment horizontal="left" vertical="center"/>
    </xf>
    <xf numFmtId="0" fontId="15" fillId="2" borderId="0" xfId="0" applyFont="1" applyFill="1" applyBorder="1" applyAlignment="1">
      <alignment horizontal="left" vertical="center"/>
    </xf>
    <xf numFmtId="0" fontId="17" fillId="2" borderId="0" xfId="0" applyFont="1" applyFill="1" applyBorder="1" applyAlignment="1">
      <alignment horizontal="right" vertical="center"/>
    </xf>
    <xf numFmtId="0" fontId="0" fillId="2" borderId="0" xfId="0" applyFill="1" applyBorder="1" applyAlignment="1">
      <alignment vertical="center"/>
    </xf>
    <xf numFmtId="0" fontId="15" fillId="2" borderId="0" xfId="0" applyFont="1" applyFill="1" applyBorder="1" applyAlignment="1">
      <alignment horizontal="right" vertical="center"/>
    </xf>
    <xf numFmtId="0" fontId="15" fillId="2" borderId="8" xfId="0" applyFont="1" applyFill="1" applyBorder="1" applyAlignment="1">
      <alignment vertical="center"/>
    </xf>
    <xf numFmtId="0" fontId="15" fillId="2" borderId="9" xfId="0" applyFont="1" applyFill="1" applyBorder="1" applyAlignment="1">
      <alignment vertical="center"/>
    </xf>
    <xf numFmtId="0" fontId="15" fillId="2" borderId="10" xfId="0" applyFont="1" applyFill="1" applyBorder="1" applyAlignment="1">
      <alignment vertical="center"/>
    </xf>
    <xf numFmtId="0" fontId="16" fillId="4" borderId="0" xfId="0" applyFont="1" applyFill="1" applyBorder="1" applyAlignment="1">
      <alignment horizontal="left" vertical="center"/>
    </xf>
    <xf numFmtId="0" fontId="16" fillId="4" borderId="0" xfId="0" applyFont="1" applyFill="1" applyBorder="1" applyAlignment="1">
      <alignment horizontal="center" vertical="center"/>
    </xf>
    <xf numFmtId="0" fontId="31" fillId="4" borderId="0" xfId="0" applyFont="1" applyFill="1" applyBorder="1" applyAlignment="1">
      <alignment horizontal="center" vertical="center"/>
    </xf>
    <xf numFmtId="0" fontId="15" fillId="4" borderId="6" xfId="0" applyFont="1" applyFill="1" applyBorder="1" applyAlignment="1">
      <alignment vertical="center"/>
    </xf>
    <xf numFmtId="0" fontId="2" fillId="4" borderId="6" xfId="0" applyFont="1" applyFill="1" applyBorder="1" applyAlignment="1">
      <alignment vertical="center"/>
    </xf>
    <xf numFmtId="0" fontId="2" fillId="4" borderId="0" xfId="0" applyFont="1" applyFill="1" applyBorder="1" applyAlignment="1">
      <alignment vertical="center"/>
    </xf>
    <xf numFmtId="0" fontId="15" fillId="4" borderId="9" xfId="0" applyFont="1" applyFill="1" applyBorder="1" applyAlignment="1">
      <alignment vertical="center"/>
    </xf>
    <xf numFmtId="0" fontId="15" fillId="4" borderId="10" xfId="0" applyFont="1" applyFill="1" applyBorder="1" applyAlignment="1">
      <alignment vertical="center"/>
    </xf>
    <xf numFmtId="0" fontId="1" fillId="5" borderId="0" xfId="0" applyFont="1" applyFill="1" applyBorder="1" applyAlignment="1">
      <alignment vertical="center" wrapText="1"/>
    </xf>
    <xf numFmtId="0" fontId="1" fillId="5" borderId="0" xfId="0" applyFont="1" applyFill="1" applyBorder="1" applyAlignment="1">
      <alignment vertical="center"/>
    </xf>
    <xf numFmtId="0" fontId="18"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1" fillId="4" borderId="4" xfId="0" applyFont="1" applyFill="1" applyBorder="1" applyAlignment="1">
      <alignment horizontal="center" vertical="center"/>
    </xf>
    <xf numFmtId="170" fontId="1" fillId="3" borderId="1" xfId="0" applyNumberFormat="1" applyFont="1" applyFill="1" applyBorder="1" applyAlignment="1">
      <alignment horizontal="center" vertical="center"/>
    </xf>
    <xf numFmtId="10" fontId="26" fillId="4" borderId="0" xfId="0" applyNumberFormat="1" applyFont="1" applyFill="1" applyBorder="1" applyAlignment="1" applyProtection="1">
      <alignment horizontal="right" vertical="center"/>
      <protection/>
    </xf>
    <xf numFmtId="10" fontId="22" fillId="4" borderId="0" xfId="0" applyNumberFormat="1" applyFont="1" applyFill="1" applyBorder="1" applyAlignment="1" applyProtection="1">
      <alignment horizontal="right" vertical="center"/>
      <protection/>
    </xf>
    <xf numFmtId="10" fontId="28" fillId="4" borderId="0" xfId="0" applyNumberFormat="1" applyFont="1" applyFill="1" applyBorder="1" applyAlignment="1" applyProtection="1">
      <alignment horizontal="right" vertical="center"/>
      <protection/>
    </xf>
    <xf numFmtId="10" fontId="24" fillId="4" borderId="0" xfId="0" applyNumberFormat="1" applyFont="1" applyFill="1" applyBorder="1" applyAlignment="1" applyProtection="1">
      <alignment horizontal="right" vertical="center"/>
      <protection/>
    </xf>
    <xf numFmtId="10" fontId="29" fillId="4" borderId="0" xfId="0" applyNumberFormat="1" applyFont="1" applyFill="1" applyBorder="1" applyAlignment="1" applyProtection="1">
      <alignment horizontal="right" vertical="center"/>
      <protection/>
    </xf>
    <xf numFmtId="10" fontId="19" fillId="4" borderId="0" xfId="0" applyNumberFormat="1" applyFont="1" applyFill="1" applyBorder="1" applyAlignment="1" applyProtection="1">
      <alignment horizontal="right" vertical="center"/>
      <protection/>
    </xf>
    <xf numFmtId="10" fontId="20" fillId="4" borderId="0" xfId="0" applyNumberFormat="1" applyFont="1" applyFill="1" applyBorder="1" applyAlignment="1" applyProtection="1">
      <alignment horizontal="right" vertical="center"/>
      <protection/>
    </xf>
    <xf numFmtId="10" fontId="30" fillId="4" borderId="0" xfId="0" applyNumberFormat="1" applyFont="1" applyFill="1" applyBorder="1" applyAlignment="1" applyProtection="1">
      <alignment horizontal="right" vertical="center"/>
      <protection/>
    </xf>
    <xf numFmtId="10" fontId="27" fillId="4" borderId="0" xfId="0" applyNumberFormat="1" applyFont="1" applyFill="1" applyBorder="1" applyAlignment="1">
      <alignment vertical="center"/>
    </xf>
    <xf numFmtId="0" fontId="3" fillId="4" borderId="0" xfId="0" applyFont="1" applyFill="1" applyBorder="1" applyAlignment="1">
      <alignment horizontal="center" vertical="center"/>
    </xf>
    <xf numFmtId="0" fontId="47" fillId="6" borderId="0" xfId="0" applyFont="1" applyFill="1" applyAlignment="1">
      <alignment horizontal="center" vertical="top" wrapText="1"/>
    </xf>
    <xf numFmtId="0" fontId="49" fillId="7" borderId="1" xfId="0" applyFont="1" applyFill="1" applyBorder="1" applyAlignment="1">
      <alignment horizontal="center" vertical="top" wrapText="1"/>
    </xf>
    <xf numFmtId="0" fontId="48" fillId="7" borderId="1" xfId="0" applyFont="1" applyFill="1" applyBorder="1" applyAlignment="1">
      <alignment horizontal="center" vertical="top" wrapText="1"/>
    </xf>
    <xf numFmtId="0" fontId="48" fillId="7" borderId="2" xfId="0" applyFont="1" applyFill="1" applyBorder="1" applyAlignment="1">
      <alignment horizontal="center" vertical="top" wrapText="1"/>
    </xf>
    <xf numFmtId="0" fontId="48" fillId="7" borderId="3" xfId="0" applyFont="1" applyFill="1" applyBorder="1" applyAlignment="1">
      <alignment horizontal="center" vertical="top" wrapText="1"/>
    </xf>
    <xf numFmtId="0" fontId="48" fillId="7" borderId="11" xfId="0" applyFont="1" applyFill="1" applyBorder="1" applyAlignment="1">
      <alignment vertical="top" wrapText="1"/>
    </xf>
    <xf numFmtId="0" fontId="48" fillId="7" borderId="12" xfId="0" applyFont="1" applyFill="1" applyBorder="1" applyAlignment="1">
      <alignment vertical="top" wrapText="1"/>
    </xf>
    <xf numFmtId="0" fontId="48" fillId="7" borderId="13" xfId="0" applyFont="1" applyFill="1" applyBorder="1" applyAlignment="1">
      <alignment vertical="top" wrapText="1"/>
    </xf>
    <xf numFmtId="0" fontId="48" fillId="7" borderId="14" xfId="0" applyFont="1" applyFill="1" applyBorder="1" applyAlignment="1">
      <alignment vertical="top" wrapText="1"/>
    </xf>
    <xf numFmtId="0" fontId="0" fillId="7" borderId="2" xfId="0" applyFill="1" applyBorder="1" applyAlignment="1">
      <alignment horizontal="center" vertical="top" wrapText="1"/>
    </xf>
    <xf numFmtId="0" fontId="0" fillId="7" borderId="12" xfId="0" applyFill="1" applyBorder="1" applyAlignment="1">
      <alignment vertical="top" wrapText="1"/>
    </xf>
    <xf numFmtId="0" fontId="0" fillId="7" borderId="1" xfId="0" applyFill="1" applyBorder="1" applyAlignment="1">
      <alignment horizontal="center" vertical="top" wrapText="1"/>
    </xf>
    <xf numFmtId="0" fontId="0" fillId="7" borderId="14" xfId="0" applyFill="1" applyBorder="1" applyAlignment="1">
      <alignment vertical="top" wrapText="1"/>
    </xf>
    <xf numFmtId="0" fontId="48" fillId="7" borderId="1" xfId="0" applyFont="1" applyFill="1" applyBorder="1" applyAlignment="1">
      <alignment vertical="top" wrapText="1"/>
    </xf>
    <xf numFmtId="0" fontId="33" fillId="7" borderId="15" xfId="0" applyFont="1" applyFill="1" applyBorder="1" applyAlignment="1">
      <alignment horizontal="center" vertical="center"/>
    </xf>
    <xf numFmtId="0" fontId="32" fillId="8" borderId="15" xfId="0" applyFont="1" applyFill="1" applyBorder="1" applyAlignment="1" quotePrefix="1">
      <alignment horizontal="center" vertical="center" wrapText="1"/>
    </xf>
    <xf numFmtId="0" fontId="33" fillId="9" borderId="15" xfId="0" applyFont="1" applyFill="1" applyBorder="1" applyAlignment="1" quotePrefix="1">
      <alignment horizontal="center" vertical="center" wrapText="1"/>
    </xf>
    <xf numFmtId="0" fontId="32" fillId="8" borderId="15" xfId="0" applyFont="1" applyFill="1" applyBorder="1" applyAlignment="1">
      <alignment horizontal="center" vertical="center" wrapText="1"/>
    </xf>
    <xf numFmtId="0" fontId="14" fillId="9" borderId="15" xfId="0" applyFont="1" applyFill="1" applyBorder="1" applyAlignment="1">
      <alignment horizontal="center" vertical="center" wrapText="1"/>
    </xf>
    <xf numFmtId="0" fontId="32" fillId="8" borderId="16" xfId="0" applyFont="1" applyFill="1" applyBorder="1" applyAlignment="1">
      <alignment horizontal="center" vertical="center" wrapText="1"/>
    </xf>
    <xf numFmtId="0" fontId="32" fillId="8" borderId="17" xfId="0" applyFont="1" applyFill="1" applyBorder="1" applyAlignment="1">
      <alignment horizontal="center" vertical="center" wrapText="1"/>
    </xf>
    <xf numFmtId="0" fontId="52" fillId="5" borderId="5" xfId="0" applyFont="1" applyFill="1" applyBorder="1" applyAlignment="1">
      <alignment horizontal="left" vertical="center" indent="2"/>
    </xf>
    <xf numFmtId="0" fontId="15" fillId="10" borderId="5" xfId="0" applyFont="1" applyFill="1" applyBorder="1" applyAlignment="1">
      <alignment horizontal="center" vertical="center"/>
    </xf>
    <xf numFmtId="0" fontId="15" fillId="10" borderId="18" xfId="0" applyFont="1" applyFill="1" applyBorder="1" applyAlignment="1">
      <alignment vertical="center"/>
    </xf>
    <xf numFmtId="0" fontId="15" fillId="10" borderId="8" xfId="0" applyFont="1" applyFill="1" applyBorder="1" applyAlignment="1">
      <alignment vertical="center"/>
    </xf>
    <xf numFmtId="0" fontId="15" fillId="10" borderId="9" xfId="0" applyFont="1" applyFill="1" applyBorder="1" applyAlignment="1">
      <alignment vertical="center"/>
    </xf>
    <xf numFmtId="0" fontId="15" fillId="10" borderId="10" xfId="0" applyFont="1" applyFill="1" applyBorder="1" applyAlignment="1">
      <alignment vertical="center"/>
    </xf>
    <xf numFmtId="0" fontId="15" fillId="10" borderId="6" xfId="0" applyFont="1" applyFill="1" applyBorder="1" applyAlignment="1">
      <alignment horizontal="center" vertical="center"/>
    </xf>
    <xf numFmtId="0" fontId="15" fillId="10" borderId="0" xfId="0" applyFont="1" applyFill="1" applyBorder="1" applyAlignment="1">
      <alignment horizontal="center" vertical="center"/>
    </xf>
    <xf numFmtId="0" fontId="55" fillId="10" borderId="0" xfId="0" applyFont="1" applyFill="1" applyBorder="1" applyAlignment="1">
      <alignment horizontal="center" vertical="center"/>
    </xf>
    <xf numFmtId="0" fontId="28" fillId="10" borderId="0" xfId="0" applyFont="1" applyFill="1" applyBorder="1" applyAlignment="1">
      <alignment horizontal="center" vertical="center"/>
    </xf>
    <xf numFmtId="0" fontId="1" fillId="2" borderId="0" xfId="0" applyFont="1" applyFill="1" applyBorder="1" applyAlignment="1">
      <alignment/>
    </xf>
    <xf numFmtId="0" fontId="1" fillId="2" borderId="0" xfId="0" applyFont="1" applyFill="1" applyAlignment="1">
      <alignment/>
    </xf>
    <xf numFmtId="0" fontId="1" fillId="2" borderId="0" xfId="0" applyFont="1" applyFill="1" applyAlignment="1">
      <alignment wrapText="1"/>
    </xf>
    <xf numFmtId="0" fontId="1" fillId="2" borderId="0" xfId="0" applyFont="1" applyFill="1" applyBorder="1" applyAlignment="1">
      <alignment horizontal="left" vertical="top"/>
    </xf>
    <xf numFmtId="0" fontId="58" fillId="11" borderId="0" xfId="0" applyFont="1" applyFill="1" applyAlignment="1">
      <alignment/>
    </xf>
    <xf numFmtId="164" fontId="0" fillId="2" borderId="0" xfId="22" applyFont="1" applyFill="1" applyBorder="1" applyAlignment="1">
      <alignment horizontal="left" vertical="center"/>
      <protection/>
    </xf>
    <xf numFmtId="164" fontId="59" fillId="11" borderId="0" xfId="22" applyFont="1" applyFill="1" applyBorder="1" applyAlignment="1">
      <alignment horizontal="left" vertical="center"/>
      <protection/>
    </xf>
    <xf numFmtId="164" fontId="0" fillId="11" borderId="0" xfId="22" applyFont="1" applyFill="1" applyBorder="1" applyAlignment="1">
      <alignment horizontal="left" vertical="center"/>
      <protection/>
    </xf>
    <xf numFmtId="0" fontId="0" fillId="3" borderId="0" xfId="0" applyFont="1" applyFill="1" applyBorder="1" applyAlignment="1">
      <alignment horizontal="left" vertical="center"/>
    </xf>
    <xf numFmtId="0" fontId="49" fillId="3" borderId="0" xfId="0" applyNumberFormat="1" applyFont="1" applyFill="1" applyBorder="1" applyAlignment="1" applyProtection="1" quotePrefix="1">
      <alignment horizontal="left" vertical="center"/>
      <protection/>
    </xf>
    <xf numFmtId="0" fontId="59" fillId="3" borderId="0" xfId="0" applyFont="1" applyFill="1" applyBorder="1" applyAlignment="1">
      <alignment horizontal="left" vertical="center"/>
    </xf>
    <xf numFmtId="164" fontId="49" fillId="3" borderId="0" xfId="22" applyNumberFormat="1" applyFont="1" applyFill="1" applyBorder="1" applyAlignment="1" applyProtection="1">
      <alignment horizontal="left" vertical="center"/>
      <protection/>
    </xf>
    <xf numFmtId="164" fontId="49" fillId="3" borderId="0" xfId="0" applyNumberFormat="1" applyFont="1" applyFill="1" applyBorder="1" applyAlignment="1" applyProtection="1">
      <alignment horizontal="left" vertical="center"/>
      <protection/>
    </xf>
    <xf numFmtId="0" fontId="0" fillId="7" borderId="0" xfId="0" applyFont="1" applyFill="1" applyBorder="1" applyAlignment="1">
      <alignment horizontal="left" vertical="center"/>
    </xf>
    <xf numFmtId="0" fontId="49" fillId="7" borderId="0" xfId="0" applyNumberFormat="1" applyFont="1" applyFill="1" applyBorder="1" applyAlignment="1" applyProtection="1">
      <alignment horizontal="left" vertical="center"/>
      <protection/>
    </xf>
    <xf numFmtId="0" fontId="59" fillId="7" borderId="0" xfId="0" applyFont="1" applyFill="1" applyBorder="1" applyAlignment="1">
      <alignment horizontal="left" vertical="center"/>
    </xf>
    <xf numFmtId="164" fontId="49" fillId="7" borderId="0" xfId="0" applyNumberFormat="1" applyFont="1" applyFill="1" applyBorder="1" applyAlignment="1" applyProtection="1">
      <alignment horizontal="left" vertical="center" indent="2"/>
      <protection/>
    </xf>
    <xf numFmtId="164" fontId="49" fillId="7" borderId="0" xfId="0" applyNumberFormat="1" applyFont="1" applyFill="1" applyBorder="1" applyAlignment="1" applyProtection="1">
      <alignment horizontal="left" vertical="center"/>
      <protection/>
    </xf>
    <xf numFmtId="0" fontId="49" fillId="3" borderId="0" xfId="0" applyNumberFormat="1" applyFont="1" applyFill="1" applyBorder="1" applyAlignment="1" applyProtection="1">
      <alignment horizontal="left" vertical="center"/>
      <protection/>
    </xf>
    <xf numFmtId="164" fontId="49" fillId="3" borderId="0" xfId="0" applyNumberFormat="1" applyFont="1" applyFill="1" applyBorder="1" applyAlignment="1" applyProtection="1">
      <alignment horizontal="left" vertical="center" indent="2"/>
      <protection/>
    </xf>
    <xf numFmtId="164" fontId="49" fillId="7" borderId="0" xfId="0" applyNumberFormat="1" applyFont="1" applyFill="1" applyBorder="1" applyAlignment="1" applyProtection="1">
      <alignment horizontal="left" vertical="center" indent="4"/>
      <protection/>
    </xf>
    <xf numFmtId="164" fontId="0" fillId="3" borderId="0" xfId="22" applyFont="1" applyFill="1" applyBorder="1" applyAlignment="1">
      <alignment horizontal="left" vertical="center"/>
      <protection/>
    </xf>
    <xf numFmtId="0" fontId="49" fillId="3" borderId="0" xfId="22" applyNumberFormat="1" applyFont="1" applyFill="1" applyBorder="1" applyAlignment="1" applyProtection="1" quotePrefix="1">
      <alignment horizontal="left" vertical="center"/>
      <protection/>
    </xf>
    <xf numFmtId="164" fontId="59" fillId="3" borderId="0" xfId="22" applyFont="1" applyFill="1" applyBorder="1" applyAlignment="1">
      <alignment horizontal="left" vertical="center"/>
      <protection/>
    </xf>
    <xf numFmtId="164" fontId="59" fillId="3" borderId="0" xfId="22" applyNumberFormat="1" applyFont="1" applyFill="1" applyBorder="1" applyAlignment="1" applyProtection="1" quotePrefix="1">
      <alignment horizontal="left" vertical="center"/>
      <protection/>
    </xf>
    <xf numFmtId="164" fontId="59" fillId="3" borderId="0" xfId="22" applyNumberFormat="1" applyFont="1" applyFill="1" applyBorder="1" applyAlignment="1" applyProtection="1">
      <alignment horizontal="left" vertical="center"/>
      <protection/>
    </xf>
    <xf numFmtId="164" fontId="0" fillId="7" borderId="0" xfId="22" applyFont="1" applyFill="1" applyBorder="1" applyAlignment="1">
      <alignment horizontal="left" vertical="center"/>
      <protection/>
    </xf>
    <xf numFmtId="0" fontId="49" fillId="7" borderId="0" xfId="22" applyNumberFormat="1" applyFont="1" applyFill="1" applyBorder="1" applyAlignment="1" applyProtection="1" quotePrefix="1">
      <alignment horizontal="left" vertical="center"/>
      <protection/>
    </xf>
    <xf numFmtId="164" fontId="49" fillId="7" borderId="0" xfId="22" applyNumberFormat="1" applyFont="1" applyFill="1" applyBorder="1" applyAlignment="1" applyProtection="1">
      <alignment horizontal="left" vertical="center"/>
      <protection/>
    </xf>
    <xf numFmtId="164" fontId="59" fillId="7" borderId="0" xfId="22" applyFont="1" applyFill="1" applyBorder="1" applyAlignment="1">
      <alignment horizontal="left" vertical="center"/>
      <protection/>
    </xf>
    <xf numFmtId="164" fontId="59" fillId="7" borderId="0" xfId="22" applyNumberFormat="1" applyFont="1" applyFill="1" applyBorder="1" applyAlignment="1" applyProtection="1">
      <alignment horizontal="left" vertical="center"/>
      <protection/>
    </xf>
    <xf numFmtId="0" fontId="59" fillId="3" borderId="0" xfId="22" applyNumberFormat="1" applyFont="1" applyFill="1" applyBorder="1" applyAlignment="1">
      <alignment horizontal="left" vertical="center"/>
      <protection/>
    </xf>
    <xf numFmtId="164" fontId="49" fillId="3" borderId="0" xfId="22" applyNumberFormat="1" applyFont="1" applyFill="1" applyBorder="1" applyAlignment="1" applyProtection="1">
      <alignment horizontal="left" vertical="center" indent="2"/>
      <protection/>
    </xf>
    <xf numFmtId="0" fontId="59" fillId="7" borderId="0" xfId="22" applyNumberFormat="1" applyFont="1" applyFill="1" applyBorder="1" applyAlignment="1">
      <alignment horizontal="left" vertical="center"/>
      <protection/>
    </xf>
    <xf numFmtId="164" fontId="49" fillId="7" borderId="0" xfId="22" applyNumberFormat="1" applyFont="1" applyFill="1" applyBorder="1" applyAlignment="1" applyProtection="1">
      <alignment horizontal="left" vertical="center" indent="2"/>
      <protection/>
    </xf>
    <xf numFmtId="164" fontId="49" fillId="3" borderId="0" xfId="22" applyNumberFormat="1" applyFont="1" applyFill="1" applyBorder="1" applyAlignment="1" applyProtection="1" quotePrefix="1">
      <alignment horizontal="left" vertical="center"/>
      <protection/>
    </xf>
    <xf numFmtId="0" fontId="59" fillId="3" borderId="0" xfId="0" applyFont="1" applyFill="1" applyBorder="1" applyAlignment="1">
      <alignment horizontal="left" vertical="center" indent="2"/>
    </xf>
    <xf numFmtId="0" fontId="49" fillId="7" borderId="0" xfId="22" applyNumberFormat="1" applyFont="1" applyFill="1" applyBorder="1" applyAlignment="1" applyProtection="1">
      <alignment horizontal="left" vertical="center"/>
      <protection/>
    </xf>
    <xf numFmtId="164" fontId="49" fillId="7" borderId="0" xfId="0" applyNumberFormat="1" applyFont="1" applyFill="1" applyBorder="1" applyAlignment="1" applyProtection="1">
      <alignment horizontal="left" vertical="center" indent="6"/>
      <protection/>
    </xf>
    <xf numFmtId="0" fontId="59" fillId="7" borderId="0" xfId="0" applyFont="1" applyFill="1" applyBorder="1" applyAlignment="1">
      <alignment horizontal="left" vertical="center" indent="6"/>
    </xf>
    <xf numFmtId="0" fontId="49" fillId="3" borderId="0" xfId="22" applyNumberFormat="1" applyFont="1" applyFill="1" applyBorder="1" applyAlignment="1" applyProtection="1">
      <alignment horizontal="left" vertical="center"/>
      <protection/>
    </xf>
    <xf numFmtId="0" fontId="49" fillId="7" borderId="0" xfId="23" applyNumberFormat="1" applyFont="1" applyFill="1" applyBorder="1" applyAlignment="1" applyProtection="1">
      <alignment horizontal="left" vertical="center"/>
      <protection/>
    </xf>
    <xf numFmtId="164" fontId="49" fillId="3" borderId="0" xfId="22" applyFont="1" applyFill="1" applyBorder="1" applyAlignment="1">
      <alignment horizontal="left" vertical="center" indent="2"/>
      <protection/>
    </xf>
    <xf numFmtId="164" fontId="49" fillId="3" borderId="0" xfId="23" applyNumberFormat="1" applyFont="1" applyFill="1" applyBorder="1" applyAlignment="1" applyProtection="1">
      <alignment horizontal="left" vertical="center"/>
      <protection/>
    </xf>
    <xf numFmtId="164" fontId="48" fillId="3" borderId="0" xfId="22" applyFont="1" applyFill="1" applyBorder="1" applyAlignment="1">
      <alignment horizontal="left" vertical="center"/>
      <protection/>
    </xf>
    <xf numFmtId="164" fontId="49" fillId="7" borderId="0" xfId="23" applyNumberFormat="1" applyFont="1" applyFill="1" applyBorder="1" applyAlignment="1" applyProtection="1">
      <alignment horizontal="left" vertical="center"/>
      <protection/>
    </xf>
    <xf numFmtId="164" fontId="61" fillId="3" borderId="0" xfId="23" applyFont="1" applyFill="1" applyBorder="1" applyAlignment="1">
      <alignment horizontal="left" vertical="center"/>
      <protection/>
    </xf>
    <xf numFmtId="0" fontId="49" fillId="3" borderId="0" xfId="23" applyNumberFormat="1" applyFont="1" applyFill="1" applyBorder="1" applyAlignment="1" applyProtection="1" quotePrefix="1">
      <alignment horizontal="left" vertical="center"/>
      <protection/>
    </xf>
    <xf numFmtId="164" fontId="49" fillId="3" borderId="0" xfId="23" applyFont="1" applyFill="1" applyBorder="1" applyAlignment="1">
      <alignment horizontal="left" vertical="center"/>
      <protection/>
    </xf>
    <xf numFmtId="164" fontId="49" fillId="3" borderId="0" xfId="23" applyNumberFormat="1" applyFont="1" applyFill="1" applyBorder="1" applyAlignment="1" applyProtection="1">
      <alignment horizontal="left" vertical="center" wrapText="1"/>
      <protection/>
    </xf>
    <xf numFmtId="164" fontId="61" fillId="7" borderId="0" xfId="23" applyFont="1" applyFill="1" applyBorder="1" applyAlignment="1">
      <alignment horizontal="left" vertical="center"/>
      <protection/>
    </xf>
    <xf numFmtId="164" fontId="49" fillId="7" borderId="0" xfId="23" applyFont="1" applyFill="1" applyBorder="1" applyAlignment="1">
      <alignment horizontal="left" vertical="center"/>
      <protection/>
    </xf>
    <xf numFmtId="164" fontId="49" fillId="7" borderId="0" xfId="23" applyNumberFormat="1" applyFont="1" applyFill="1" applyBorder="1" applyAlignment="1" applyProtection="1">
      <alignment horizontal="left" vertical="center" indent="2"/>
      <protection/>
    </xf>
    <xf numFmtId="0" fontId="49" fillId="3" borderId="0" xfId="22" applyNumberFormat="1" applyFont="1" applyFill="1" applyBorder="1" applyAlignment="1">
      <alignment horizontal="left" vertical="center"/>
      <protection/>
    </xf>
    <xf numFmtId="164" fontId="49" fillId="3" borderId="0" xfId="22" applyNumberFormat="1" applyFont="1" applyFill="1" applyBorder="1" applyAlignment="1" applyProtection="1">
      <alignment horizontal="left" vertical="center" indent="4"/>
      <protection/>
    </xf>
    <xf numFmtId="164" fontId="48" fillId="7" borderId="0" xfId="22" applyFont="1" applyFill="1" applyBorder="1" applyAlignment="1">
      <alignment horizontal="left" vertical="center"/>
      <protection/>
    </xf>
    <xf numFmtId="0" fontId="49" fillId="7" borderId="0" xfId="22" applyNumberFormat="1" applyFont="1" applyFill="1" applyBorder="1" applyAlignment="1">
      <alignment horizontal="left" vertical="center"/>
      <protection/>
    </xf>
    <xf numFmtId="0" fontId="49" fillId="3" borderId="0" xfId="23" applyNumberFormat="1" applyFont="1" applyFill="1" applyBorder="1" applyAlignment="1" applyProtection="1">
      <alignment horizontal="left" vertical="center"/>
      <protection/>
    </xf>
    <xf numFmtId="0" fontId="48" fillId="3" borderId="0" xfId="0" applyFont="1" applyFill="1" applyBorder="1" applyAlignment="1">
      <alignment horizontal="left" vertical="center"/>
    </xf>
    <xf numFmtId="0" fontId="49" fillId="3" borderId="0" xfId="0" applyFont="1" applyFill="1" applyBorder="1" applyAlignment="1">
      <alignment horizontal="left" vertical="center"/>
    </xf>
    <xf numFmtId="164" fontId="49" fillId="3" borderId="0" xfId="0" applyNumberFormat="1" applyFont="1" applyFill="1" applyBorder="1" applyAlignment="1" applyProtection="1" quotePrefix="1">
      <alignment horizontal="left" vertical="center"/>
      <protection/>
    </xf>
    <xf numFmtId="164" fontId="12" fillId="7" borderId="0" xfId="23" applyFont="1" applyFill="1" applyBorder="1" applyAlignment="1">
      <alignment horizontal="left" vertical="center"/>
      <protection/>
    </xf>
    <xf numFmtId="164" fontId="59" fillId="7" borderId="0" xfId="23" applyNumberFormat="1" applyFont="1" applyFill="1" applyBorder="1" applyAlignment="1" applyProtection="1">
      <alignment horizontal="left" vertical="center"/>
      <protection/>
    </xf>
    <xf numFmtId="164" fontId="12" fillId="3" borderId="0" xfId="23" applyFont="1" applyFill="1" applyBorder="1" applyAlignment="1">
      <alignment horizontal="left" vertical="center"/>
      <protection/>
    </xf>
    <xf numFmtId="164" fontId="59" fillId="3" borderId="0" xfId="23" applyFont="1" applyFill="1" applyBorder="1" applyAlignment="1">
      <alignment horizontal="left" vertical="center"/>
      <protection/>
    </xf>
    <xf numFmtId="164" fontId="59" fillId="3" borderId="0" xfId="23" applyNumberFormat="1" applyFont="1" applyFill="1" applyBorder="1" applyAlignment="1" applyProtection="1">
      <alignment horizontal="left" vertical="center"/>
      <protection/>
    </xf>
    <xf numFmtId="164" fontId="59" fillId="7" borderId="0" xfId="23" applyFont="1" applyFill="1" applyBorder="1" applyAlignment="1">
      <alignment horizontal="left" vertical="center"/>
      <protection/>
    </xf>
    <xf numFmtId="0" fontId="59" fillId="7" borderId="0" xfId="23" applyNumberFormat="1" applyFont="1" applyFill="1" applyBorder="1" applyAlignment="1" applyProtection="1">
      <alignment horizontal="left" vertical="center"/>
      <protection/>
    </xf>
    <xf numFmtId="0" fontId="59" fillId="3" borderId="0" xfId="23" applyNumberFormat="1" applyFont="1" applyFill="1" applyBorder="1" applyAlignment="1" applyProtection="1">
      <alignment horizontal="left" vertical="center"/>
      <protection/>
    </xf>
    <xf numFmtId="164" fontId="59" fillId="3" borderId="0" xfId="23" applyFont="1" applyFill="1" applyBorder="1" applyAlignment="1">
      <alignment horizontal="left" vertical="center" indent="2"/>
      <protection/>
    </xf>
    <xf numFmtId="164" fontId="59" fillId="3" borderId="0" xfId="23" applyFont="1" applyFill="1" applyBorder="1" applyAlignment="1">
      <alignment horizontal="left" vertical="center" indent="4"/>
      <protection/>
    </xf>
    <xf numFmtId="0" fontId="49" fillId="7" borderId="0" xfId="23" applyNumberFormat="1" applyFont="1" applyFill="1" applyBorder="1" applyAlignment="1" applyProtection="1" quotePrefix="1">
      <alignment horizontal="left" vertical="center"/>
      <protection/>
    </xf>
    <xf numFmtId="164" fontId="59" fillId="7" borderId="0" xfId="23" applyFont="1" applyFill="1" applyBorder="1" applyAlignment="1">
      <alignment horizontal="left" vertical="center" indent="4"/>
      <protection/>
    </xf>
    <xf numFmtId="0" fontId="59" fillId="3" borderId="0" xfId="23" applyNumberFormat="1" applyFont="1" applyFill="1" applyBorder="1" applyAlignment="1" applyProtection="1" quotePrefix="1">
      <alignment horizontal="left" vertical="center"/>
      <protection/>
    </xf>
    <xf numFmtId="0" fontId="59" fillId="7" borderId="0" xfId="23" applyNumberFormat="1" applyFont="1" applyFill="1" applyBorder="1" applyAlignment="1" applyProtection="1" quotePrefix="1">
      <alignment horizontal="left" vertical="center"/>
      <protection/>
    </xf>
    <xf numFmtId="164" fontId="59" fillId="7" borderId="0" xfId="23" applyFont="1" applyFill="1" applyBorder="1" applyAlignment="1">
      <alignment horizontal="left" vertical="center" indent="2"/>
      <protection/>
    </xf>
    <xf numFmtId="164" fontId="59" fillId="7" borderId="0" xfId="23" applyNumberFormat="1" applyFont="1" applyFill="1" applyBorder="1" applyAlignment="1" applyProtection="1">
      <alignment horizontal="left" vertical="center" indent="4"/>
      <protection/>
    </xf>
    <xf numFmtId="164" fontId="62" fillId="11" borderId="0" xfId="23" applyFont="1" applyFill="1" applyBorder="1" applyAlignment="1">
      <alignment horizontal="center" vertical="center"/>
      <protection/>
    </xf>
    <xf numFmtId="164" fontId="12" fillId="11" borderId="0" xfId="23" applyFont="1" applyFill="1" applyBorder="1" applyAlignment="1">
      <alignment horizontal="left" vertical="center"/>
      <protection/>
    </xf>
    <xf numFmtId="164" fontId="62" fillId="11" borderId="0" xfId="23" applyFont="1" applyFill="1" applyBorder="1" applyAlignment="1">
      <alignment horizontal="left" vertical="center"/>
      <protection/>
    </xf>
    <xf numFmtId="0" fontId="46" fillId="11" borderId="0" xfId="23" applyNumberFormat="1" applyFont="1" applyFill="1" applyBorder="1" applyAlignment="1" applyProtection="1">
      <alignment horizontal="left" vertical="center"/>
      <protection/>
    </xf>
    <xf numFmtId="164" fontId="46" fillId="11" borderId="0" xfId="23" applyNumberFormat="1" applyFont="1" applyFill="1" applyBorder="1" applyAlignment="1" applyProtection="1">
      <alignment horizontal="left" vertical="center"/>
      <protection/>
    </xf>
    <xf numFmtId="164" fontId="46" fillId="11" borderId="0" xfId="23" applyFont="1" applyFill="1" applyBorder="1" applyAlignment="1">
      <alignment horizontal="left" vertical="center"/>
      <protection/>
    </xf>
    <xf numFmtId="164" fontId="12" fillId="0" borderId="0" xfId="23" applyFont="1" applyBorder="1" applyAlignment="1">
      <alignment horizontal="left" vertical="center"/>
      <protection/>
    </xf>
    <xf numFmtId="0" fontId="12" fillId="0" borderId="0" xfId="23" applyNumberFormat="1" applyFont="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58" fillId="6" borderId="0" xfId="0" applyFont="1" applyFill="1" applyAlignment="1">
      <alignment horizontal="left" indent="2"/>
    </xf>
    <xf numFmtId="164" fontId="0" fillId="2" borderId="19" xfId="22" applyFont="1" applyFill="1" applyBorder="1" applyAlignment="1">
      <alignment horizontal="left" vertical="center"/>
      <protection/>
    </xf>
    <xf numFmtId="164" fontId="0" fillId="2" borderId="20" xfId="22" applyFont="1" applyFill="1" applyBorder="1" applyAlignment="1">
      <alignment horizontal="left" vertical="center"/>
      <protection/>
    </xf>
    <xf numFmtId="164" fontId="0" fillId="2" borderId="7" xfId="22" applyFont="1" applyFill="1" applyBorder="1" applyAlignment="1">
      <alignment horizontal="left" vertical="center"/>
      <protection/>
    </xf>
    <xf numFmtId="164" fontId="0" fillId="11" borderId="7" xfId="22" applyFont="1" applyFill="1" applyBorder="1" applyAlignment="1">
      <alignment horizontal="left" vertical="center"/>
      <protection/>
    </xf>
    <xf numFmtId="164" fontId="0" fillId="6" borderId="21" xfId="22" applyFont="1" applyFill="1" applyBorder="1" applyAlignment="1">
      <alignment horizontal="left" vertical="center"/>
      <protection/>
    </xf>
    <xf numFmtId="164" fontId="56" fillId="6" borderId="22" xfId="22" applyFont="1" applyFill="1" applyBorder="1" applyAlignment="1">
      <alignment horizontal="left" vertical="center"/>
      <protection/>
    </xf>
    <xf numFmtId="0" fontId="3" fillId="6" borderId="22" xfId="22" applyNumberFormat="1" applyFont="1" applyFill="1" applyBorder="1" applyAlignment="1">
      <alignment horizontal="left" vertical="center"/>
      <protection/>
    </xf>
    <xf numFmtId="164" fontId="3" fillId="6" borderId="22" xfId="22" applyFont="1" applyFill="1" applyBorder="1" applyAlignment="1" quotePrefix="1">
      <alignment horizontal="left" vertical="center"/>
      <protection/>
    </xf>
    <xf numFmtId="164" fontId="3" fillId="6" borderId="22" xfId="22" applyFont="1" applyFill="1" applyBorder="1" applyAlignment="1">
      <alignment horizontal="left" vertical="center"/>
      <protection/>
    </xf>
    <xf numFmtId="164" fontId="0" fillId="6" borderId="22" xfId="22" applyFont="1" applyFill="1" applyBorder="1" applyAlignment="1">
      <alignment horizontal="left" vertical="center"/>
      <protection/>
    </xf>
    <xf numFmtId="164" fontId="48" fillId="6" borderId="22" xfId="22" applyFont="1" applyFill="1" applyBorder="1" applyAlignment="1">
      <alignment horizontal="left" vertical="center"/>
      <protection/>
    </xf>
    <xf numFmtId="0" fontId="60" fillId="6" borderId="22" xfId="22" applyNumberFormat="1" applyFont="1" applyFill="1" applyBorder="1" applyAlignment="1">
      <alignment horizontal="left" vertical="center"/>
      <protection/>
    </xf>
    <xf numFmtId="164" fontId="60" fillId="6" borderId="22" xfId="22" applyFont="1" applyFill="1" applyBorder="1" applyAlignment="1" quotePrefix="1">
      <alignment horizontal="left" vertical="center"/>
      <protection/>
    </xf>
    <xf numFmtId="0" fontId="58" fillId="6" borderId="22" xfId="22" applyNumberFormat="1" applyFont="1" applyFill="1" applyBorder="1" applyAlignment="1">
      <alignment horizontal="left" vertical="center"/>
      <protection/>
    </xf>
    <xf numFmtId="164" fontId="58" fillId="6" borderId="22" xfId="22" applyFont="1" applyFill="1" applyBorder="1" applyAlignment="1" quotePrefix="1">
      <alignment horizontal="left" vertical="center"/>
      <protection/>
    </xf>
    <xf numFmtId="164" fontId="12" fillId="6" borderId="19" xfId="23" applyFont="1" applyFill="1" applyBorder="1" applyAlignment="1">
      <alignment horizontal="left" vertical="center"/>
      <protection/>
    </xf>
    <xf numFmtId="164" fontId="12" fillId="6" borderId="20" xfId="23" applyFont="1" applyFill="1" applyBorder="1" applyAlignment="1">
      <alignment horizontal="left" vertical="center"/>
      <protection/>
    </xf>
    <xf numFmtId="164" fontId="12" fillId="11" borderId="7" xfId="23" applyFont="1" applyFill="1" applyBorder="1" applyAlignment="1">
      <alignment horizontal="left" vertical="center"/>
      <protection/>
    </xf>
    <xf numFmtId="164" fontId="12" fillId="11" borderId="21" xfId="23" applyFont="1" applyFill="1" applyBorder="1" applyAlignment="1">
      <alignment horizontal="left" vertical="center"/>
      <protection/>
    </xf>
    <xf numFmtId="164" fontId="62" fillId="11" borderId="22" xfId="23" applyFont="1" applyFill="1" applyBorder="1" applyAlignment="1">
      <alignment horizontal="left" vertical="center"/>
      <protection/>
    </xf>
    <xf numFmtId="0" fontId="62" fillId="11" borderId="22" xfId="23" applyNumberFormat="1" applyFont="1" applyFill="1" applyBorder="1" applyAlignment="1">
      <alignment horizontal="left" vertical="center"/>
      <protection/>
    </xf>
    <xf numFmtId="164" fontId="12" fillId="11" borderId="22" xfId="23" applyFont="1" applyFill="1" applyBorder="1" applyAlignment="1">
      <alignment horizontal="left" vertical="center"/>
      <protection/>
    </xf>
    <xf numFmtId="164" fontId="59" fillId="7" borderId="0" xfId="23" applyNumberFormat="1" applyFont="1" applyFill="1" applyBorder="1" applyAlignment="1" applyProtection="1">
      <alignment horizontal="center" vertical="center"/>
      <protection/>
    </xf>
    <xf numFmtId="168" fontId="59" fillId="7" borderId="0" xfId="23" applyNumberFormat="1" applyFont="1" applyFill="1" applyBorder="1" applyAlignment="1" applyProtection="1">
      <alignment horizontal="center" vertical="center"/>
      <protection/>
    </xf>
    <xf numFmtId="164" fontId="49" fillId="3" borderId="0" xfId="0" applyNumberFormat="1" applyFont="1" applyFill="1" applyBorder="1" applyAlignment="1" applyProtection="1">
      <alignment horizontal="center" vertical="center"/>
      <protection/>
    </xf>
    <xf numFmtId="164" fontId="49" fillId="7" borderId="0" xfId="22" applyNumberFormat="1" applyFont="1" applyFill="1" applyBorder="1" applyAlignment="1" applyProtection="1">
      <alignment horizontal="center" vertical="center"/>
      <protection/>
    </xf>
    <xf numFmtId="164" fontId="49" fillId="3" borderId="0" xfId="22" applyNumberFormat="1" applyFont="1" applyFill="1" applyBorder="1" applyAlignment="1" applyProtection="1">
      <alignment horizontal="center" vertical="center"/>
      <protection/>
    </xf>
    <xf numFmtId="164" fontId="59" fillId="7" borderId="0" xfId="22" applyNumberFormat="1" applyFont="1" applyFill="1" applyBorder="1" applyAlignment="1" applyProtection="1">
      <alignment horizontal="center" vertical="center"/>
      <protection/>
    </xf>
    <xf numFmtId="164" fontId="59" fillId="3" borderId="0" xfId="22" applyNumberFormat="1" applyFont="1" applyFill="1" applyBorder="1" applyAlignment="1" applyProtection="1">
      <alignment horizontal="center" vertical="center"/>
      <protection/>
    </xf>
    <xf numFmtId="164" fontId="49" fillId="3" borderId="0" xfId="23" applyNumberFormat="1" applyFont="1" applyFill="1" applyBorder="1" applyAlignment="1" applyProtection="1">
      <alignment horizontal="center" vertical="center"/>
      <protection/>
    </xf>
    <xf numFmtId="164" fontId="49" fillId="7" borderId="0" xfId="23" applyNumberFormat="1" applyFont="1" applyFill="1" applyBorder="1" applyAlignment="1" applyProtection="1">
      <alignment horizontal="center" vertical="center"/>
      <protection/>
    </xf>
    <xf numFmtId="164" fontId="59" fillId="3" borderId="0" xfId="23" applyFont="1" applyFill="1" applyBorder="1" applyAlignment="1">
      <alignment horizontal="center" vertical="center"/>
      <protection/>
    </xf>
    <xf numFmtId="164" fontId="59" fillId="7" borderId="0" xfId="23" applyFont="1" applyFill="1" applyBorder="1" applyAlignment="1">
      <alignment horizontal="center" vertical="center"/>
      <protection/>
    </xf>
    <xf numFmtId="164" fontId="59" fillId="3" borderId="0" xfId="23" applyNumberFormat="1" applyFont="1" applyFill="1" applyBorder="1" applyAlignment="1" applyProtection="1">
      <alignment horizontal="center" vertical="center"/>
      <protection/>
    </xf>
    <xf numFmtId="164" fontId="62" fillId="11" borderId="22" xfId="23" applyFont="1" applyFill="1" applyBorder="1" applyAlignment="1">
      <alignment horizontal="center" vertical="center"/>
      <protection/>
    </xf>
    <xf numFmtId="164" fontId="12" fillId="0" borderId="0" xfId="23" applyFont="1" applyBorder="1" applyAlignment="1">
      <alignment horizontal="center" vertical="center"/>
      <protection/>
    </xf>
    <xf numFmtId="164" fontId="0" fillId="0" borderId="0" xfId="22" applyFont="1" applyBorder="1" applyAlignment="1">
      <alignment horizontal="center" vertical="center"/>
      <protection/>
    </xf>
    <xf numFmtId="164" fontId="59" fillId="3" borderId="0" xfId="0" applyNumberFormat="1" applyFont="1" applyFill="1" applyBorder="1" applyAlignment="1" applyProtection="1">
      <alignment horizontal="center" vertical="center"/>
      <protection/>
    </xf>
    <xf numFmtId="168" fontId="59" fillId="3" borderId="0" xfId="0" applyNumberFormat="1" applyFont="1" applyFill="1" applyBorder="1" applyAlignment="1" applyProtection="1">
      <alignment horizontal="center" vertical="center"/>
      <protection/>
    </xf>
    <xf numFmtId="164" fontId="59" fillId="7" borderId="0" xfId="0" applyNumberFormat="1" applyFont="1" applyFill="1" applyBorder="1" applyAlignment="1" applyProtection="1">
      <alignment horizontal="center" vertical="center"/>
      <protection/>
    </xf>
    <xf numFmtId="168" fontId="59" fillId="7" borderId="0" xfId="0" applyNumberFormat="1" applyFont="1" applyFill="1" applyBorder="1" applyAlignment="1" applyProtection="1">
      <alignment horizontal="center" vertical="center"/>
      <protection/>
    </xf>
    <xf numFmtId="168" fontId="59" fillId="3" borderId="0" xfId="22" applyNumberFormat="1" applyFont="1" applyFill="1" applyBorder="1" applyAlignment="1" applyProtection="1">
      <alignment horizontal="center" vertical="center"/>
      <protection/>
    </xf>
    <xf numFmtId="168" fontId="59" fillId="7" borderId="0" xfId="22" applyNumberFormat="1" applyFont="1" applyFill="1" applyBorder="1" applyAlignment="1" applyProtection="1">
      <alignment horizontal="center" vertical="center"/>
      <protection/>
    </xf>
    <xf numFmtId="168" fontId="46" fillId="7" borderId="0" xfId="0" applyNumberFormat="1" applyFont="1" applyFill="1" applyBorder="1" applyAlignment="1" applyProtection="1">
      <alignment horizontal="center" vertical="center"/>
      <protection/>
    </xf>
    <xf numFmtId="168" fontId="49" fillId="3" borderId="0" xfId="22" applyNumberFormat="1" applyFont="1" applyFill="1" applyBorder="1" applyAlignment="1" applyProtection="1">
      <alignment horizontal="center" vertical="center"/>
      <protection/>
    </xf>
    <xf numFmtId="164" fontId="59" fillId="7" borderId="0" xfId="22" applyFont="1" applyFill="1" applyBorder="1" applyAlignment="1">
      <alignment horizontal="center" vertical="center"/>
      <protection/>
    </xf>
    <xf numFmtId="168" fontId="49" fillId="3" borderId="0" xfId="0" applyNumberFormat="1" applyFont="1" applyFill="1" applyBorder="1" applyAlignment="1" applyProtection="1">
      <alignment horizontal="center" vertical="center"/>
      <protection/>
    </xf>
    <xf numFmtId="168" fontId="49" fillId="7" borderId="0" xfId="23" applyNumberFormat="1" applyFont="1" applyFill="1" applyBorder="1" applyAlignment="1" applyProtection="1">
      <alignment horizontal="center" vertical="center"/>
      <protection/>
    </xf>
    <xf numFmtId="168" fontId="49" fillId="7" borderId="0" xfId="22" applyNumberFormat="1" applyFont="1" applyFill="1" applyBorder="1" applyAlignment="1" applyProtection="1">
      <alignment horizontal="center" vertical="center"/>
      <protection/>
    </xf>
    <xf numFmtId="168" fontId="49" fillId="3" borderId="0" xfId="23" applyNumberFormat="1" applyFont="1" applyFill="1" applyBorder="1" applyAlignment="1" applyProtection="1">
      <alignment horizontal="center" vertical="center"/>
      <protection/>
    </xf>
    <xf numFmtId="168" fontId="59" fillId="3" borderId="0" xfId="23" applyNumberFormat="1" applyFont="1" applyFill="1" applyBorder="1" applyAlignment="1" applyProtection="1">
      <alignment horizontal="center" vertical="center"/>
      <protection/>
    </xf>
    <xf numFmtId="164" fontId="46" fillId="11" borderId="0" xfId="23" applyNumberFormat="1" applyFont="1" applyFill="1" applyBorder="1" applyAlignment="1" applyProtection="1">
      <alignment horizontal="center" vertical="center"/>
      <protection/>
    </xf>
    <xf numFmtId="168" fontId="46" fillId="11" borderId="0" xfId="23" applyNumberFormat="1" applyFont="1" applyFill="1" applyBorder="1" applyAlignment="1" applyProtection="1">
      <alignment horizontal="center" vertical="center"/>
      <protection/>
    </xf>
    <xf numFmtId="164" fontId="59" fillId="0" borderId="0" xfId="22" applyFont="1" applyBorder="1" applyAlignment="1">
      <alignment horizontal="center" vertical="center"/>
      <protection/>
    </xf>
    <xf numFmtId="164" fontId="69" fillId="11" borderId="23" xfId="23" applyNumberFormat="1" applyFont="1" applyFill="1" applyBorder="1" applyAlignment="1" applyProtection="1">
      <alignment horizontal="left" vertical="center" indent="2"/>
      <protection/>
    </xf>
    <xf numFmtId="164" fontId="69" fillId="11" borderId="24" xfId="23" applyNumberFormat="1" applyFont="1" applyFill="1" applyBorder="1" applyAlignment="1" applyProtection="1">
      <alignment horizontal="left" vertical="center"/>
      <protection/>
    </xf>
    <xf numFmtId="164" fontId="69" fillId="11" borderId="14" xfId="23" applyFont="1" applyFill="1" applyBorder="1" applyAlignment="1">
      <alignment horizontal="left" vertical="center"/>
      <protection/>
    </xf>
    <xf numFmtId="164" fontId="49" fillId="2" borderId="19" xfId="23" applyNumberFormat="1" applyFont="1" applyFill="1" applyBorder="1" applyAlignment="1" applyProtection="1">
      <alignment horizontal="left" vertical="center" indent="2"/>
      <protection/>
    </xf>
    <xf numFmtId="164" fontId="49" fillId="2" borderId="20" xfId="23" applyNumberFormat="1" applyFont="1" applyFill="1" applyBorder="1" applyAlignment="1" applyProtection="1">
      <alignment horizontal="left" vertical="center"/>
      <protection/>
    </xf>
    <xf numFmtId="164" fontId="49" fillId="2" borderId="11" xfId="23" applyFont="1" applyFill="1" applyBorder="1" applyAlignment="1">
      <alignment horizontal="left" vertical="center"/>
      <protection/>
    </xf>
    <xf numFmtId="164" fontId="49" fillId="2" borderId="7" xfId="23" applyNumberFormat="1" applyFont="1" applyFill="1" applyBorder="1" applyAlignment="1" applyProtection="1">
      <alignment horizontal="left" vertical="center" indent="2"/>
      <protection/>
    </xf>
    <xf numFmtId="164" fontId="49" fillId="2" borderId="0" xfId="23" applyNumberFormat="1" applyFont="1" applyFill="1" applyBorder="1" applyAlignment="1" applyProtection="1">
      <alignment horizontal="left" vertical="center"/>
      <protection/>
    </xf>
    <xf numFmtId="164" fontId="49" fillId="2" borderId="12" xfId="23" applyFont="1" applyFill="1" applyBorder="1" applyAlignment="1">
      <alignment horizontal="left" vertical="center"/>
      <protection/>
    </xf>
    <xf numFmtId="164" fontId="49" fillId="2" borderId="24" xfId="22" applyNumberFormat="1" applyFont="1" applyFill="1" applyBorder="1" applyAlignment="1" applyProtection="1">
      <alignment horizontal="left" vertical="center"/>
      <protection/>
    </xf>
    <xf numFmtId="164" fontId="49" fillId="2" borderId="23" xfId="22" applyNumberFormat="1" applyFont="1" applyFill="1" applyBorder="1" applyAlignment="1" applyProtection="1">
      <alignment horizontal="left" vertical="center" indent="4"/>
      <protection/>
    </xf>
    <xf numFmtId="164" fontId="49" fillId="2" borderId="14" xfId="23" applyFont="1" applyFill="1" applyBorder="1" applyAlignment="1">
      <alignment horizontal="left" vertical="center"/>
      <protection/>
    </xf>
    <xf numFmtId="164" fontId="62" fillId="12" borderId="0" xfId="23" applyFont="1" applyFill="1" applyBorder="1" applyAlignment="1">
      <alignment horizontal="left" vertical="center"/>
      <protection/>
    </xf>
    <xf numFmtId="0" fontId="46" fillId="12" borderId="0" xfId="23" applyNumberFormat="1" applyFont="1" applyFill="1" applyBorder="1" applyAlignment="1" applyProtection="1">
      <alignment horizontal="left" vertical="center"/>
      <protection/>
    </xf>
    <xf numFmtId="164" fontId="46" fillId="12" borderId="0" xfId="23" applyNumberFormat="1" applyFont="1" applyFill="1" applyBorder="1" applyAlignment="1" applyProtection="1">
      <alignment horizontal="left" vertical="center"/>
      <protection/>
    </xf>
    <xf numFmtId="164" fontId="46" fillId="12" borderId="0" xfId="23" applyFont="1" applyFill="1" applyBorder="1" applyAlignment="1">
      <alignment horizontal="left" vertical="center"/>
      <protection/>
    </xf>
    <xf numFmtId="0" fontId="12" fillId="0" borderId="0" xfId="0" applyFont="1" applyAlignment="1">
      <alignment vertical="center"/>
    </xf>
    <xf numFmtId="0" fontId="12" fillId="0" borderId="0" xfId="0" applyFont="1" applyAlignment="1">
      <alignment vertical="center" wrapText="1"/>
    </xf>
    <xf numFmtId="164" fontId="12" fillId="0" borderId="0" xfId="22" applyFont="1" applyAlignment="1">
      <alignment vertical="center"/>
      <protection/>
    </xf>
    <xf numFmtId="0" fontId="0" fillId="0" borderId="0" xfId="0" applyFont="1" applyAlignment="1">
      <alignment vertical="center"/>
    </xf>
    <xf numFmtId="164" fontId="49" fillId="0" borderId="0" xfId="22" applyNumberFormat="1" applyFont="1" applyFill="1" applyAlignment="1" applyProtection="1">
      <alignment horizontal="left" vertical="center"/>
      <protection/>
    </xf>
    <xf numFmtId="164" fontId="59" fillId="0" borderId="0" xfId="22" applyFont="1" applyAlignment="1">
      <alignment vertical="center"/>
      <protection/>
    </xf>
    <xf numFmtId="164" fontId="49" fillId="0" borderId="0" xfId="22" applyNumberFormat="1" applyFont="1" applyFill="1" applyAlignment="1" applyProtection="1">
      <alignment horizontal="left" vertical="center" wrapText="1"/>
      <protection/>
    </xf>
    <xf numFmtId="164" fontId="59" fillId="0" borderId="0" xfId="22" applyNumberFormat="1" applyFont="1" applyAlignment="1" applyProtection="1">
      <alignment vertical="center"/>
      <protection/>
    </xf>
    <xf numFmtId="168" fontId="59" fillId="0" borderId="0" xfId="22" applyNumberFormat="1" applyFont="1" applyAlignment="1" applyProtection="1">
      <alignment vertical="center"/>
      <protection/>
    </xf>
    <xf numFmtId="164" fontId="0" fillId="0" borderId="0" xfId="22" applyFont="1" applyAlignment="1">
      <alignment vertical="center"/>
      <protection/>
    </xf>
    <xf numFmtId="164" fontId="49" fillId="0" borderId="0" xfId="22" applyNumberFormat="1" applyFont="1" applyFill="1" applyAlignment="1" applyProtection="1" quotePrefix="1">
      <alignment horizontal="left" vertical="center"/>
      <protection/>
    </xf>
    <xf numFmtId="164" fontId="59" fillId="0" borderId="0" xfId="22" applyFont="1" applyAlignment="1">
      <alignment vertical="center" wrapText="1"/>
      <protection/>
    </xf>
    <xf numFmtId="164" fontId="59" fillId="0" borderId="0" xfId="22" applyNumberFormat="1" applyFont="1" applyAlignment="1" applyProtection="1">
      <alignment horizontal="left" vertical="center" wrapText="1"/>
      <protection/>
    </xf>
    <xf numFmtId="49" fontId="49" fillId="0" borderId="0" xfId="22" applyNumberFormat="1" applyFont="1" applyFill="1" applyAlignment="1" applyProtection="1">
      <alignment horizontal="left" vertical="center"/>
      <protection/>
    </xf>
    <xf numFmtId="164" fontId="49" fillId="0" borderId="0" xfId="0" applyNumberFormat="1" applyFont="1" applyFill="1" applyAlignment="1" applyProtection="1">
      <alignment horizontal="left" vertical="center"/>
      <protection/>
    </xf>
    <xf numFmtId="164" fontId="49" fillId="0" borderId="0" xfId="0" applyNumberFormat="1" applyFont="1" applyFill="1" applyAlignment="1" applyProtection="1">
      <alignment horizontal="left" vertical="center" wrapText="1"/>
      <protection/>
    </xf>
    <xf numFmtId="164" fontId="59" fillId="0" borderId="0" xfId="22" applyNumberFormat="1" applyFont="1" applyAlignment="1" applyProtection="1">
      <alignment horizontal="left" vertical="center" wrapText="1" indent="1"/>
      <protection/>
    </xf>
    <xf numFmtId="0" fontId="59" fillId="0" borderId="0" xfId="0" applyFont="1" applyAlignment="1">
      <alignment vertical="center"/>
    </xf>
    <xf numFmtId="20" fontId="59" fillId="0" borderId="0" xfId="0" applyNumberFormat="1" applyFont="1" applyAlignment="1">
      <alignment horizontal="center" vertical="center"/>
    </xf>
    <xf numFmtId="164" fontId="59" fillId="0" borderId="0" xfId="22" applyFont="1" applyAlignment="1" quotePrefix="1">
      <alignment vertical="center"/>
      <protection/>
    </xf>
    <xf numFmtId="164" fontId="49" fillId="0" borderId="0" xfId="22" applyNumberFormat="1" applyFont="1" applyFill="1" applyAlignment="1" applyProtection="1">
      <alignment horizontal="center" vertical="center"/>
      <protection/>
    </xf>
    <xf numFmtId="49" fontId="49" fillId="0" borderId="0" xfId="22" applyNumberFormat="1" applyFont="1" applyFill="1" applyAlignment="1" applyProtection="1" quotePrefix="1">
      <alignment horizontal="left" vertical="center"/>
      <protection/>
    </xf>
    <xf numFmtId="164" fontId="60" fillId="0" borderId="0" xfId="22" applyNumberFormat="1" applyFont="1" applyFill="1" applyAlignment="1" applyProtection="1" quotePrefix="1">
      <alignment horizontal="center" vertical="center"/>
      <protection/>
    </xf>
    <xf numFmtId="164" fontId="49" fillId="0" borderId="0" xfId="22" applyNumberFormat="1" applyFont="1" applyFill="1" applyAlignment="1" applyProtection="1">
      <alignment horizontal="right" vertical="center"/>
      <protection/>
    </xf>
    <xf numFmtId="164" fontId="49" fillId="0" borderId="0" xfId="22" applyNumberFormat="1" applyFont="1" applyFill="1" applyAlignment="1" applyProtection="1" quotePrefix="1">
      <alignment horizontal="center" vertical="center"/>
      <protection/>
    </xf>
    <xf numFmtId="164" fontId="49" fillId="0" borderId="0" xfId="22" applyNumberFormat="1" applyFont="1" applyFill="1" applyAlignment="1" applyProtection="1">
      <alignment horizontal="right" vertical="center" wrapText="1"/>
      <protection/>
    </xf>
    <xf numFmtId="164" fontId="59" fillId="0" borderId="0" xfId="22" applyNumberFormat="1" applyFont="1" applyAlignment="1" applyProtection="1">
      <alignment horizontal="left" vertical="center"/>
      <protection/>
    </xf>
    <xf numFmtId="49" fontId="9" fillId="0" borderId="0" xfId="22" applyNumberFormat="1" applyFont="1" applyFill="1" applyAlignment="1" applyProtection="1">
      <alignment horizontal="left" vertical="center"/>
      <protection/>
    </xf>
    <xf numFmtId="164" fontId="9" fillId="0" borderId="0" xfId="22" applyNumberFormat="1" applyFont="1" applyFill="1" applyAlignment="1" applyProtection="1">
      <alignment horizontal="left" vertical="center"/>
      <protection/>
    </xf>
    <xf numFmtId="164" fontId="9" fillId="0" borderId="0" xfId="22" applyNumberFormat="1" applyFont="1" applyAlignment="1" applyProtection="1">
      <alignment horizontal="left" vertical="center" wrapText="1" indent="1"/>
      <protection/>
    </xf>
    <xf numFmtId="164" fontId="9" fillId="0" borderId="0" xfId="22" applyNumberFormat="1" applyFont="1" applyAlignment="1" applyProtection="1">
      <alignment vertical="center"/>
      <protection/>
    </xf>
    <xf numFmtId="168" fontId="9" fillId="0" borderId="0" xfId="22" applyNumberFormat="1" applyFont="1" applyAlignment="1" applyProtection="1">
      <alignment vertical="center"/>
      <protection/>
    </xf>
    <xf numFmtId="164" fontId="11" fillId="0" borderId="0" xfId="22" applyFont="1" applyAlignment="1">
      <alignment vertical="center"/>
      <protection/>
    </xf>
    <xf numFmtId="0" fontId="0" fillId="0" borderId="0" xfId="0" applyFont="1" applyAlignment="1">
      <alignment vertical="center" wrapText="1"/>
    </xf>
    <xf numFmtId="0" fontId="33" fillId="5" borderId="15" xfId="0" applyFont="1" applyFill="1" applyBorder="1" applyAlignment="1">
      <alignment horizontal="center" vertical="center" wrapText="1"/>
    </xf>
    <xf numFmtId="0" fontId="15" fillId="3" borderId="0"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22" xfId="0" applyFont="1" applyFill="1" applyBorder="1" applyAlignment="1">
      <alignment horizontal="center" vertical="center"/>
    </xf>
    <xf numFmtId="0" fontId="62" fillId="11" borderId="0" xfId="23" applyNumberFormat="1" applyFont="1" applyFill="1" applyBorder="1" applyAlignment="1">
      <alignment horizontal="center" vertical="center"/>
      <protection/>
    </xf>
    <xf numFmtId="0" fontId="0" fillId="0" borderId="0" xfId="0" applyFont="1" applyFill="1" applyBorder="1" applyAlignment="1">
      <alignment horizontal="left" vertical="center"/>
    </xf>
    <xf numFmtId="0" fontId="49" fillId="0" borderId="0" xfId="0" applyNumberFormat="1" applyFont="1" applyFill="1" applyBorder="1" applyAlignment="1" applyProtection="1">
      <alignment horizontal="left" vertical="center"/>
      <protection/>
    </xf>
    <xf numFmtId="0" fontId="59" fillId="0" borderId="0" xfId="0" applyFont="1" applyFill="1" applyBorder="1" applyAlignment="1">
      <alignment horizontal="left" vertical="center"/>
    </xf>
    <xf numFmtId="164" fontId="49" fillId="0" borderId="0" xfId="0" applyNumberFormat="1" applyFont="1" applyFill="1" applyBorder="1" applyAlignment="1" applyProtection="1">
      <alignment horizontal="left" vertical="center" indent="6"/>
      <protection/>
    </xf>
    <xf numFmtId="164" fontId="49" fillId="0" borderId="0" xfId="0" applyNumberFormat="1" applyFont="1" applyFill="1" applyBorder="1" applyAlignment="1" applyProtection="1">
      <alignment horizontal="left" vertical="center"/>
      <protection/>
    </xf>
    <xf numFmtId="164" fontId="59" fillId="0" borderId="0" xfId="0" applyNumberFormat="1" applyFont="1" applyFill="1" applyBorder="1" applyAlignment="1" applyProtection="1">
      <alignment horizontal="center" vertical="center"/>
      <protection/>
    </xf>
    <xf numFmtId="168" fontId="59" fillId="0" borderId="0" xfId="0" applyNumberFormat="1" applyFont="1" applyFill="1" applyBorder="1" applyAlignment="1" applyProtection="1">
      <alignment horizontal="center" vertical="center"/>
      <protection/>
    </xf>
    <xf numFmtId="164" fontId="49" fillId="0" borderId="0" xfId="0" applyNumberFormat="1" applyFont="1" applyFill="1" applyBorder="1" applyAlignment="1" applyProtection="1">
      <alignment horizontal="left" vertical="center" indent="4"/>
      <protection/>
    </xf>
    <xf numFmtId="164" fontId="0" fillId="0" borderId="0" xfId="22" applyFont="1" applyFill="1" applyBorder="1" applyAlignment="1">
      <alignment horizontal="left" vertical="center"/>
      <protection/>
    </xf>
    <xf numFmtId="0" fontId="49" fillId="0" borderId="0" xfId="22" applyNumberFormat="1" applyFont="1" applyFill="1" applyBorder="1" applyAlignment="1" applyProtection="1" quotePrefix="1">
      <alignment horizontal="left" vertical="center"/>
      <protection/>
    </xf>
    <xf numFmtId="164" fontId="49" fillId="0" borderId="0" xfId="22" applyNumberFormat="1" applyFont="1" applyFill="1" applyBorder="1" applyAlignment="1" applyProtection="1">
      <alignment horizontal="left" vertical="center"/>
      <protection/>
    </xf>
    <xf numFmtId="164" fontId="59" fillId="0" borderId="0" xfId="22" applyNumberFormat="1" applyFont="1" applyFill="1" applyBorder="1" applyAlignment="1" applyProtection="1">
      <alignment horizontal="left" vertical="center"/>
      <protection/>
    </xf>
    <xf numFmtId="164" fontId="59" fillId="0" borderId="0" xfId="22" applyNumberFormat="1" applyFont="1" applyFill="1" applyBorder="1" applyAlignment="1" applyProtection="1">
      <alignment horizontal="center" vertical="center"/>
      <protection/>
    </xf>
    <xf numFmtId="0" fontId="49" fillId="0" borderId="0" xfId="22" applyNumberFormat="1" applyFont="1" applyFill="1" applyBorder="1" applyAlignment="1" applyProtection="1">
      <alignment horizontal="left" vertical="center"/>
      <protection/>
    </xf>
    <xf numFmtId="164" fontId="59" fillId="0" borderId="0" xfId="22" applyFont="1" applyFill="1" applyBorder="1" applyAlignment="1">
      <alignment horizontal="left" vertical="center"/>
      <protection/>
    </xf>
    <xf numFmtId="164" fontId="59" fillId="0" borderId="0" xfId="22" applyFont="1" applyFill="1" applyBorder="1" applyAlignment="1">
      <alignment horizontal="left" vertical="center" indent="2"/>
      <protection/>
    </xf>
    <xf numFmtId="168" fontId="59" fillId="0" borderId="0" xfId="22" applyNumberFormat="1" applyFont="1" applyFill="1" applyBorder="1" applyAlignment="1" applyProtection="1">
      <alignment horizontal="center" vertical="center"/>
      <protection/>
    </xf>
    <xf numFmtId="0" fontId="12" fillId="0" borderId="0" xfId="0" applyFont="1" applyAlignment="1">
      <alignment/>
    </xf>
    <xf numFmtId="0" fontId="13" fillId="2" borderId="0" xfId="0" applyFont="1" applyFill="1" applyAlignment="1">
      <alignment/>
    </xf>
    <xf numFmtId="164" fontId="49" fillId="7" borderId="0" xfId="22" applyNumberFormat="1" applyFont="1" applyFill="1" applyBorder="1" applyAlignment="1" applyProtection="1" quotePrefix="1">
      <alignment horizontal="left" vertical="center"/>
      <protection/>
    </xf>
    <xf numFmtId="0" fontId="1" fillId="5" borderId="8" xfId="0" applyFont="1" applyFill="1" applyBorder="1" applyAlignment="1">
      <alignment vertical="center"/>
    </xf>
    <xf numFmtId="0" fontId="1" fillId="5" borderId="9" xfId="0" applyFont="1" applyFill="1" applyBorder="1" applyAlignment="1">
      <alignment vertical="center"/>
    </xf>
    <xf numFmtId="0" fontId="73" fillId="5" borderId="10" xfId="0" applyFont="1" applyFill="1" applyBorder="1" applyAlignment="1">
      <alignment horizontal="center" vertical="center" wrapText="1"/>
    </xf>
    <xf numFmtId="0" fontId="73" fillId="5" borderId="9" xfId="0" applyFont="1" applyFill="1" applyBorder="1" applyAlignment="1">
      <alignment horizontal="center" vertical="center" wrapText="1"/>
    </xf>
    <xf numFmtId="0" fontId="73" fillId="5" borderId="25" xfId="0" applyFont="1" applyFill="1" applyBorder="1" applyAlignment="1">
      <alignment vertical="center" wrapText="1"/>
    </xf>
    <xf numFmtId="0" fontId="73" fillId="5" borderId="26" xfId="0" applyFont="1" applyFill="1" applyBorder="1" applyAlignment="1">
      <alignment vertical="center" wrapText="1"/>
    </xf>
    <xf numFmtId="0" fontId="73" fillId="5" borderId="0" xfId="0" applyFont="1" applyFill="1" applyBorder="1" applyAlignment="1">
      <alignment vertical="center" wrapText="1"/>
    </xf>
    <xf numFmtId="0" fontId="73" fillId="5" borderId="6" xfId="0" applyFont="1" applyFill="1" applyBorder="1" applyAlignment="1">
      <alignment vertical="center" wrapText="1"/>
    </xf>
    <xf numFmtId="0" fontId="0" fillId="0" borderId="0" xfId="0" applyBorder="1" applyAlignment="1">
      <alignment/>
    </xf>
    <xf numFmtId="164" fontId="48" fillId="2" borderId="0" xfId="22" applyFont="1" applyFill="1" applyBorder="1" applyAlignment="1">
      <alignment horizontal="center" vertical="center"/>
      <protection/>
    </xf>
    <xf numFmtId="168" fontId="49" fillId="0" borderId="0" xfId="23" applyNumberFormat="1" applyFont="1" applyFill="1" applyBorder="1" applyAlignment="1" applyProtection="1">
      <alignment horizontal="center" vertical="center"/>
      <protection/>
    </xf>
    <xf numFmtId="164" fontId="75" fillId="0" borderId="0" xfId="22" applyNumberFormat="1" applyFont="1" applyFill="1" applyBorder="1" applyAlignment="1" applyProtection="1" quotePrefix="1">
      <alignment horizontal="center"/>
      <protection/>
    </xf>
    <xf numFmtId="164" fontId="76" fillId="0" borderId="0" xfId="22" applyFont="1" applyBorder="1" applyAlignment="1">
      <alignment horizontal="right"/>
      <protection/>
    </xf>
    <xf numFmtId="164" fontId="77" fillId="0" borderId="0" xfId="22" applyFont="1" applyBorder="1">
      <alignment/>
      <protection/>
    </xf>
    <xf numFmtId="164" fontId="2" fillId="0" borderId="0" xfId="22" applyFont="1" applyBorder="1" applyAlignment="1">
      <alignment horizontal="center" vertical="top"/>
      <protection/>
    </xf>
    <xf numFmtId="164" fontId="2" fillId="0" borderId="0" xfId="22" applyFont="1" applyBorder="1" applyAlignment="1" quotePrefix="1">
      <alignment horizontal="center" vertical="top"/>
      <protection/>
    </xf>
    <xf numFmtId="164" fontId="78" fillId="0" borderId="0" xfId="22" applyNumberFormat="1" applyFont="1" applyFill="1" applyBorder="1" applyAlignment="1" applyProtection="1">
      <alignment horizontal="left"/>
      <protection/>
    </xf>
    <xf numFmtId="164" fontId="76" fillId="0" borderId="0" xfId="22" applyFont="1" applyBorder="1">
      <alignment/>
      <protection/>
    </xf>
    <xf numFmtId="164" fontId="76" fillId="0" borderId="0" xfId="22" applyNumberFormat="1" applyFont="1" applyFill="1" applyBorder="1" applyAlignment="1" applyProtection="1">
      <alignment horizontal="left"/>
      <protection/>
    </xf>
    <xf numFmtId="164" fontId="76" fillId="0" borderId="0" xfId="22" applyNumberFormat="1" applyFont="1" applyBorder="1" applyProtection="1">
      <alignment/>
      <protection/>
    </xf>
    <xf numFmtId="183" fontId="76" fillId="0" borderId="0" xfId="22" applyNumberFormat="1" applyFont="1" applyBorder="1" applyAlignment="1" applyProtection="1">
      <alignment horizontal="right"/>
      <protection/>
    </xf>
    <xf numFmtId="164" fontId="78" fillId="0" borderId="0" xfId="22" applyNumberFormat="1" applyFont="1" applyFill="1" applyBorder="1" applyAlignment="1" applyProtection="1" quotePrefix="1">
      <alignment horizontal="left"/>
      <protection/>
    </xf>
    <xf numFmtId="164" fontId="76" fillId="0" borderId="0" xfId="22" applyNumberFormat="1" applyFont="1" applyBorder="1" applyAlignment="1" applyProtection="1">
      <alignment horizontal="left"/>
      <protection/>
    </xf>
    <xf numFmtId="164" fontId="76" fillId="0" borderId="0" xfId="22" applyNumberFormat="1" applyFont="1" applyBorder="1" applyAlignment="1" applyProtection="1" quotePrefix="1">
      <alignment horizontal="left"/>
      <protection/>
    </xf>
    <xf numFmtId="164" fontId="76" fillId="0" borderId="0" xfId="22" applyFont="1" applyBorder="1" applyAlignment="1">
      <alignment horizontal="left"/>
      <protection/>
    </xf>
    <xf numFmtId="164" fontId="76" fillId="0" borderId="0" xfId="22" applyNumberFormat="1" applyFont="1" applyFill="1" applyBorder="1" applyAlignment="1" applyProtection="1">
      <alignment horizontal="left" indent="1"/>
      <protection/>
    </xf>
    <xf numFmtId="49" fontId="78" fillId="0" borderId="0" xfId="22" applyNumberFormat="1" applyFont="1" applyFill="1" applyBorder="1" applyAlignment="1" applyProtection="1">
      <alignment horizontal="left"/>
      <protection/>
    </xf>
    <xf numFmtId="164" fontId="76" fillId="0" borderId="0" xfId="0" applyNumberFormat="1" applyFont="1" applyFill="1" applyBorder="1" applyAlignment="1" applyProtection="1">
      <alignment horizontal="left"/>
      <protection/>
    </xf>
    <xf numFmtId="164" fontId="78" fillId="0" borderId="0" xfId="0" applyNumberFormat="1" applyFont="1" applyFill="1" applyBorder="1" applyAlignment="1" applyProtection="1">
      <alignment horizontal="left"/>
      <protection/>
    </xf>
    <xf numFmtId="164" fontId="76" fillId="0" borderId="0" xfId="0" applyNumberFormat="1" applyFont="1" applyBorder="1" applyAlignment="1" applyProtection="1">
      <alignment/>
      <protection/>
    </xf>
    <xf numFmtId="164" fontId="76" fillId="0" borderId="0" xfId="22" applyNumberFormat="1" applyFont="1" applyBorder="1" applyAlignment="1" applyProtection="1">
      <alignment horizontal="left" indent="1"/>
      <protection/>
    </xf>
    <xf numFmtId="49" fontId="78" fillId="0" borderId="0" xfId="22" applyNumberFormat="1" applyFont="1" applyFill="1" applyBorder="1" applyAlignment="1" applyProtection="1" quotePrefix="1">
      <alignment horizontal="left"/>
      <protection/>
    </xf>
    <xf numFmtId="183" fontId="79" fillId="0" borderId="0" xfId="22" applyNumberFormat="1" applyFont="1" applyBorder="1" applyProtection="1">
      <alignment/>
      <protection/>
    </xf>
    <xf numFmtId="183" fontId="76" fillId="0" borderId="0" xfId="22" applyNumberFormat="1" applyFont="1" applyBorder="1" applyProtection="1">
      <alignment/>
      <protection/>
    </xf>
    <xf numFmtId="183" fontId="77" fillId="0" borderId="0" xfId="22" applyNumberFormat="1" applyFont="1" applyBorder="1">
      <alignment/>
      <protection/>
    </xf>
    <xf numFmtId="0" fontId="52" fillId="5" borderId="18" xfId="0" applyFont="1" applyFill="1" applyBorder="1" applyAlignment="1">
      <alignment horizontal="left" vertical="center" indent="2"/>
    </xf>
    <xf numFmtId="0" fontId="1" fillId="5" borderId="25" xfId="0" applyFont="1" applyFill="1" applyBorder="1" applyAlignment="1">
      <alignment vertical="center"/>
    </xf>
    <xf numFmtId="0" fontId="50" fillId="5" borderId="25" xfId="0" applyFont="1" applyFill="1" applyBorder="1" applyAlignment="1">
      <alignment horizontal="center" vertical="center"/>
    </xf>
    <xf numFmtId="0" fontId="50" fillId="5" borderId="26" xfId="0" applyFont="1" applyFill="1" applyBorder="1" applyAlignment="1">
      <alignment horizontal="center" vertical="center"/>
    </xf>
    <xf numFmtId="0" fontId="50" fillId="5" borderId="0" xfId="0" applyFont="1" applyFill="1" applyBorder="1" applyAlignment="1">
      <alignment horizontal="center" vertical="center"/>
    </xf>
    <xf numFmtId="0" fontId="50" fillId="5" borderId="6" xfId="0" applyFont="1" applyFill="1" applyBorder="1" applyAlignment="1">
      <alignment horizontal="center" vertical="center"/>
    </xf>
    <xf numFmtId="0" fontId="14" fillId="10" borderId="27" xfId="0" applyFont="1" applyFill="1" applyBorder="1" applyAlignment="1">
      <alignment horizontal="center" vertical="center"/>
    </xf>
    <xf numFmtId="0" fontId="0" fillId="0" borderId="0" xfId="0" applyFont="1" applyFill="1" applyAlignment="1">
      <alignment vertical="center"/>
    </xf>
    <xf numFmtId="164" fontId="49" fillId="7" borderId="0" xfId="0" applyNumberFormat="1" applyFont="1" applyFill="1" applyAlignment="1">
      <alignment horizontal="left" vertical="center"/>
    </xf>
    <xf numFmtId="164" fontId="59" fillId="7" borderId="0" xfId="0" applyNumberFormat="1" applyFont="1" applyFill="1" applyAlignment="1">
      <alignment horizontal="left" vertical="center"/>
    </xf>
    <xf numFmtId="0" fontId="15" fillId="10" borderId="0" xfId="0" applyFont="1" applyFill="1" applyBorder="1" applyAlignment="1">
      <alignment vertical="center"/>
    </xf>
    <xf numFmtId="0" fontId="15" fillId="10" borderId="6" xfId="0" applyFont="1" applyFill="1" applyBorder="1" applyAlignment="1">
      <alignment vertical="center"/>
    </xf>
    <xf numFmtId="0" fontId="35" fillId="13" borderId="18" xfId="0" applyFont="1" applyFill="1" applyBorder="1" applyAlignment="1">
      <alignment vertical="center" wrapText="1"/>
    </xf>
    <xf numFmtId="0" fontId="35" fillId="13" borderId="25" xfId="0" applyFont="1" applyFill="1" applyBorder="1" applyAlignment="1">
      <alignment vertical="center" wrapText="1"/>
    </xf>
    <xf numFmtId="0" fontId="35" fillId="13" borderId="26" xfId="0" applyFont="1" applyFill="1" applyBorder="1" applyAlignment="1">
      <alignment vertical="center" wrapText="1"/>
    </xf>
    <xf numFmtId="0" fontId="50" fillId="2" borderId="0" xfId="0" applyFont="1" applyFill="1" applyBorder="1" applyAlignment="1">
      <alignment vertical="center"/>
    </xf>
    <xf numFmtId="164" fontId="60" fillId="2" borderId="0" xfId="22" applyNumberFormat="1" applyFont="1" applyFill="1" applyAlignment="1" applyProtection="1">
      <alignment vertical="center" wrapText="1"/>
      <protection/>
    </xf>
    <xf numFmtId="0" fontId="12" fillId="2" borderId="0" xfId="0" applyFont="1" applyFill="1" applyAlignment="1">
      <alignment vertical="center" wrapText="1"/>
    </xf>
    <xf numFmtId="0" fontId="12" fillId="2" borderId="0" xfId="0" applyFont="1" applyFill="1" applyAlignment="1">
      <alignment vertical="center"/>
    </xf>
    <xf numFmtId="164" fontId="48" fillId="2" borderId="0" xfId="22" applyFont="1" applyFill="1" applyBorder="1" applyAlignment="1">
      <alignment vertical="center"/>
      <protection/>
    </xf>
    <xf numFmtId="164" fontId="0" fillId="2" borderId="0" xfId="22" applyFont="1" applyFill="1" applyBorder="1" applyAlignment="1">
      <alignment horizontal="center" vertical="center"/>
      <protection/>
    </xf>
    <xf numFmtId="0" fontId="0" fillId="2" borderId="0" xfId="22" applyNumberFormat="1" applyFont="1" applyFill="1" applyBorder="1" applyAlignment="1">
      <alignment horizontal="left" vertical="center"/>
      <protection/>
    </xf>
    <xf numFmtId="164" fontId="59" fillId="2" borderId="0" xfId="22" applyFont="1" applyFill="1" applyBorder="1" applyAlignment="1">
      <alignment horizontal="center" vertical="center"/>
      <protection/>
    </xf>
    <xf numFmtId="164" fontId="80" fillId="2" borderId="0" xfId="22" applyFont="1" applyFill="1" applyBorder="1" applyAlignment="1">
      <alignment horizontal="center" vertical="center"/>
      <protection/>
    </xf>
    <xf numFmtId="164" fontId="81" fillId="2" borderId="0" xfId="22" applyFont="1" applyFill="1" applyBorder="1" applyAlignment="1">
      <alignment vertical="center"/>
      <protection/>
    </xf>
    <xf numFmtId="0" fontId="1" fillId="2" borderId="0" xfId="0" applyFont="1" applyFill="1" applyAlignment="1">
      <alignment/>
    </xf>
    <xf numFmtId="0" fontId="82" fillId="2" borderId="0" xfId="0" applyFont="1" applyFill="1" applyAlignment="1">
      <alignment/>
    </xf>
    <xf numFmtId="0" fontId="83" fillId="2" borderId="0" xfId="0" applyFont="1" applyFill="1" applyAlignment="1">
      <alignment/>
    </xf>
    <xf numFmtId="0" fontId="58" fillId="6" borderId="0" xfId="0" applyFont="1" applyFill="1" applyAlignment="1">
      <alignment/>
    </xf>
    <xf numFmtId="0" fontId="3" fillId="0" borderId="0" xfId="0" applyFont="1" applyAlignment="1">
      <alignment/>
    </xf>
    <xf numFmtId="0" fontId="71" fillId="0" borderId="0" xfId="0" applyFont="1" applyAlignment="1" quotePrefix="1">
      <alignment horizontal="left" indent="4"/>
    </xf>
    <xf numFmtId="0" fontId="71" fillId="0" borderId="0" xfId="0" applyFont="1" applyAlignment="1">
      <alignment/>
    </xf>
    <xf numFmtId="0" fontId="71" fillId="0" borderId="0" xfId="0" applyFont="1" applyAlignment="1">
      <alignment horizontal="left"/>
    </xf>
    <xf numFmtId="0" fontId="3" fillId="0" borderId="0" xfId="0" applyFont="1" applyAlignment="1">
      <alignment/>
    </xf>
    <xf numFmtId="0" fontId="71" fillId="0" borderId="0" xfId="0" applyFont="1" applyFill="1" applyAlignment="1" quotePrefix="1">
      <alignment horizontal="left" indent="4"/>
    </xf>
    <xf numFmtId="0" fontId="71" fillId="0" borderId="0" xfId="0" applyFont="1" applyFill="1" applyAlignment="1">
      <alignment/>
    </xf>
    <xf numFmtId="0" fontId="58" fillId="0" borderId="0" xfId="0" applyFont="1" applyFill="1" applyAlignment="1">
      <alignment/>
    </xf>
    <xf numFmtId="0" fontId="71" fillId="0" borderId="0" xfId="0" applyFont="1" applyFill="1" applyAlignment="1">
      <alignment horizontal="left" indent="4"/>
    </xf>
    <xf numFmtId="0" fontId="59" fillId="0" borderId="0" xfId="0" applyFont="1" applyAlignment="1">
      <alignment/>
    </xf>
    <xf numFmtId="0" fontId="71" fillId="0" borderId="0" xfId="0" applyFont="1" applyFill="1" applyAlignment="1">
      <alignment horizontal="left"/>
    </xf>
    <xf numFmtId="0" fontId="3" fillId="11" borderId="0" xfId="0" applyFont="1" applyFill="1" applyAlignment="1">
      <alignment/>
    </xf>
    <xf numFmtId="0" fontId="3" fillId="0" borderId="0" xfId="0" applyFont="1" applyFill="1" applyAlignment="1">
      <alignment/>
    </xf>
    <xf numFmtId="0" fontId="3" fillId="2" borderId="0" xfId="0" applyFont="1" applyFill="1" applyAlignment="1">
      <alignment/>
    </xf>
    <xf numFmtId="0" fontId="71" fillId="2" borderId="0" xfId="0" applyFont="1" applyFill="1" applyAlignment="1" quotePrefix="1">
      <alignment horizontal="left" indent="4"/>
    </xf>
    <xf numFmtId="0" fontId="71" fillId="2" borderId="0" xfId="0" applyFont="1" applyFill="1" applyAlignment="1">
      <alignment/>
    </xf>
    <xf numFmtId="164" fontId="77" fillId="0" borderId="0" xfId="22" applyFont="1">
      <alignment/>
      <protection/>
    </xf>
    <xf numFmtId="164" fontId="75" fillId="0" borderId="0" xfId="22" applyNumberFormat="1" applyFont="1" applyFill="1" applyAlignment="1" applyProtection="1" quotePrefix="1">
      <alignment horizontal="center"/>
      <protection/>
    </xf>
    <xf numFmtId="164" fontId="76" fillId="0" borderId="0" xfId="22" applyFont="1">
      <alignment/>
      <protection/>
    </xf>
    <xf numFmtId="164" fontId="78" fillId="0" borderId="0" xfId="22" applyNumberFormat="1" applyFont="1" applyFill="1" applyAlignment="1" applyProtection="1">
      <alignment horizontal="left"/>
      <protection/>
    </xf>
    <xf numFmtId="164" fontId="76" fillId="0" borderId="0" xfId="22" applyNumberFormat="1" applyFont="1" applyProtection="1">
      <alignment/>
      <protection/>
    </xf>
    <xf numFmtId="168" fontId="76" fillId="0" borderId="0" xfId="22" applyNumberFormat="1" applyFont="1" applyAlignment="1" applyProtection="1">
      <alignment horizontal="right"/>
      <protection/>
    </xf>
    <xf numFmtId="164" fontId="78" fillId="0" borderId="0" xfId="22" applyNumberFormat="1" applyFont="1" applyFill="1" applyAlignment="1" applyProtection="1" quotePrefix="1">
      <alignment horizontal="left"/>
      <protection/>
    </xf>
    <xf numFmtId="164" fontId="76" fillId="0" borderId="0" xfId="22" applyNumberFormat="1" applyFont="1" applyAlignment="1" applyProtection="1">
      <alignment horizontal="left"/>
      <protection/>
    </xf>
    <xf numFmtId="164" fontId="76" fillId="0" borderId="0" xfId="22" applyNumberFormat="1" applyFont="1" applyAlignment="1" applyProtection="1" quotePrefix="1">
      <alignment horizontal="left"/>
      <protection/>
    </xf>
    <xf numFmtId="164" fontId="76" fillId="0" borderId="0" xfId="22" applyFont="1" applyAlignment="1">
      <alignment horizontal="left"/>
      <protection/>
    </xf>
    <xf numFmtId="164" fontId="76" fillId="0" borderId="0" xfId="22" applyNumberFormat="1" applyFont="1" applyAlignment="1" applyProtection="1">
      <alignment horizontal="left" indent="1"/>
      <protection/>
    </xf>
    <xf numFmtId="49" fontId="78" fillId="0" borderId="0" xfId="22" applyNumberFormat="1" applyFont="1" applyFill="1" applyAlignment="1" applyProtection="1">
      <alignment horizontal="left"/>
      <protection/>
    </xf>
    <xf numFmtId="168" fontId="76" fillId="0" borderId="0" xfId="22" applyNumberFormat="1" applyFont="1" applyProtection="1">
      <alignment/>
      <protection/>
    </xf>
    <xf numFmtId="49" fontId="78" fillId="0" borderId="0" xfId="22" applyNumberFormat="1" applyFont="1" applyFill="1" applyAlignment="1" applyProtection="1" quotePrefix="1">
      <alignment horizontal="left"/>
      <protection/>
    </xf>
    <xf numFmtId="164" fontId="76" fillId="0" borderId="0" xfId="22" applyFont="1" quotePrefix="1">
      <alignment/>
      <protection/>
    </xf>
    <xf numFmtId="0" fontId="26" fillId="4" borderId="0" xfId="0" applyFont="1" applyFill="1" applyBorder="1" applyAlignment="1">
      <alignment horizontal="center" vertical="center"/>
    </xf>
    <xf numFmtId="0" fontId="28"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5" fillId="4" borderId="0" xfId="0" applyFont="1" applyFill="1" applyBorder="1" applyAlignment="1">
      <alignment horizontal="center" vertical="center"/>
    </xf>
    <xf numFmtId="164" fontId="84" fillId="0" borderId="0" xfId="22" applyFont="1">
      <alignment/>
      <protection/>
    </xf>
    <xf numFmtId="164" fontId="78" fillId="0" borderId="0" xfId="22" applyFont="1">
      <alignment/>
      <protection/>
    </xf>
    <xf numFmtId="0" fontId="61" fillId="0" borderId="0" xfId="0" applyFont="1" applyAlignment="1">
      <alignment vertical="center"/>
    </xf>
    <xf numFmtId="0" fontId="48" fillId="0" borderId="0" xfId="0" applyFont="1" applyAlignment="1">
      <alignment vertical="center"/>
    </xf>
    <xf numFmtId="0" fontId="1" fillId="0" borderId="0" xfId="0" applyFont="1" applyFill="1" applyBorder="1" applyAlignment="1">
      <alignment/>
    </xf>
    <xf numFmtId="0" fontId="1" fillId="5" borderId="5" xfId="0" applyFont="1" applyFill="1" applyBorder="1" applyAlignment="1">
      <alignment horizontal="left" vertical="center" indent="2"/>
    </xf>
    <xf numFmtId="0" fontId="1" fillId="10" borderId="27" xfId="0" applyFont="1" applyFill="1" applyBorder="1" applyAlignment="1">
      <alignment horizontal="center" vertical="center"/>
    </xf>
    <xf numFmtId="0" fontId="2" fillId="0" borderId="0" xfId="0" applyFont="1" applyAlignment="1">
      <alignment/>
    </xf>
    <xf numFmtId="0" fontId="15" fillId="10" borderId="5" xfId="0" applyFont="1" applyFill="1" applyBorder="1" applyAlignment="1">
      <alignment vertical="center"/>
    </xf>
    <xf numFmtId="0" fontId="15" fillId="0" borderId="0" xfId="0" applyFont="1" applyAlignment="1">
      <alignment/>
    </xf>
    <xf numFmtId="0" fontId="18" fillId="10" borderId="0" xfId="0" applyFont="1" applyFill="1" applyBorder="1" applyAlignment="1">
      <alignment horizontal="center" vertical="center"/>
    </xf>
    <xf numFmtId="0" fontId="19" fillId="10" borderId="0" xfId="0" applyFont="1" applyFill="1" applyBorder="1" applyAlignment="1">
      <alignment horizontal="center" vertical="center"/>
    </xf>
    <xf numFmtId="0" fontId="91" fillId="10" borderId="0" xfId="0" applyFont="1" applyFill="1" applyBorder="1" applyAlignment="1">
      <alignment horizontal="center" vertical="center"/>
    </xf>
    <xf numFmtId="0" fontId="23" fillId="10" borderId="0" xfId="0" applyFont="1" applyFill="1" applyBorder="1" applyAlignment="1">
      <alignment horizontal="center" vertical="center"/>
    </xf>
    <xf numFmtId="0" fontId="25" fillId="10" borderId="0" xfId="0" applyFont="1" applyFill="1" applyBorder="1" applyAlignment="1">
      <alignment horizontal="center" vertical="center"/>
    </xf>
    <xf numFmtId="0" fontId="15" fillId="2" borderId="18"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4" borderId="25" xfId="0" applyFont="1" applyFill="1" applyBorder="1" applyAlignment="1">
      <alignment vertical="center"/>
    </xf>
    <xf numFmtId="0" fontId="16" fillId="4" borderId="25" xfId="0" applyFont="1" applyFill="1" applyBorder="1" applyAlignment="1">
      <alignment horizontal="left" vertical="center"/>
    </xf>
    <xf numFmtId="0" fontId="16" fillId="4" borderId="25" xfId="0" applyFont="1" applyFill="1" applyBorder="1" applyAlignment="1">
      <alignment horizontal="center" vertical="center"/>
    </xf>
    <xf numFmtId="0" fontId="16" fillId="4" borderId="26" xfId="0" applyFont="1" applyFill="1" applyBorder="1" applyAlignment="1">
      <alignment horizontal="center" vertical="center"/>
    </xf>
    <xf numFmtId="0" fontId="15" fillId="2" borderId="0" xfId="0" applyFont="1" applyFill="1" applyBorder="1" applyAlignment="1">
      <alignment/>
    </xf>
    <xf numFmtId="0" fontId="1" fillId="4" borderId="19" xfId="0" applyFont="1" applyFill="1" applyBorder="1" applyAlignment="1">
      <alignment horizontal="center" vertical="center"/>
    </xf>
    <xf numFmtId="0" fontId="3" fillId="2" borderId="20" xfId="0" applyFont="1" applyFill="1" applyBorder="1" applyAlignment="1">
      <alignment horizontal="center" vertical="center"/>
    </xf>
    <xf numFmtId="170" fontId="37" fillId="3" borderId="4" xfId="0" applyNumberFormat="1" applyFont="1" applyFill="1" applyBorder="1" applyAlignment="1">
      <alignment horizontal="center" vertical="center"/>
    </xf>
    <xf numFmtId="170" fontId="37" fillId="3" borderId="2" xfId="0" applyNumberFormat="1" applyFont="1" applyFill="1" applyBorder="1" applyAlignment="1">
      <alignment horizontal="center" vertical="center"/>
    </xf>
    <xf numFmtId="170" fontId="53" fillId="3" borderId="2" xfId="0" applyNumberFormat="1" applyFont="1" applyFill="1" applyBorder="1" applyAlignment="1">
      <alignment horizontal="center" vertical="center"/>
    </xf>
    <xf numFmtId="0" fontId="29" fillId="4" borderId="0" xfId="0" applyFont="1" applyFill="1" applyBorder="1" applyAlignment="1">
      <alignment horizontal="center" vertical="center"/>
    </xf>
    <xf numFmtId="0" fontId="18" fillId="2" borderId="0" xfId="0" applyFont="1" applyFill="1" applyBorder="1" applyAlignment="1">
      <alignment/>
    </xf>
    <xf numFmtId="170" fontId="45" fillId="3" borderId="2" xfId="0" applyNumberFormat="1" applyFont="1" applyFill="1" applyBorder="1" applyAlignment="1">
      <alignment horizontal="center" vertical="center"/>
    </xf>
    <xf numFmtId="0" fontId="17" fillId="3" borderId="2" xfId="0" applyFont="1" applyFill="1" applyBorder="1" applyAlignment="1">
      <alignment horizontal="center" vertical="center"/>
    </xf>
    <xf numFmtId="170" fontId="38" fillId="3" borderId="2" xfId="0" applyNumberFormat="1" applyFont="1" applyFill="1" applyBorder="1" applyAlignment="1">
      <alignment horizontal="center" vertical="center"/>
    </xf>
    <xf numFmtId="10" fontId="23" fillId="4" borderId="0" xfId="0" applyNumberFormat="1" applyFont="1" applyFill="1" applyBorder="1" applyAlignment="1" applyProtection="1">
      <alignment horizontal="right" vertical="center"/>
      <protection/>
    </xf>
    <xf numFmtId="0" fontId="90" fillId="2" borderId="0" xfId="0" applyFont="1" applyFill="1" applyBorder="1" applyAlignment="1">
      <alignment horizontal="center" vertical="center"/>
    </xf>
    <xf numFmtId="0" fontId="90" fillId="2" borderId="0" xfId="0" applyFont="1" applyFill="1" applyBorder="1" applyAlignment="1">
      <alignment/>
    </xf>
    <xf numFmtId="170" fontId="92" fillId="3" borderId="2" xfId="0" applyNumberFormat="1" applyFont="1" applyFill="1" applyBorder="1" applyAlignment="1">
      <alignment horizontal="center" vertical="center"/>
    </xf>
    <xf numFmtId="0" fontId="90" fillId="4" borderId="0" xfId="0" applyFont="1" applyFill="1" applyBorder="1" applyAlignment="1">
      <alignment horizontal="center" vertical="center"/>
    </xf>
    <xf numFmtId="170" fontId="39" fillId="3" borderId="2" xfId="0" applyNumberFormat="1" applyFont="1" applyFill="1" applyBorder="1" applyAlignment="1">
      <alignment horizontal="center" vertical="center"/>
    </xf>
    <xf numFmtId="0" fontId="93" fillId="2" borderId="0" xfId="0" applyFont="1" applyFill="1" applyBorder="1" applyAlignment="1">
      <alignment horizontal="center" vertical="center"/>
    </xf>
    <xf numFmtId="0" fontId="93" fillId="2" borderId="0" xfId="0" applyFont="1" applyFill="1" applyBorder="1" applyAlignment="1">
      <alignment/>
    </xf>
    <xf numFmtId="170" fontId="94" fillId="3" borderId="2" xfId="0" applyNumberFormat="1" applyFont="1" applyFill="1" applyBorder="1" applyAlignment="1">
      <alignment horizontal="center" vertical="center"/>
    </xf>
    <xf numFmtId="170" fontId="41" fillId="3" borderId="2" xfId="0" applyNumberFormat="1" applyFont="1" applyFill="1" applyBorder="1" applyAlignment="1">
      <alignment horizontal="center" vertical="center"/>
    </xf>
    <xf numFmtId="170" fontId="39" fillId="3" borderId="3"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15" fillId="0" borderId="0" xfId="0" applyFont="1" applyFill="1" applyBorder="1" applyAlignment="1">
      <alignment/>
    </xf>
    <xf numFmtId="0" fontId="2" fillId="0" borderId="0" xfId="0" applyFont="1" applyFill="1" applyBorder="1" applyAlignment="1">
      <alignment/>
    </xf>
    <xf numFmtId="0" fontId="15" fillId="0" borderId="0" xfId="0" applyFont="1" applyBorder="1" applyAlignment="1">
      <alignment/>
    </xf>
    <xf numFmtId="0" fontId="15" fillId="0" borderId="0" xfId="0" applyFont="1" applyAlignment="1">
      <alignment horizontal="center"/>
    </xf>
    <xf numFmtId="0" fontId="2" fillId="13" borderId="5" xfId="0" applyFont="1" applyFill="1" applyBorder="1" applyAlignment="1">
      <alignment vertical="center"/>
    </xf>
    <xf numFmtId="0" fontId="2" fillId="13" borderId="0" xfId="0" applyFont="1" applyFill="1" applyBorder="1" applyAlignment="1">
      <alignment vertical="center"/>
    </xf>
    <xf numFmtId="0" fontId="2" fillId="13" borderId="6" xfId="0" applyFont="1" applyFill="1" applyBorder="1" applyAlignment="1">
      <alignment vertical="center"/>
    </xf>
    <xf numFmtId="0" fontId="0" fillId="2" borderId="0" xfId="0" applyFill="1" applyAlignment="1">
      <alignment/>
    </xf>
    <xf numFmtId="0" fontId="0" fillId="6" borderId="0" xfId="0" applyFill="1" applyAlignment="1">
      <alignment/>
    </xf>
    <xf numFmtId="0" fontId="0" fillId="11" borderId="0" xfId="0" applyFill="1" applyAlignment="1">
      <alignment/>
    </xf>
    <xf numFmtId="164" fontId="60" fillId="2" borderId="0" xfId="22" applyFont="1" applyFill="1" applyBorder="1" applyAlignment="1">
      <alignment vertical="center"/>
      <protection/>
    </xf>
    <xf numFmtId="0" fontId="13" fillId="2" borderId="0" xfId="0" applyFont="1" applyFill="1" applyBorder="1" applyAlignment="1">
      <alignment/>
    </xf>
    <xf numFmtId="0" fontId="1" fillId="2" borderId="0" xfId="0" applyFont="1" applyFill="1" applyBorder="1" applyAlignment="1">
      <alignment wrapText="1"/>
    </xf>
    <xf numFmtId="0" fontId="13" fillId="2" borderId="0" xfId="0" applyFont="1" applyFill="1" applyBorder="1" applyAlignment="1">
      <alignment wrapText="1"/>
    </xf>
    <xf numFmtId="164" fontId="95" fillId="10" borderId="27" xfId="22" applyFont="1" applyFill="1" applyBorder="1" applyAlignment="1">
      <alignment horizontal="center" vertical="center"/>
      <protection/>
    </xf>
    <xf numFmtId="0" fontId="0" fillId="5" borderId="0" xfId="0" applyFill="1" applyAlignment="1">
      <alignment/>
    </xf>
    <xf numFmtId="0" fontId="51" fillId="5" borderId="0" xfId="0" applyFont="1" applyFill="1" applyBorder="1" applyAlignment="1">
      <alignment horizontal="center" vertical="center"/>
    </xf>
    <xf numFmtId="0" fontId="0" fillId="5" borderId="0" xfId="0" applyFill="1" applyBorder="1" applyAlignment="1">
      <alignment/>
    </xf>
    <xf numFmtId="164" fontId="75" fillId="0" borderId="0" xfId="22" applyNumberFormat="1" applyFont="1" applyFill="1" applyBorder="1" applyAlignment="1" applyProtection="1">
      <alignment horizontal="right"/>
      <protection/>
    </xf>
    <xf numFmtId="0" fontId="33" fillId="13" borderId="0" xfId="0" applyFont="1" applyFill="1" applyBorder="1" applyAlignment="1">
      <alignment vertical="center" wrapText="1"/>
    </xf>
    <xf numFmtId="0" fontId="33" fillId="13" borderId="6" xfId="0" applyFont="1" applyFill="1" applyBorder="1" applyAlignment="1">
      <alignment vertical="center" wrapText="1"/>
    </xf>
    <xf numFmtId="0" fontId="32" fillId="13" borderId="0" xfId="0" applyFont="1" applyFill="1" applyBorder="1" applyAlignment="1">
      <alignment vertical="center" wrapText="1"/>
    </xf>
    <xf numFmtId="0" fontId="14" fillId="13" borderId="0" xfId="0" applyFont="1" applyFill="1" applyBorder="1" applyAlignment="1">
      <alignment vertical="center"/>
    </xf>
    <xf numFmtId="0" fontId="14" fillId="13" borderId="20" xfId="0" applyFont="1" applyFill="1" applyBorder="1" applyAlignment="1">
      <alignment vertical="center"/>
    </xf>
    <xf numFmtId="0" fontId="14" fillId="13" borderId="28" xfId="0" applyFont="1" applyFill="1" applyBorder="1" applyAlignment="1">
      <alignment vertical="center"/>
    </xf>
    <xf numFmtId="0" fontId="14" fillId="13" borderId="22" xfId="0" applyFont="1" applyFill="1" applyBorder="1" applyAlignment="1">
      <alignment vertical="center"/>
    </xf>
    <xf numFmtId="0" fontId="14" fillId="13" borderId="6" xfId="0" applyFont="1" applyFill="1" applyBorder="1" applyAlignment="1">
      <alignment vertical="center"/>
    </xf>
    <xf numFmtId="0" fontId="14" fillId="13" borderId="29" xfId="0" applyFont="1" applyFill="1" applyBorder="1" applyAlignment="1">
      <alignment vertical="center"/>
    </xf>
    <xf numFmtId="0" fontId="14" fillId="13" borderId="18" xfId="0" applyFont="1" applyFill="1" applyBorder="1" applyAlignment="1">
      <alignment vertical="center"/>
    </xf>
    <xf numFmtId="0" fontId="14" fillId="13" borderId="25" xfId="0" applyFont="1" applyFill="1" applyBorder="1" applyAlignment="1">
      <alignment vertical="center"/>
    </xf>
    <xf numFmtId="0" fontId="14" fillId="13" borderId="26" xfId="0" applyFont="1" applyFill="1" applyBorder="1" applyAlignment="1">
      <alignment vertical="center"/>
    </xf>
    <xf numFmtId="0" fontId="14" fillId="13" borderId="5" xfId="0" applyFont="1" applyFill="1" applyBorder="1" applyAlignment="1">
      <alignment vertical="center"/>
    </xf>
    <xf numFmtId="0" fontId="14" fillId="13" borderId="30" xfId="0" applyFont="1" applyFill="1" applyBorder="1" applyAlignment="1">
      <alignment vertical="center"/>
    </xf>
    <xf numFmtId="0" fontId="14" fillId="13" borderId="31" xfId="0" applyFont="1" applyFill="1" applyBorder="1" applyAlignment="1">
      <alignment vertical="center"/>
    </xf>
    <xf numFmtId="0" fontId="32" fillId="13" borderId="20" xfId="0" applyFont="1" applyFill="1" applyBorder="1" applyAlignment="1">
      <alignment vertical="center" wrapText="1"/>
    </xf>
    <xf numFmtId="0" fontId="32" fillId="13" borderId="22" xfId="0" applyFont="1" applyFill="1" applyBorder="1" applyAlignment="1">
      <alignment vertical="center" wrapText="1"/>
    </xf>
    <xf numFmtId="164" fontId="0" fillId="0" borderId="0" xfId="22" applyFont="1" applyFill="1" applyAlignment="1">
      <alignment vertical="center"/>
      <protection/>
    </xf>
    <xf numFmtId="0" fontId="71" fillId="0" borderId="0" xfId="0" applyFont="1" applyAlignment="1">
      <alignment horizontal="left" indent="4"/>
    </xf>
    <xf numFmtId="18" fontId="49" fillId="0" borderId="0" xfId="22" applyNumberFormat="1" applyFont="1" applyFill="1" applyAlignment="1" applyProtection="1">
      <alignment horizontal="left" vertical="center"/>
      <protection/>
    </xf>
    <xf numFmtId="164" fontId="60" fillId="0" borderId="0" xfId="22" applyNumberFormat="1" applyFont="1" applyFill="1" applyAlignment="1" applyProtection="1">
      <alignment horizontal="left" vertical="center" wrapText="1"/>
      <protection/>
    </xf>
    <xf numFmtId="164" fontId="49" fillId="0" borderId="0" xfId="22" applyNumberFormat="1" applyFont="1" applyFill="1" applyAlignment="1" applyProtection="1">
      <alignment vertical="center" wrapText="1"/>
      <protection/>
    </xf>
    <xf numFmtId="164" fontId="75" fillId="0" borderId="0" xfId="22" applyNumberFormat="1" applyFont="1" applyFill="1" applyBorder="1" applyAlignment="1" applyProtection="1">
      <alignment horizontal="center"/>
      <protection/>
    </xf>
    <xf numFmtId="0" fontId="97" fillId="0" borderId="0" xfId="0" applyFont="1" applyFill="1" applyAlignment="1">
      <alignment/>
    </xf>
    <xf numFmtId="0" fontId="97" fillId="0" borderId="0" xfId="0" applyFont="1" applyFill="1" applyAlignment="1">
      <alignment horizontal="left"/>
    </xf>
    <xf numFmtId="0" fontId="11" fillId="7" borderId="0" xfId="0" applyFont="1" applyFill="1" applyBorder="1" applyAlignment="1">
      <alignment horizontal="left" vertical="center"/>
    </xf>
    <xf numFmtId="164" fontId="9" fillId="7" borderId="0" xfId="22" applyNumberFormat="1" applyFont="1" applyFill="1" applyBorder="1" applyAlignment="1" applyProtection="1">
      <alignment horizontal="left" vertical="center"/>
      <protection/>
    </xf>
    <xf numFmtId="0" fontId="9" fillId="7" borderId="0" xfId="0" applyFont="1" applyFill="1" applyBorder="1" applyAlignment="1">
      <alignment horizontal="center" vertical="center"/>
    </xf>
    <xf numFmtId="168" fontId="9" fillId="7" borderId="0" xfId="0" applyNumberFormat="1" applyFont="1" applyFill="1" applyBorder="1" applyAlignment="1" applyProtection="1">
      <alignment horizontal="center" vertical="center"/>
      <protection/>
    </xf>
    <xf numFmtId="164" fontId="11" fillId="7" borderId="0" xfId="22" applyFont="1" applyFill="1" applyBorder="1" applyAlignment="1">
      <alignment horizontal="left" vertical="center"/>
      <protection/>
    </xf>
    <xf numFmtId="0" fontId="9" fillId="7" borderId="0" xfId="22" applyNumberFormat="1" applyFont="1" applyFill="1" applyBorder="1" applyAlignment="1" applyProtection="1">
      <alignment horizontal="left" vertical="center"/>
      <protection/>
    </xf>
    <xf numFmtId="164" fontId="9" fillId="7" borderId="0" xfId="22" applyFont="1" applyFill="1" applyBorder="1" applyAlignment="1">
      <alignment horizontal="left" vertical="center" indent="2"/>
      <protection/>
    </xf>
    <xf numFmtId="164" fontId="9" fillId="7" borderId="0" xfId="23" applyNumberFormat="1" applyFont="1" applyFill="1" applyBorder="1" applyAlignment="1" applyProtection="1">
      <alignment horizontal="left" vertical="center"/>
      <protection/>
    </xf>
    <xf numFmtId="164" fontId="9" fillId="7" borderId="0" xfId="0" applyNumberFormat="1" applyFont="1" applyFill="1" applyBorder="1" applyAlignment="1" applyProtection="1">
      <alignment horizontal="left" vertical="center"/>
      <protection/>
    </xf>
    <xf numFmtId="164" fontId="9" fillId="7" borderId="0" xfId="22" applyNumberFormat="1" applyFont="1" applyFill="1" applyBorder="1" applyAlignment="1" applyProtection="1">
      <alignment horizontal="center" vertical="center"/>
      <protection/>
    </xf>
    <xf numFmtId="168" fontId="9" fillId="7" borderId="0" xfId="22" applyNumberFormat="1" applyFont="1" applyFill="1" applyBorder="1" applyAlignment="1" applyProtection="1">
      <alignment horizontal="center" vertical="center"/>
      <protection/>
    </xf>
    <xf numFmtId="164" fontId="49" fillId="7" borderId="0" xfId="0" applyNumberFormat="1" applyFont="1" applyFill="1" applyBorder="1" applyAlignment="1" applyProtection="1" quotePrefix="1">
      <alignment horizontal="left" vertical="center"/>
      <protection/>
    </xf>
    <xf numFmtId="0" fontId="9" fillId="7" borderId="0" xfId="0" applyFont="1" applyFill="1" applyBorder="1" applyAlignment="1">
      <alignment horizontal="left" vertical="center"/>
    </xf>
    <xf numFmtId="164" fontId="9" fillId="7" borderId="0" xfId="0" applyNumberFormat="1" applyFont="1" applyFill="1" applyBorder="1" applyAlignment="1" applyProtection="1">
      <alignment horizontal="left" vertical="center" wrapText="1"/>
      <protection/>
    </xf>
    <xf numFmtId="0" fontId="21" fillId="4" borderId="0" xfId="0" applyFont="1" applyFill="1" applyBorder="1" applyAlignment="1">
      <alignment horizontal="center" vertical="center"/>
    </xf>
    <xf numFmtId="0" fontId="33" fillId="10" borderId="15" xfId="0" applyFont="1" applyFill="1" applyBorder="1" applyAlignment="1">
      <alignment horizontal="center" vertical="center" wrapText="1"/>
    </xf>
    <xf numFmtId="0" fontId="32" fillId="14" borderId="22" xfId="0" applyFont="1" applyFill="1" applyBorder="1" applyAlignment="1">
      <alignment horizontal="center" vertical="center"/>
    </xf>
    <xf numFmtId="0" fontId="32" fillId="8" borderId="32" xfId="0" applyFont="1" applyFill="1" applyBorder="1" applyAlignment="1">
      <alignment horizontal="center" vertical="center" wrapText="1"/>
    </xf>
    <xf numFmtId="172" fontId="37" fillId="3" borderId="11" xfId="0" applyNumberFormat="1" applyFont="1" applyFill="1" applyBorder="1" applyAlignment="1" applyProtection="1">
      <alignment horizontal="center" vertical="center"/>
      <protection/>
    </xf>
    <xf numFmtId="172" fontId="37" fillId="3" borderId="12" xfId="0" applyNumberFormat="1" applyFont="1" applyFill="1" applyBorder="1" applyAlignment="1" applyProtection="1">
      <alignment horizontal="center" vertical="center"/>
      <protection/>
    </xf>
    <xf numFmtId="172" fontId="45" fillId="3" borderId="12" xfId="0" applyNumberFormat="1" applyFont="1" applyFill="1" applyBorder="1" applyAlignment="1" applyProtection="1">
      <alignment horizontal="center" vertical="center"/>
      <protection/>
    </xf>
    <xf numFmtId="172" fontId="38" fillId="3" borderId="12" xfId="0" applyNumberFormat="1" applyFont="1" applyFill="1" applyBorder="1" applyAlignment="1" applyProtection="1">
      <alignment horizontal="center" vertical="center"/>
      <protection/>
    </xf>
    <xf numFmtId="172" fontId="92" fillId="3" borderId="12" xfId="0" applyNumberFormat="1" applyFont="1" applyFill="1" applyBorder="1" applyAlignment="1" applyProtection="1">
      <alignment horizontal="center" vertical="center"/>
      <protection/>
    </xf>
    <xf numFmtId="172" fontId="39" fillId="3" borderId="12" xfId="0" applyNumberFormat="1" applyFont="1" applyFill="1" applyBorder="1" applyAlignment="1" applyProtection="1">
      <alignment horizontal="center" vertical="center"/>
      <protection/>
    </xf>
    <xf numFmtId="170" fontId="54" fillId="3" borderId="2" xfId="0" applyNumberFormat="1" applyFont="1" applyFill="1" applyBorder="1" applyAlignment="1">
      <alignment horizontal="center" vertical="center"/>
    </xf>
    <xf numFmtId="172" fontId="40" fillId="3" borderId="12" xfId="0" applyNumberFormat="1" applyFont="1" applyFill="1" applyBorder="1" applyAlignment="1" applyProtection="1">
      <alignment horizontal="center" vertical="center"/>
      <protection/>
    </xf>
    <xf numFmtId="172" fontId="94" fillId="3" borderId="12" xfId="0" applyNumberFormat="1" applyFont="1" applyFill="1" applyBorder="1" applyAlignment="1" applyProtection="1">
      <alignment horizontal="center" vertical="center"/>
      <protection/>
    </xf>
    <xf numFmtId="172" fontId="41" fillId="3" borderId="12" xfId="0" applyNumberFormat="1" applyFont="1" applyFill="1" applyBorder="1" applyAlignment="1" applyProtection="1">
      <alignment horizontal="center" vertical="center"/>
      <protection/>
    </xf>
    <xf numFmtId="172" fontId="39" fillId="3" borderId="13" xfId="0" applyNumberFormat="1" applyFont="1" applyFill="1" applyBorder="1" applyAlignment="1" applyProtection="1">
      <alignment horizontal="center" vertical="center"/>
      <protection/>
    </xf>
    <xf numFmtId="0" fontId="59" fillId="10" borderId="27"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1" fillId="10" borderId="5"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106" fillId="0" borderId="0" xfId="0" applyFont="1" applyBorder="1" applyAlignment="1">
      <alignment vertical="center"/>
    </xf>
    <xf numFmtId="0" fontId="106" fillId="0" borderId="0" xfId="0" applyFont="1" applyAlignment="1">
      <alignment vertical="center"/>
    </xf>
    <xf numFmtId="0" fontId="107" fillId="7" borderId="33" xfId="0" applyFont="1" applyFill="1" applyBorder="1" applyAlignment="1">
      <alignment horizontal="center" vertical="center"/>
    </xf>
    <xf numFmtId="0" fontId="107" fillId="7" borderId="15" xfId="0" applyFont="1" applyFill="1" applyBorder="1" applyAlignment="1">
      <alignment horizontal="center" vertical="center"/>
    </xf>
    <xf numFmtId="0" fontId="110" fillId="8" borderId="15" xfId="0" applyFont="1" applyFill="1" applyBorder="1" applyAlignment="1" quotePrefix="1">
      <alignment horizontal="center" vertical="center" wrapText="1"/>
    </xf>
    <xf numFmtId="0" fontId="107" fillId="9" borderId="15" xfId="0" applyFont="1" applyFill="1" applyBorder="1" applyAlignment="1" quotePrefix="1">
      <alignment horizontal="center" vertical="center" wrapText="1"/>
    </xf>
    <xf numFmtId="0" fontId="110" fillId="8" borderId="15" xfId="0" applyFont="1" applyFill="1" applyBorder="1" applyAlignment="1">
      <alignment horizontal="center" vertical="center" wrapText="1"/>
    </xf>
    <xf numFmtId="0" fontId="107" fillId="5" borderId="15" xfId="0" applyFont="1" applyFill="1" applyBorder="1" applyAlignment="1">
      <alignment horizontal="center" vertical="center" wrapText="1"/>
    </xf>
    <xf numFmtId="0" fontId="106" fillId="9" borderId="15" xfId="0" applyFont="1" applyFill="1" applyBorder="1" applyAlignment="1">
      <alignment horizontal="center" vertical="center" wrapText="1"/>
    </xf>
    <xf numFmtId="0" fontId="106" fillId="9" borderId="30" xfId="0" applyFont="1" applyFill="1" applyBorder="1" applyAlignment="1">
      <alignment horizontal="center" vertical="center"/>
    </xf>
    <xf numFmtId="0" fontId="110" fillId="8" borderId="16" xfId="0" applyFont="1" applyFill="1" applyBorder="1" applyAlignment="1">
      <alignment horizontal="center" vertical="center" wrapText="1"/>
    </xf>
    <xf numFmtId="0" fontId="110" fillId="8" borderId="17" xfId="0" applyFont="1" applyFill="1" applyBorder="1" applyAlignment="1">
      <alignment horizontal="center" vertical="center" wrapText="1"/>
    </xf>
    <xf numFmtId="0" fontId="110" fillId="8" borderId="32" xfId="0" applyFont="1" applyFill="1" applyBorder="1" applyAlignment="1">
      <alignment horizontal="center" vertical="center" wrapText="1"/>
    </xf>
    <xf numFmtId="0" fontId="14" fillId="0" borderId="0" xfId="0" applyFont="1" applyBorder="1" applyAlignment="1">
      <alignment vertical="center"/>
    </xf>
    <xf numFmtId="0" fontId="14" fillId="0" borderId="0" xfId="0" applyFont="1" applyAlignment="1">
      <alignment vertical="center"/>
    </xf>
    <xf numFmtId="0" fontId="51" fillId="5" borderId="5" xfId="0" applyFont="1" applyFill="1" applyBorder="1" applyAlignment="1">
      <alignment horizontal="left" vertical="center" indent="2"/>
    </xf>
    <xf numFmtId="0" fontId="72" fillId="5" borderId="5" xfId="0" applyFont="1" applyFill="1" applyBorder="1" applyAlignment="1">
      <alignment vertical="center"/>
    </xf>
    <xf numFmtId="0" fontId="113" fillId="10" borderId="34" xfId="0" applyFont="1" applyFill="1" applyBorder="1" applyAlignment="1">
      <alignment horizontal="center" vertical="center"/>
    </xf>
    <xf numFmtId="0" fontId="14" fillId="0" borderId="0" xfId="0" applyFont="1" applyBorder="1" applyAlignment="1">
      <alignment horizontal="center" vertical="center"/>
    </xf>
    <xf numFmtId="0" fontId="32" fillId="6" borderId="33" xfId="0" applyFont="1" applyFill="1" applyBorder="1" applyAlignment="1">
      <alignment horizontal="center" vertical="center"/>
    </xf>
    <xf numFmtId="0" fontId="14" fillId="0" borderId="0" xfId="0" applyFont="1" applyAlignment="1">
      <alignment horizontal="center" vertical="center"/>
    </xf>
    <xf numFmtId="0" fontId="32" fillId="15" borderId="16" xfId="0" applyFont="1" applyFill="1" applyBorder="1" applyAlignment="1">
      <alignment horizontal="center" vertical="center"/>
    </xf>
    <xf numFmtId="0" fontId="32" fillId="14" borderId="16" xfId="0" applyFont="1" applyFill="1" applyBorder="1" applyAlignment="1">
      <alignment horizontal="center" vertical="center"/>
    </xf>
    <xf numFmtId="0" fontId="32" fillId="12" borderId="16" xfId="0" applyFont="1" applyFill="1" applyBorder="1" applyAlignment="1">
      <alignment horizontal="center" vertical="center"/>
    </xf>
    <xf numFmtId="0" fontId="32" fillId="16" borderId="16" xfId="0" applyFont="1" applyFill="1" applyBorder="1" applyAlignment="1">
      <alignment horizontal="center" vertical="center"/>
    </xf>
    <xf numFmtId="0" fontId="32" fillId="17" borderId="16" xfId="0" applyFont="1" applyFill="1" applyBorder="1" applyAlignment="1">
      <alignment horizontal="center" vertical="center"/>
    </xf>
    <xf numFmtId="0" fontId="32" fillId="18" borderId="16" xfId="0" applyFont="1" applyFill="1" applyBorder="1" applyAlignment="1">
      <alignment horizontal="center" vertical="center"/>
    </xf>
    <xf numFmtId="0" fontId="14" fillId="3" borderId="16" xfId="0" applyFont="1" applyFill="1" applyBorder="1" applyAlignment="1">
      <alignment horizontal="center" vertical="center"/>
    </xf>
    <xf numFmtId="0" fontId="57" fillId="11" borderId="16" xfId="0" applyFont="1" applyFill="1" applyBorder="1" applyAlignment="1">
      <alignment horizontal="center" vertical="center"/>
    </xf>
    <xf numFmtId="0" fontId="32" fillId="19" borderId="16" xfId="0" applyFont="1" applyFill="1" applyBorder="1" applyAlignment="1">
      <alignment horizontal="center" vertical="center"/>
    </xf>
    <xf numFmtId="0" fontId="33" fillId="2" borderId="16" xfId="0" applyFont="1" applyFill="1" applyBorder="1" applyAlignment="1">
      <alignment horizontal="center" vertical="center"/>
    </xf>
    <xf numFmtId="0" fontId="32" fillId="20" borderId="16" xfId="0" applyFont="1" applyFill="1" applyBorder="1" applyAlignment="1">
      <alignment horizontal="center" vertical="center"/>
    </xf>
    <xf numFmtId="0" fontId="33" fillId="21" borderId="35" xfId="0" applyFont="1" applyFill="1" applyBorder="1" applyAlignment="1">
      <alignment horizontal="center" vertical="center"/>
    </xf>
    <xf numFmtId="0" fontId="33" fillId="10" borderId="18" xfId="0" applyFont="1" applyFill="1" applyBorder="1" applyAlignment="1">
      <alignment horizontal="center" vertical="center"/>
    </xf>
    <xf numFmtId="0" fontId="14" fillId="22" borderId="16" xfId="0" applyFont="1" applyFill="1" applyBorder="1" applyAlignment="1">
      <alignment horizontal="center" vertical="center"/>
    </xf>
    <xf numFmtId="0" fontId="33" fillId="23" borderId="33" xfId="0" applyFont="1" applyFill="1" applyBorder="1" applyAlignment="1">
      <alignment horizontal="center" vertical="center"/>
    </xf>
    <xf numFmtId="200" fontId="106" fillId="0" borderId="0" xfId="0" applyNumberFormat="1" applyFont="1" applyAlignment="1">
      <alignment vertical="center"/>
    </xf>
    <xf numFmtId="171" fontId="57" fillId="11" borderId="36" xfId="0" applyNumberFormat="1" applyFont="1" applyFill="1" applyBorder="1" applyAlignment="1">
      <alignment horizontal="center" vertical="center"/>
    </xf>
    <xf numFmtId="0" fontId="73" fillId="0" borderId="0" xfId="0" applyFont="1" applyFill="1" applyBorder="1" applyAlignment="1">
      <alignment vertical="center" wrapText="1"/>
    </xf>
    <xf numFmtId="0" fontId="73" fillId="0" borderId="0"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06" fillId="0" borderId="0" xfId="0" applyFont="1" applyFill="1" applyBorder="1" applyAlignment="1">
      <alignment horizontal="center" vertical="center"/>
    </xf>
    <xf numFmtId="0" fontId="111" fillId="0" borderId="0" xfId="0" applyFont="1" applyFill="1" applyBorder="1" applyAlignment="1">
      <alignment horizontal="center" vertical="center" wrapText="1"/>
    </xf>
    <xf numFmtId="0" fontId="109" fillId="0" borderId="0" xfId="0" applyFont="1" applyFill="1" applyBorder="1" applyAlignment="1">
      <alignment vertical="center"/>
    </xf>
    <xf numFmtId="0" fontId="109"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171" fontId="32" fillId="6" borderId="37" xfId="0" applyNumberFormat="1" applyFont="1" applyFill="1" applyBorder="1" applyAlignment="1">
      <alignment horizontal="center" vertical="center"/>
    </xf>
    <xf numFmtId="171" fontId="32" fillId="15" borderId="38" xfId="0" applyNumberFormat="1" applyFont="1" applyFill="1" applyBorder="1" applyAlignment="1">
      <alignment horizontal="center" vertical="center"/>
    </xf>
    <xf numFmtId="171" fontId="32" fillId="14" borderId="38" xfId="0" applyNumberFormat="1" applyFont="1" applyFill="1" applyBorder="1" applyAlignment="1">
      <alignment horizontal="center" vertical="center"/>
    </xf>
    <xf numFmtId="171" fontId="32" fillId="12" borderId="38" xfId="0" applyNumberFormat="1" applyFont="1" applyFill="1" applyBorder="1" applyAlignment="1">
      <alignment horizontal="center" vertical="center"/>
    </xf>
    <xf numFmtId="171" fontId="32" fillId="16" borderId="38" xfId="0" applyNumberFormat="1" applyFont="1" applyFill="1" applyBorder="1" applyAlignment="1">
      <alignment horizontal="center" vertical="center"/>
    </xf>
    <xf numFmtId="171" fontId="32" fillId="17" borderId="38" xfId="0" applyNumberFormat="1" applyFont="1" applyFill="1" applyBorder="1" applyAlignment="1">
      <alignment horizontal="center" vertical="center"/>
    </xf>
    <xf numFmtId="171" fontId="32" fillId="18" borderId="38" xfId="0" applyNumberFormat="1" applyFont="1" applyFill="1" applyBorder="1" applyAlignment="1">
      <alignment horizontal="center" vertical="center"/>
    </xf>
    <xf numFmtId="171" fontId="57" fillId="11" borderId="38" xfId="0" applyNumberFormat="1" applyFont="1" applyFill="1" applyBorder="1" applyAlignment="1">
      <alignment horizontal="center" vertical="center"/>
    </xf>
    <xf numFmtId="171" fontId="32" fillId="19" borderId="38" xfId="0" applyNumberFormat="1" applyFont="1" applyFill="1" applyBorder="1" applyAlignment="1">
      <alignment horizontal="center" vertical="center"/>
    </xf>
    <xf numFmtId="171" fontId="33" fillId="2" borderId="38" xfId="0" applyNumberFormat="1" applyFont="1" applyFill="1" applyBorder="1" applyAlignment="1">
      <alignment horizontal="center" vertical="center"/>
    </xf>
    <xf numFmtId="171" fontId="32" fillId="20" borderId="38" xfId="0" applyNumberFormat="1" applyFont="1" applyFill="1" applyBorder="1" applyAlignment="1">
      <alignment horizontal="center" vertical="center"/>
    </xf>
    <xf numFmtId="171" fontId="32" fillId="11" borderId="28" xfId="0" applyNumberFormat="1" applyFont="1" applyFill="1" applyBorder="1" applyAlignment="1">
      <alignment horizontal="center" vertical="center"/>
    </xf>
    <xf numFmtId="0" fontId="1" fillId="0" borderId="0" xfId="0" applyFont="1" applyFill="1" applyBorder="1" applyAlignment="1">
      <alignment horizontal="right" vertical="center"/>
    </xf>
    <xf numFmtId="0" fontId="106" fillId="0" borderId="0" xfId="0" applyFont="1" applyAlignment="1">
      <alignment horizontal="right" vertical="center"/>
    </xf>
    <xf numFmtId="0" fontId="110" fillId="0" borderId="0" xfId="0" applyFont="1" applyFill="1" applyBorder="1" applyAlignment="1">
      <alignment horizontal="right" vertical="center"/>
    </xf>
    <xf numFmtId="0" fontId="1" fillId="0" borderId="0" xfId="0" applyFont="1" applyAlignment="1">
      <alignment horizontal="right" vertical="center"/>
    </xf>
    <xf numFmtId="171" fontId="33" fillId="3" borderId="27" xfId="0" applyNumberFormat="1" applyFont="1" applyFill="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1" fontId="33" fillId="23" borderId="37" xfId="0" applyNumberFormat="1" applyFont="1" applyFill="1" applyBorder="1" applyAlignment="1">
      <alignment horizontal="center" vertical="center"/>
    </xf>
    <xf numFmtId="171" fontId="33" fillId="23" borderId="39" xfId="0" applyNumberFormat="1" applyFont="1" applyFill="1" applyBorder="1" applyAlignment="1">
      <alignment horizontal="center" vertical="center"/>
    </xf>
    <xf numFmtId="171" fontId="33" fillId="23" borderId="40" xfId="0" applyNumberFormat="1" applyFont="1" applyFill="1" applyBorder="1" applyAlignment="1">
      <alignment horizontal="center" vertical="center"/>
    </xf>
    <xf numFmtId="171" fontId="33" fillId="23" borderId="41" xfId="0" applyNumberFormat="1" applyFont="1" applyFill="1" applyBorder="1" applyAlignment="1">
      <alignment horizontal="center" vertical="center"/>
    </xf>
    <xf numFmtId="171" fontId="33" fillId="23" borderId="42" xfId="0" applyNumberFormat="1" applyFont="1" applyFill="1" applyBorder="1" applyAlignment="1">
      <alignment horizontal="center" vertical="center"/>
    </xf>
    <xf numFmtId="171" fontId="33" fillId="21" borderId="28" xfId="0" applyNumberFormat="1" applyFont="1" applyFill="1" applyBorder="1" applyAlignment="1">
      <alignment horizontal="center" vertical="center"/>
    </xf>
    <xf numFmtId="171" fontId="33" fillId="21" borderId="43" xfId="0" applyNumberFormat="1" applyFont="1" applyFill="1" applyBorder="1" applyAlignment="1">
      <alignment horizontal="center" vertical="center"/>
    </xf>
    <xf numFmtId="171" fontId="33" fillId="21" borderId="4" xfId="0" applyNumberFormat="1" applyFont="1" applyFill="1" applyBorder="1" applyAlignment="1">
      <alignment horizontal="center" vertical="center"/>
    </xf>
    <xf numFmtId="171" fontId="33" fillId="21" borderId="44" xfId="0" applyNumberFormat="1" applyFont="1" applyFill="1" applyBorder="1" applyAlignment="1">
      <alignment horizontal="center" vertical="center"/>
    </xf>
    <xf numFmtId="171" fontId="33" fillId="21" borderId="19" xfId="0" applyNumberFormat="1" applyFont="1" applyFill="1" applyBorder="1" applyAlignment="1">
      <alignment horizontal="center" vertical="center"/>
    </xf>
    <xf numFmtId="171" fontId="32" fillId="6" borderId="39" xfId="0" applyNumberFormat="1" applyFont="1" applyFill="1" applyBorder="1" applyAlignment="1">
      <alignment horizontal="center" vertical="center"/>
    </xf>
    <xf numFmtId="171" fontId="32" fillId="6" borderId="40" xfId="0" applyNumberFormat="1" applyFont="1" applyFill="1" applyBorder="1" applyAlignment="1">
      <alignment horizontal="center" vertical="center"/>
    </xf>
    <xf numFmtId="171" fontId="32" fillId="6" borderId="41" xfId="0" applyNumberFormat="1" applyFont="1" applyFill="1" applyBorder="1" applyAlignment="1">
      <alignment horizontal="center" vertical="center"/>
    </xf>
    <xf numFmtId="171" fontId="33" fillId="6" borderId="39" xfId="0" applyNumberFormat="1" applyFont="1" applyFill="1" applyBorder="1" applyAlignment="1">
      <alignment horizontal="center" vertical="center"/>
    </xf>
    <xf numFmtId="171" fontId="33" fillId="6" borderId="40" xfId="0" applyNumberFormat="1" applyFont="1" applyFill="1" applyBorder="1" applyAlignment="1">
      <alignment horizontal="center" vertical="center"/>
    </xf>
    <xf numFmtId="171" fontId="32" fillId="15" borderId="36" xfId="0" applyNumberFormat="1" applyFont="1" applyFill="1" applyBorder="1" applyAlignment="1">
      <alignment horizontal="center" vertical="center"/>
    </xf>
    <xf numFmtId="171" fontId="32" fillId="15" borderId="1" xfId="0" applyNumberFormat="1" applyFont="1" applyFill="1" applyBorder="1" applyAlignment="1">
      <alignment horizontal="center" vertical="center"/>
    </xf>
    <xf numFmtId="171" fontId="32" fillId="15" borderId="45" xfId="0" applyNumberFormat="1" applyFont="1" applyFill="1" applyBorder="1" applyAlignment="1">
      <alignment horizontal="center" vertical="center"/>
    </xf>
    <xf numFmtId="171" fontId="33" fillId="15" borderId="36" xfId="0" applyNumberFormat="1" applyFont="1" applyFill="1" applyBorder="1" applyAlignment="1">
      <alignment horizontal="center" vertical="center"/>
    </xf>
    <xf numFmtId="171" fontId="33" fillId="15" borderId="1" xfId="0" applyNumberFormat="1" applyFont="1" applyFill="1" applyBorder="1" applyAlignment="1">
      <alignment horizontal="center" vertical="center"/>
    </xf>
    <xf numFmtId="171" fontId="32" fillId="14" borderId="36" xfId="0" applyNumberFormat="1" applyFont="1" applyFill="1" applyBorder="1" applyAlignment="1">
      <alignment horizontal="center" vertical="center"/>
    </xf>
    <xf numFmtId="171" fontId="32" fillId="14" borderId="1" xfId="0" applyNumberFormat="1" applyFont="1" applyFill="1" applyBorder="1" applyAlignment="1">
      <alignment horizontal="center" vertical="center"/>
    </xf>
    <xf numFmtId="171" fontId="32" fillId="14" borderId="45" xfId="0" applyNumberFormat="1" applyFont="1" applyFill="1" applyBorder="1" applyAlignment="1">
      <alignment horizontal="center" vertical="center"/>
    </xf>
    <xf numFmtId="171" fontId="33" fillId="14" borderId="36" xfId="0" applyNumberFormat="1" applyFont="1" applyFill="1" applyBorder="1" applyAlignment="1">
      <alignment horizontal="center" vertical="center"/>
    </xf>
    <xf numFmtId="171" fontId="33" fillId="14" borderId="1" xfId="0" applyNumberFormat="1" applyFont="1" applyFill="1" applyBorder="1" applyAlignment="1">
      <alignment horizontal="center" vertical="center"/>
    </xf>
    <xf numFmtId="171" fontId="14" fillId="22" borderId="38" xfId="0" applyNumberFormat="1" applyFont="1" applyFill="1" applyBorder="1" applyAlignment="1">
      <alignment horizontal="center" vertical="center"/>
    </xf>
    <xf numFmtId="171" fontId="14" fillId="22" borderId="36" xfId="0" applyNumberFormat="1" applyFont="1" applyFill="1" applyBorder="1" applyAlignment="1">
      <alignment horizontal="center" vertical="center"/>
    </xf>
    <xf numFmtId="171" fontId="14" fillId="22" borderId="1" xfId="0" applyNumberFormat="1" applyFont="1" applyFill="1" applyBorder="1" applyAlignment="1">
      <alignment horizontal="center" vertical="center"/>
    </xf>
    <xf numFmtId="171" fontId="14" fillId="22" borderId="45" xfId="0" applyNumberFormat="1" applyFont="1" applyFill="1" applyBorder="1" applyAlignment="1">
      <alignment horizontal="center" vertical="center"/>
    </xf>
    <xf numFmtId="171" fontId="33" fillId="22" borderId="36" xfId="0" applyNumberFormat="1" applyFont="1" applyFill="1" applyBorder="1" applyAlignment="1">
      <alignment horizontal="center" vertical="center"/>
    </xf>
    <xf numFmtId="171" fontId="33" fillId="22" borderId="1" xfId="0" applyNumberFormat="1" applyFont="1" applyFill="1" applyBorder="1" applyAlignment="1">
      <alignment horizontal="center" vertical="center"/>
    </xf>
    <xf numFmtId="171" fontId="32" fillId="12" borderId="36" xfId="0" applyNumberFormat="1" applyFont="1" applyFill="1" applyBorder="1" applyAlignment="1">
      <alignment horizontal="center" vertical="center"/>
    </xf>
    <xf numFmtId="171" fontId="32" fillId="12" borderId="1" xfId="0" applyNumberFormat="1" applyFont="1" applyFill="1" applyBorder="1" applyAlignment="1">
      <alignment horizontal="center" vertical="center"/>
    </xf>
    <xf numFmtId="171" fontId="32" fillId="12" borderId="45" xfId="0" applyNumberFormat="1" applyFont="1" applyFill="1" applyBorder="1" applyAlignment="1">
      <alignment horizontal="center" vertical="center"/>
    </xf>
    <xf numFmtId="171" fontId="33" fillId="12" borderId="36" xfId="0" applyNumberFormat="1" applyFont="1" applyFill="1" applyBorder="1" applyAlignment="1">
      <alignment horizontal="center" vertical="center"/>
    </xf>
    <xf numFmtId="171" fontId="33" fillId="12" borderId="1" xfId="0" applyNumberFormat="1" applyFont="1" applyFill="1" applyBorder="1" applyAlignment="1">
      <alignment horizontal="center" vertical="center"/>
    </xf>
    <xf numFmtId="171" fontId="32" fillId="16" borderId="36" xfId="0" applyNumberFormat="1" applyFont="1" applyFill="1" applyBorder="1" applyAlignment="1">
      <alignment horizontal="center" vertical="center"/>
    </xf>
    <xf numFmtId="171" fontId="32" fillId="16" borderId="1" xfId="0" applyNumberFormat="1" applyFont="1" applyFill="1" applyBorder="1" applyAlignment="1">
      <alignment horizontal="center" vertical="center"/>
    </xf>
    <xf numFmtId="171" fontId="32" fillId="16" borderId="45" xfId="0" applyNumberFormat="1" applyFont="1" applyFill="1" applyBorder="1" applyAlignment="1">
      <alignment horizontal="center" vertical="center"/>
    </xf>
    <xf numFmtId="171" fontId="33" fillId="16" borderId="36" xfId="0" applyNumberFormat="1" applyFont="1" applyFill="1" applyBorder="1" applyAlignment="1">
      <alignment horizontal="center" vertical="center"/>
    </xf>
    <xf numFmtId="171" fontId="33" fillId="16" borderId="1" xfId="0" applyNumberFormat="1" applyFont="1" applyFill="1" applyBorder="1" applyAlignment="1">
      <alignment horizontal="center" vertical="center"/>
    </xf>
    <xf numFmtId="171" fontId="32" fillId="17" borderId="36" xfId="0" applyNumberFormat="1" applyFont="1" applyFill="1" applyBorder="1" applyAlignment="1">
      <alignment horizontal="center" vertical="center"/>
    </xf>
    <xf numFmtId="171" fontId="32" fillId="17" borderId="1" xfId="0" applyNumberFormat="1" applyFont="1" applyFill="1" applyBorder="1" applyAlignment="1">
      <alignment horizontal="center" vertical="center"/>
    </xf>
    <xf numFmtId="171" fontId="32" fillId="17" borderId="45" xfId="0" applyNumberFormat="1" applyFont="1" applyFill="1" applyBorder="1" applyAlignment="1">
      <alignment horizontal="center" vertical="center"/>
    </xf>
    <xf numFmtId="171" fontId="33" fillId="17" borderId="36" xfId="0" applyNumberFormat="1" applyFont="1" applyFill="1" applyBorder="1" applyAlignment="1">
      <alignment horizontal="center" vertical="center"/>
    </xf>
    <xf numFmtId="171" fontId="33" fillId="17" borderId="1" xfId="0" applyNumberFormat="1" applyFont="1" applyFill="1" applyBorder="1" applyAlignment="1">
      <alignment horizontal="center" vertical="center"/>
    </xf>
    <xf numFmtId="171" fontId="32" fillId="18" borderId="36" xfId="0" applyNumberFormat="1" applyFont="1" applyFill="1" applyBorder="1" applyAlignment="1">
      <alignment horizontal="center" vertical="center"/>
    </xf>
    <xf numFmtId="171" fontId="32" fillId="18" borderId="1" xfId="0" applyNumberFormat="1" applyFont="1" applyFill="1" applyBorder="1" applyAlignment="1">
      <alignment horizontal="center" vertical="center"/>
    </xf>
    <xf numFmtId="171" fontId="32" fillId="18" borderId="45" xfId="0" applyNumberFormat="1" applyFont="1" applyFill="1" applyBorder="1" applyAlignment="1">
      <alignment horizontal="center" vertical="center"/>
    </xf>
    <xf numFmtId="171" fontId="33" fillId="18" borderId="36" xfId="0" applyNumberFormat="1" applyFont="1" applyFill="1" applyBorder="1" applyAlignment="1">
      <alignment horizontal="center" vertical="center"/>
    </xf>
    <xf numFmtId="171" fontId="33" fillId="18" borderId="1" xfId="0" applyNumberFormat="1" applyFont="1" applyFill="1" applyBorder="1" applyAlignment="1">
      <alignment horizontal="center" vertical="center"/>
    </xf>
    <xf numFmtId="171" fontId="14" fillId="3" borderId="38" xfId="0" applyNumberFormat="1" applyFont="1" applyFill="1" applyBorder="1" applyAlignment="1">
      <alignment horizontal="center" vertical="center"/>
    </xf>
    <xf numFmtId="171" fontId="14" fillId="3" borderId="36" xfId="0" applyNumberFormat="1" applyFont="1" applyFill="1" applyBorder="1" applyAlignment="1">
      <alignment horizontal="center" vertical="center"/>
    </xf>
    <xf numFmtId="171" fontId="14" fillId="3" borderId="1" xfId="0" applyNumberFormat="1" applyFont="1" applyFill="1" applyBorder="1" applyAlignment="1">
      <alignment horizontal="center" vertical="center"/>
    </xf>
    <xf numFmtId="171" fontId="14" fillId="3" borderId="45" xfId="0" applyNumberFormat="1" applyFont="1" applyFill="1" applyBorder="1" applyAlignment="1">
      <alignment horizontal="center" vertical="center"/>
    </xf>
    <xf numFmtId="171" fontId="33" fillId="3" borderId="36" xfId="0" applyNumberFormat="1" applyFont="1" applyFill="1" applyBorder="1" applyAlignment="1">
      <alignment horizontal="center" vertical="center"/>
    </xf>
    <xf numFmtId="171" fontId="33" fillId="3" borderId="1" xfId="0" applyNumberFormat="1" applyFont="1" applyFill="1" applyBorder="1" applyAlignment="1">
      <alignment horizontal="center" vertical="center"/>
    </xf>
    <xf numFmtId="171" fontId="57" fillId="11" borderId="1" xfId="0" applyNumberFormat="1" applyFont="1" applyFill="1" applyBorder="1" applyAlignment="1">
      <alignment horizontal="center" vertical="center"/>
    </xf>
    <xf numFmtId="171" fontId="57" fillId="11" borderId="45" xfId="0" applyNumberFormat="1" applyFont="1" applyFill="1" applyBorder="1" applyAlignment="1">
      <alignment horizontal="center" vertical="center"/>
    </xf>
    <xf numFmtId="171" fontId="32" fillId="19" borderId="36" xfId="0" applyNumberFormat="1" applyFont="1" applyFill="1" applyBorder="1" applyAlignment="1">
      <alignment horizontal="center" vertical="center"/>
    </xf>
    <xf numFmtId="171" fontId="32" fillId="19" borderId="1" xfId="0" applyNumberFormat="1" applyFont="1" applyFill="1" applyBorder="1" applyAlignment="1">
      <alignment horizontal="center" vertical="center"/>
    </xf>
    <xf numFmtId="171" fontId="32" fillId="19" borderId="45" xfId="0" applyNumberFormat="1" applyFont="1" applyFill="1" applyBorder="1" applyAlignment="1">
      <alignment horizontal="center" vertical="center"/>
    </xf>
    <xf numFmtId="171" fontId="33" fillId="19" borderId="36" xfId="0" applyNumberFormat="1" applyFont="1" applyFill="1" applyBorder="1" applyAlignment="1">
      <alignment horizontal="center" vertical="center"/>
    </xf>
    <xf numFmtId="171" fontId="33" fillId="19" borderId="1" xfId="0" applyNumberFormat="1" applyFont="1" applyFill="1" applyBorder="1" applyAlignment="1">
      <alignment horizontal="center" vertical="center"/>
    </xf>
    <xf numFmtId="171" fontId="33" fillId="2" borderId="36" xfId="0" applyNumberFormat="1" applyFont="1" applyFill="1" applyBorder="1" applyAlignment="1">
      <alignment horizontal="center" vertical="center"/>
    </xf>
    <xf numFmtId="171" fontId="33" fillId="2" borderId="1" xfId="0" applyNumberFormat="1" applyFont="1" applyFill="1" applyBorder="1" applyAlignment="1">
      <alignment horizontal="center" vertical="center"/>
    </xf>
    <xf numFmtId="171" fontId="33" fillId="2" borderId="45" xfId="0" applyNumberFormat="1" applyFont="1" applyFill="1" applyBorder="1" applyAlignment="1">
      <alignment horizontal="center" vertical="center"/>
    </xf>
    <xf numFmtId="171" fontId="32" fillId="20" borderId="36" xfId="0" applyNumberFormat="1" applyFont="1" applyFill="1" applyBorder="1" applyAlignment="1">
      <alignment horizontal="center" vertical="center"/>
    </xf>
    <xf numFmtId="171" fontId="32" fillId="20" borderId="1" xfId="0" applyNumberFormat="1" applyFont="1" applyFill="1" applyBorder="1" applyAlignment="1">
      <alignment horizontal="center" vertical="center"/>
    </xf>
    <xf numFmtId="171" fontId="32" fillId="20" borderId="45" xfId="0" applyNumberFormat="1" applyFont="1" applyFill="1" applyBorder="1" applyAlignment="1">
      <alignment horizontal="center" vertical="center"/>
    </xf>
    <xf numFmtId="171" fontId="33" fillId="20" borderId="36" xfId="0" applyNumberFormat="1" applyFont="1" applyFill="1" applyBorder="1" applyAlignment="1">
      <alignment horizontal="center" vertical="center"/>
    </xf>
    <xf numFmtId="171" fontId="33" fillId="20" borderId="1" xfId="0" applyNumberFormat="1" applyFont="1" applyFill="1" applyBorder="1" applyAlignment="1">
      <alignment horizontal="center" vertical="center"/>
    </xf>
    <xf numFmtId="171" fontId="106" fillId="0" borderId="0" xfId="0" applyNumberFormat="1" applyFont="1" applyAlignment="1">
      <alignment vertical="center"/>
    </xf>
    <xf numFmtId="171" fontId="32" fillId="11" borderId="43" xfId="0" applyNumberFormat="1" applyFont="1" applyFill="1" applyBorder="1" applyAlignment="1">
      <alignment horizontal="center" vertical="center"/>
    </xf>
    <xf numFmtId="171" fontId="32" fillId="11" borderId="4" xfId="0" applyNumberFormat="1" applyFont="1" applyFill="1" applyBorder="1" applyAlignment="1">
      <alignment horizontal="center" vertical="center"/>
    </xf>
    <xf numFmtId="171" fontId="32" fillId="11" borderId="44" xfId="0" applyNumberFormat="1" applyFont="1" applyFill="1" applyBorder="1" applyAlignment="1">
      <alignment horizontal="center" vertical="center"/>
    </xf>
    <xf numFmtId="171" fontId="33" fillId="11" borderId="43" xfId="0" applyNumberFormat="1" applyFont="1" applyFill="1" applyBorder="1" applyAlignment="1">
      <alignment horizontal="center" vertical="center"/>
    </xf>
    <xf numFmtId="171" fontId="33" fillId="11" borderId="4" xfId="0" applyNumberFormat="1" applyFont="1" applyFill="1" applyBorder="1" applyAlignment="1">
      <alignment horizontal="center" vertical="center"/>
    </xf>
    <xf numFmtId="0" fontId="32" fillId="11" borderId="35" xfId="0" applyFont="1" applyFill="1" applyBorder="1" applyAlignment="1">
      <alignment horizontal="center" vertical="center"/>
    </xf>
    <xf numFmtId="171" fontId="33" fillId="3" borderId="46" xfId="0" applyNumberFormat="1" applyFont="1" applyFill="1" applyBorder="1" applyAlignment="1">
      <alignment horizontal="center" vertical="center"/>
    </xf>
    <xf numFmtId="171" fontId="33" fillId="3" borderId="47" xfId="0" applyNumberFormat="1" applyFont="1" applyFill="1" applyBorder="1" applyAlignment="1">
      <alignment horizontal="center" vertical="center"/>
    </xf>
    <xf numFmtId="171" fontId="33" fillId="3" borderId="48" xfId="0" applyNumberFormat="1" applyFont="1" applyFill="1" applyBorder="1" applyAlignment="1">
      <alignment horizontal="center" vertical="center"/>
    </xf>
    <xf numFmtId="171" fontId="32" fillId="11" borderId="46" xfId="0" applyNumberFormat="1" applyFont="1" applyFill="1" applyBorder="1" applyAlignment="1">
      <alignment horizontal="center" vertical="center"/>
    </xf>
    <xf numFmtId="171" fontId="32" fillId="11" borderId="47" xfId="0" applyNumberFormat="1" applyFont="1" applyFill="1" applyBorder="1" applyAlignment="1">
      <alignment horizontal="center" vertical="center"/>
    </xf>
    <xf numFmtId="171" fontId="32" fillId="11" borderId="48" xfId="0" applyNumberFormat="1" applyFont="1" applyFill="1" applyBorder="1" applyAlignment="1">
      <alignment horizontal="center" vertical="center"/>
    </xf>
    <xf numFmtId="171" fontId="33" fillId="6" borderId="41" xfId="0" applyNumberFormat="1" applyFont="1" applyFill="1" applyBorder="1" applyAlignment="1">
      <alignment horizontal="center" vertical="center"/>
    </xf>
    <xf numFmtId="171" fontId="33" fillId="15" borderId="45" xfId="0" applyNumberFormat="1" applyFont="1" applyFill="1" applyBorder="1" applyAlignment="1">
      <alignment horizontal="center" vertical="center"/>
    </xf>
    <xf numFmtId="171" fontId="33" fillId="14" borderId="45" xfId="0" applyNumberFormat="1" applyFont="1" applyFill="1" applyBorder="1" applyAlignment="1">
      <alignment horizontal="center" vertical="center"/>
    </xf>
    <xf numFmtId="171" fontId="33" fillId="22" borderId="45" xfId="0" applyNumberFormat="1" applyFont="1" applyFill="1" applyBorder="1" applyAlignment="1">
      <alignment horizontal="center" vertical="center"/>
    </xf>
    <xf numFmtId="171" fontId="33" fillId="12" borderId="45" xfId="0" applyNumberFormat="1" applyFont="1" applyFill="1" applyBorder="1" applyAlignment="1">
      <alignment horizontal="center" vertical="center"/>
    </xf>
    <xf numFmtId="171" fontId="33" fillId="16" borderId="45" xfId="0" applyNumberFormat="1" applyFont="1" applyFill="1" applyBorder="1" applyAlignment="1">
      <alignment horizontal="center" vertical="center"/>
    </xf>
    <xf numFmtId="171" fontId="33" fillId="17" borderId="45" xfId="0" applyNumberFormat="1" applyFont="1" applyFill="1" applyBorder="1" applyAlignment="1">
      <alignment horizontal="center" vertical="center"/>
    </xf>
    <xf numFmtId="171" fontId="33" fillId="18" borderId="45" xfId="0" applyNumberFormat="1" applyFont="1" applyFill="1" applyBorder="1" applyAlignment="1">
      <alignment horizontal="center" vertical="center"/>
    </xf>
    <xf numFmtId="171" fontId="33" fillId="3" borderId="45" xfId="0" applyNumberFormat="1" applyFont="1" applyFill="1" applyBorder="1" applyAlignment="1">
      <alignment horizontal="center" vertical="center"/>
    </xf>
    <xf numFmtId="171" fontId="57" fillId="11" borderId="16" xfId="0" applyNumberFormat="1" applyFont="1" applyFill="1" applyBorder="1" applyAlignment="1">
      <alignment horizontal="center" vertical="center"/>
    </xf>
    <xf numFmtId="171" fontId="33" fillId="19" borderId="45" xfId="0" applyNumberFormat="1" applyFont="1" applyFill="1" applyBorder="1" applyAlignment="1">
      <alignment horizontal="center" vertical="center"/>
    </xf>
    <xf numFmtId="171" fontId="33" fillId="20" borderId="45" xfId="0" applyNumberFormat="1" applyFont="1" applyFill="1" applyBorder="1" applyAlignment="1">
      <alignment horizontal="center" vertical="center"/>
    </xf>
    <xf numFmtId="171" fontId="32" fillId="11" borderId="19" xfId="0" applyNumberFormat="1" applyFont="1" applyFill="1" applyBorder="1" applyAlignment="1">
      <alignment horizontal="center" vertical="center"/>
    </xf>
    <xf numFmtId="171" fontId="33" fillId="21" borderId="1" xfId="0" applyNumberFormat="1" applyFont="1" applyFill="1" applyBorder="1" applyAlignment="1">
      <alignment horizontal="center" vertical="center"/>
    </xf>
    <xf numFmtId="171" fontId="33" fillId="21" borderId="36" xfId="0" applyNumberFormat="1" applyFont="1" applyFill="1" applyBorder="1" applyAlignment="1">
      <alignment horizontal="center" vertical="center"/>
    </xf>
    <xf numFmtId="171" fontId="33" fillId="21" borderId="45" xfId="0" applyNumberFormat="1" applyFont="1" applyFill="1" applyBorder="1" applyAlignment="1">
      <alignment horizontal="center" vertical="center"/>
    </xf>
    <xf numFmtId="171" fontId="33" fillId="11" borderId="44" xfId="0" applyNumberFormat="1" applyFont="1" applyFill="1" applyBorder="1" applyAlignment="1">
      <alignment horizontal="center" vertical="center"/>
    </xf>
    <xf numFmtId="171" fontId="32" fillId="6" borderId="33" xfId="0" applyNumberFormat="1" applyFont="1" applyFill="1" applyBorder="1" applyAlignment="1">
      <alignment horizontal="right" vertical="center"/>
    </xf>
    <xf numFmtId="171" fontId="32" fillId="15" borderId="16" xfId="0" applyNumberFormat="1" applyFont="1" applyFill="1" applyBorder="1" applyAlignment="1">
      <alignment horizontal="right" vertical="center"/>
    </xf>
    <xf numFmtId="171" fontId="32" fillId="14" borderId="16" xfId="0" applyNumberFormat="1" applyFont="1" applyFill="1" applyBorder="1" applyAlignment="1">
      <alignment horizontal="right" vertical="center"/>
    </xf>
    <xf numFmtId="171" fontId="33" fillId="22" borderId="16" xfId="0" applyNumberFormat="1" applyFont="1" applyFill="1" applyBorder="1" applyAlignment="1">
      <alignment horizontal="right" vertical="center"/>
    </xf>
    <xf numFmtId="171" fontId="32" fillId="12" borderId="16" xfId="0" applyNumberFormat="1" applyFont="1" applyFill="1" applyBorder="1" applyAlignment="1">
      <alignment horizontal="right" vertical="center"/>
    </xf>
    <xf numFmtId="171" fontId="32" fillId="16" borderId="16" xfId="0" applyNumberFormat="1" applyFont="1" applyFill="1" applyBorder="1" applyAlignment="1">
      <alignment horizontal="right" vertical="center"/>
    </xf>
    <xf numFmtId="171" fontId="32" fillId="17" borderId="16" xfId="0" applyNumberFormat="1" applyFont="1" applyFill="1" applyBorder="1" applyAlignment="1">
      <alignment horizontal="right" vertical="center"/>
    </xf>
    <xf numFmtId="171" fontId="32" fillId="18" borderId="16" xfId="0" applyNumberFormat="1" applyFont="1" applyFill="1" applyBorder="1" applyAlignment="1">
      <alignment horizontal="right" vertical="center"/>
    </xf>
    <xf numFmtId="171" fontId="33" fillId="0" borderId="16" xfId="0" applyNumberFormat="1" applyFont="1" applyFill="1" applyBorder="1" applyAlignment="1">
      <alignment horizontal="right" vertical="center"/>
    </xf>
    <xf numFmtId="171" fontId="57" fillId="11" borderId="16" xfId="0" applyNumberFormat="1" applyFont="1" applyFill="1" applyBorder="1" applyAlignment="1">
      <alignment horizontal="right" vertical="center"/>
    </xf>
    <xf numFmtId="171" fontId="32" fillId="19" borderId="16" xfId="0" applyNumberFormat="1" applyFont="1" applyFill="1" applyBorder="1" applyAlignment="1">
      <alignment horizontal="right" vertical="center"/>
    </xf>
    <xf numFmtId="171" fontId="33" fillId="2" borderId="16" xfId="0" applyNumberFormat="1" applyFont="1" applyFill="1" applyBorder="1" applyAlignment="1">
      <alignment horizontal="right" vertical="center"/>
    </xf>
    <xf numFmtId="171" fontId="32" fillId="20" borderId="16" xfId="0" applyNumberFormat="1" applyFont="1" applyFill="1" applyBorder="1" applyAlignment="1">
      <alignment horizontal="right" vertical="center"/>
    </xf>
    <xf numFmtId="171" fontId="33" fillId="23" borderId="15" xfId="0" applyNumberFormat="1" applyFont="1" applyFill="1" applyBorder="1" applyAlignment="1">
      <alignment horizontal="right" vertical="center"/>
    </xf>
    <xf numFmtId="171" fontId="33" fillId="21" borderId="16" xfId="0" applyNumberFormat="1" applyFont="1" applyFill="1" applyBorder="1" applyAlignment="1">
      <alignment horizontal="right" vertical="center"/>
    </xf>
    <xf numFmtId="171" fontId="32" fillId="11" borderId="35" xfId="0" applyNumberFormat="1" applyFont="1" applyFill="1" applyBorder="1" applyAlignment="1">
      <alignment horizontal="right" vertical="center"/>
    </xf>
    <xf numFmtId="0" fontId="32" fillId="11" borderId="27" xfId="0" applyFont="1" applyFill="1" applyBorder="1" applyAlignment="1">
      <alignment horizontal="center" vertical="center"/>
    </xf>
    <xf numFmtId="0" fontId="33" fillId="5" borderId="49" xfId="0" applyFont="1" applyFill="1" applyBorder="1" applyAlignment="1">
      <alignment horizontal="center" vertical="center"/>
    </xf>
    <xf numFmtId="171" fontId="33" fillId="5" borderId="50" xfId="0" applyNumberFormat="1" applyFont="1" applyFill="1" applyBorder="1" applyAlignment="1">
      <alignment horizontal="center" vertical="center"/>
    </xf>
    <xf numFmtId="171" fontId="33" fillId="5" borderId="51" xfId="0" applyNumberFormat="1" applyFont="1" applyFill="1" applyBorder="1" applyAlignment="1">
      <alignment horizontal="center" vertical="center"/>
    </xf>
    <xf numFmtId="171" fontId="33" fillId="5" borderId="52" xfId="0" applyNumberFormat="1" applyFont="1" applyFill="1" applyBorder="1" applyAlignment="1">
      <alignment horizontal="center" vertical="center"/>
    </xf>
    <xf numFmtId="171" fontId="33" fillId="5" borderId="53" xfId="0" applyNumberFormat="1" applyFont="1" applyFill="1" applyBorder="1" applyAlignment="1">
      <alignment horizontal="center" vertical="center"/>
    </xf>
    <xf numFmtId="171" fontId="33" fillId="5" borderId="35" xfId="0" applyNumberFormat="1" applyFont="1" applyFill="1" applyBorder="1" applyAlignment="1">
      <alignment horizontal="right" vertical="center"/>
    </xf>
    <xf numFmtId="171" fontId="14" fillId="0" borderId="0" xfId="0" applyNumberFormat="1" applyFont="1" applyFill="1" applyBorder="1" applyAlignment="1">
      <alignment vertical="center"/>
    </xf>
    <xf numFmtId="171" fontId="33" fillId="10" borderId="0" xfId="0" applyNumberFormat="1" applyFont="1" applyFill="1" applyBorder="1" applyAlignment="1">
      <alignment horizontal="center" vertical="center"/>
    </xf>
    <xf numFmtId="171" fontId="32" fillId="10" borderId="0" xfId="0" applyNumberFormat="1" applyFont="1" applyFill="1" applyBorder="1" applyAlignment="1">
      <alignment horizontal="center" vertical="center"/>
    </xf>
    <xf numFmtId="2" fontId="32" fillId="11" borderId="54" xfId="0" applyNumberFormat="1" applyFont="1" applyFill="1" applyBorder="1" applyAlignment="1">
      <alignment horizontal="center" vertical="center"/>
    </xf>
    <xf numFmtId="171" fontId="14" fillId="0" borderId="54" xfId="0" applyNumberFormat="1" applyFont="1" applyFill="1" applyBorder="1" applyAlignment="1">
      <alignment vertical="center"/>
    </xf>
    <xf numFmtId="171" fontId="32" fillId="10" borderId="6" xfId="0" applyNumberFormat="1" applyFont="1" applyFill="1" applyBorder="1" applyAlignment="1">
      <alignment horizontal="center" vertical="center"/>
    </xf>
    <xf numFmtId="0" fontId="32" fillId="0" borderId="0" xfId="0" applyFont="1" applyFill="1" applyBorder="1" applyAlignment="1">
      <alignment horizontal="center" vertical="center"/>
    </xf>
    <xf numFmtId="0" fontId="1" fillId="10" borderId="18" xfId="0" applyFont="1" applyFill="1" applyBorder="1" applyAlignment="1">
      <alignment horizontal="center" vertical="center"/>
    </xf>
    <xf numFmtId="0" fontId="100" fillId="10" borderId="25" xfId="0" applyFont="1" applyFill="1" applyBorder="1" applyAlignment="1">
      <alignment horizontal="center" vertical="center"/>
    </xf>
    <xf numFmtId="0" fontId="39" fillId="10" borderId="25" xfId="0" applyFont="1" applyFill="1" applyBorder="1" applyAlignment="1">
      <alignment horizontal="center" vertical="center"/>
    </xf>
    <xf numFmtId="0" fontId="1" fillId="10" borderId="25" xfId="0" applyFont="1" applyFill="1" applyBorder="1" applyAlignment="1">
      <alignment horizontal="center" vertical="center"/>
    </xf>
    <xf numFmtId="0" fontId="1" fillId="10" borderId="26" xfId="0" applyFont="1" applyFill="1" applyBorder="1" applyAlignment="1">
      <alignment horizontal="center" vertical="center"/>
    </xf>
    <xf numFmtId="0" fontId="106" fillId="10" borderId="27"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55" xfId="0" applyFont="1" applyFill="1" applyBorder="1" applyAlignment="1">
      <alignment horizontal="center" vertical="center"/>
    </xf>
    <xf numFmtId="0" fontId="72" fillId="4" borderId="56" xfId="0" applyFont="1" applyFill="1" applyBorder="1" applyAlignment="1">
      <alignment horizontal="center" vertical="center"/>
    </xf>
    <xf numFmtId="0" fontId="14" fillId="7" borderId="1" xfId="0" applyFont="1" applyFill="1" applyBorder="1" applyAlignment="1">
      <alignment vertical="center"/>
    </xf>
    <xf numFmtId="0" fontId="14" fillId="7" borderId="45" xfId="0" applyFont="1" applyFill="1" applyBorder="1" applyAlignment="1">
      <alignment vertical="center"/>
    </xf>
    <xf numFmtId="0" fontId="104" fillId="11" borderId="5" xfId="0" applyFont="1" applyFill="1" applyBorder="1" applyAlignment="1">
      <alignment horizontal="center" vertical="center"/>
    </xf>
    <xf numFmtId="0" fontId="73" fillId="21" borderId="18" xfId="0" applyFont="1" applyFill="1" applyBorder="1" applyAlignment="1">
      <alignment horizontal="center" vertical="center"/>
    </xf>
    <xf numFmtId="0" fontId="14" fillId="7" borderId="1" xfId="0" applyFont="1" applyFill="1" applyBorder="1" applyAlignment="1">
      <alignment horizontal="left" vertical="center"/>
    </xf>
    <xf numFmtId="0" fontId="72" fillId="4" borderId="57" xfId="0" applyFont="1" applyFill="1" applyBorder="1" applyAlignment="1">
      <alignment horizontal="center" vertical="center"/>
    </xf>
    <xf numFmtId="0" fontId="14" fillId="2" borderId="57" xfId="0" applyFont="1" applyFill="1" applyBorder="1" applyAlignment="1">
      <alignment vertical="center"/>
    </xf>
    <xf numFmtId="0" fontId="105" fillId="11" borderId="33" xfId="0" applyFont="1" applyFill="1" applyBorder="1" applyAlignment="1">
      <alignment horizontal="center" vertical="center"/>
    </xf>
    <xf numFmtId="0" fontId="114" fillId="19" borderId="16" xfId="0" applyFont="1" applyFill="1" applyBorder="1" applyAlignment="1">
      <alignment horizontal="center" vertical="center"/>
    </xf>
    <xf numFmtId="0" fontId="102" fillId="2" borderId="16" xfId="0" applyFont="1" applyFill="1" applyBorder="1" applyAlignment="1">
      <alignment horizontal="center" vertical="center"/>
    </xf>
    <xf numFmtId="0" fontId="104" fillId="20" borderId="16" xfId="0" applyFont="1" applyFill="1" applyBorder="1" applyAlignment="1">
      <alignment horizontal="center" vertical="center"/>
    </xf>
    <xf numFmtId="0" fontId="104" fillId="6" borderId="16" xfId="0" applyFont="1" applyFill="1" applyBorder="1" applyAlignment="1">
      <alignment horizontal="center" vertical="center"/>
    </xf>
    <xf numFmtId="0" fontId="104" fillId="15" borderId="16" xfId="0" applyFont="1" applyFill="1" applyBorder="1" applyAlignment="1">
      <alignment horizontal="center" vertical="center"/>
    </xf>
    <xf numFmtId="0" fontId="104" fillId="14" borderId="16" xfId="0" applyFont="1" applyFill="1" applyBorder="1" applyAlignment="1">
      <alignment horizontal="center" vertical="center"/>
    </xf>
    <xf numFmtId="0" fontId="73" fillId="22" borderId="16" xfId="0" applyFont="1" applyFill="1" applyBorder="1" applyAlignment="1">
      <alignment horizontal="center" vertical="center"/>
    </xf>
    <xf numFmtId="0" fontId="104" fillId="12" borderId="16" xfId="0" applyFont="1" applyFill="1" applyBorder="1" applyAlignment="1">
      <alignment horizontal="center" vertical="center"/>
    </xf>
    <xf numFmtId="0" fontId="104" fillId="16" borderId="16" xfId="0" applyFont="1" applyFill="1" applyBorder="1" applyAlignment="1">
      <alignment horizontal="center" vertical="center"/>
    </xf>
    <xf numFmtId="0" fontId="104" fillId="17" borderId="16" xfId="0" applyFont="1" applyFill="1" applyBorder="1" applyAlignment="1">
      <alignment horizontal="center" vertical="center"/>
    </xf>
    <xf numFmtId="0" fontId="104" fillId="18" borderId="16" xfId="0" applyFont="1" applyFill="1" applyBorder="1" applyAlignment="1">
      <alignment horizontal="center" vertical="center"/>
    </xf>
    <xf numFmtId="0" fontId="73" fillId="3" borderId="16" xfId="0" applyFont="1" applyFill="1" applyBorder="1" applyAlignment="1">
      <alignment horizontal="center" vertical="center"/>
    </xf>
    <xf numFmtId="0" fontId="104" fillId="11" borderId="8" xfId="0" applyFont="1" applyFill="1" applyBorder="1" applyAlignment="1">
      <alignment vertical="center"/>
    </xf>
    <xf numFmtId="0" fontId="104" fillId="11" borderId="9" xfId="0" applyFont="1" applyFill="1" applyBorder="1" applyAlignment="1">
      <alignment vertical="center"/>
    </xf>
    <xf numFmtId="0" fontId="104" fillId="11" borderId="10" xfId="0" applyFont="1" applyFill="1" applyBorder="1" applyAlignment="1">
      <alignment vertical="center"/>
    </xf>
    <xf numFmtId="0" fontId="104" fillId="19" borderId="18" xfId="0" applyFont="1" applyFill="1" applyBorder="1" applyAlignment="1">
      <alignment vertical="center"/>
    </xf>
    <xf numFmtId="0" fontId="104" fillId="19" borderId="8" xfId="0" applyFont="1" applyFill="1" applyBorder="1" applyAlignment="1">
      <alignment vertical="center"/>
    </xf>
    <xf numFmtId="0" fontId="104" fillId="19" borderId="25" xfId="0" applyFont="1" applyFill="1" applyBorder="1" applyAlignment="1">
      <alignment horizontal="center" vertical="center"/>
    </xf>
    <xf numFmtId="0" fontId="104" fillId="19" borderId="9" xfId="0" applyFont="1" applyFill="1" applyBorder="1" applyAlignment="1">
      <alignment vertical="center"/>
    </xf>
    <xf numFmtId="0" fontId="104" fillId="19" borderId="10" xfId="0" applyFont="1" applyFill="1" applyBorder="1" applyAlignment="1">
      <alignment vertical="center"/>
    </xf>
    <xf numFmtId="0" fontId="58" fillId="19" borderId="0" xfId="0" applyFont="1" applyFill="1" applyBorder="1" applyAlignment="1">
      <alignment vertical="center"/>
    </xf>
    <xf numFmtId="0" fontId="58" fillId="19" borderId="18" xfId="0" applyFont="1" applyFill="1" applyBorder="1" applyAlignment="1">
      <alignment vertical="center"/>
    </xf>
    <xf numFmtId="0" fontId="55" fillId="19" borderId="25" xfId="0" applyFont="1" applyFill="1" applyBorder="1" applyAlignment="1">
      <alignment vertical="center"/>
    </xf>
    <xf numFmtId="0" fontId="58" fillId="19" borderId="25" xfId="0" applyFont="1" applyFill="1" applyBorder="1" applyAlignment="1">
      <alignment vertical="center"/>
    </xf>
    <xf numFmtId="0" fontId="55" fillId="19" borderId="26" xfId="0" applyFont="1" applyFill="1" applyBorder="1" applyAlignment="1">
      <alignment vertical="center"/>
    </xf>
    <xf numFmtId="0" fontId="58" fillId="19" borderId="5" xfId="0" applyFont="1" applyFill="1" applyBorder="1" applyAlignment="1">
      <alignment vertical="center"/>
    </xf>
    <xf numFmtId="0" fontId="58" fillId="19" borderId="6" xfId="0" applyFont="1" applyFill="1" applyBorder="1" applyAlignment="1">
      <alignment vertical="center"/>
    </xf>
    <xf numFmtId="0" fontId="58" fillId="19" borderId="8" xfId="0" applyFont="1" applyFill="1" applyBorder="1" applyAlignment="1">
      <alignment vertical="center"/>
    </xf>
    <xf numFmtId="0" fontId="58" fillId="19" borderId="9" xfId="0" applyFont="1" applyFill="1" applyBorder="1" applyAlignment="1">
      <alignment vertical="center"/>
    </xf>
    <xf numFmtId="0" fontId="58" fillId="19" borderId="10" xfId="0" applyFont="1" applyFill="1" applyBorder="1" applyAlignment="1">
      <alignment vertical="center"/>
    </xf>
    <xf numFmtId="0" fontId="1" fillId="5" borderId="18" xfId="0" applyFont="1" applyFill="1" applyBorder="1" applyAlignment="1">
      <alignment vertical="center"/>
    </xf>
    <xf numFmtId="0" fontId="101" fillId="5" borderId="25" xfId="0" applyFont="1" applyFill="1" applyBorder="1" applyAlignment="1">
      <alignment horizontal="left" vertical="center"/>
    </xf>
    <xf numFmtId="0" fontId="101" fillId="5" borderId="25" xfId="0" applyFont="1" applyFill="1" applyBorder="1" applyAlignment="1">
      <alignment horizontal="center" vertical="center"/>
    </xf>
    <xf numFmtId="0" fontId="115" fillId="5" borderId="25" xfId="0" applyFont="1" applyFill="1" applyBorder="1" applyAlignment="1">
      <alignment horizontal="center" vertical="center"/>
    </xf>
    <xf numFmtId="0" fontId="115" fillId="5" borderId="26" xfId="0" applyFont="1" applyFill="1" applyBorder="1" applyAlignment="1">
      <alignment horizontal="center" vertical="center"/>
    </xf>
    <xf numFmtId="0" fontId="106" fillId="5" borderId="5" xfId="0" applyFont="1" applyFill="1" applyBorder="1" applyAlignment="1">
      <alignment vertical="center"/>
    </xf>
    <xf numFmtId="0" fontId="14" fillId="5" borderId="5" xfId="0" applyFont="1" applyFill="1" applyBorder="1" applyAlignment="1">
      <alignment vertical="center"/>
    </xf>
    <xf numFmtId="0" fontId="1" fillId="5" borderId="5" xfId="0" applyFont="1" applyFill="1" applyBorder="1" applyAlignment="1">
      <alignment vertical="center"/>
    </xf>
    <xf numFmtId="0" fontId="3" fillId="5" borderId="8" xfId="0" applyFont="1" applyFill="1" applyBorder="1" applyAlignment="1">
      <alignment vertical="center"/>
    </xf>
    <xf numFmtId="0" fontId="116" fillId="5" borderId="0" xfId="0" applyFont="1" applyFill="1" applyBorder="1" applyAlignment="1">
      <alignment vertical="center"/>
    </xf>
    <xf numFmtId="0" fontId="116" fillId="5" borderId="6" xfId="0" applyFont="1" applyFill="1" applyBorder="1" applyAlignment="1">
      <alignment vertical="center"/>
    </xf>
    <xf numFmtId="0" fontId="117" fillId="5" borderId="0" xfId="0" applyFont="1" applyFill="1" applyBorder="1" applyAlignment="1">
      <alignment vertical="center"/>
    </xf>
    <xf numFmtId="0" fontId="117" fillId="5" borderId="6" xfId="0" applyFont="1" applyFill="1" applyBorder="1" applyAlignment="1">
      <alignment vertical="center"/>
    </xf>
    <xf numFmtId="0" fontId="40" fillId="5" borderId="0" xfId="0" applyFont="1" applyFill="1" applyBorder="1" applyAlignment="1">
      <alignment vertical="center"/>
    </xf>
    <xf numFmtId="0" fontId="40" fillId="5" borderId="6" xfId="0" applyFont="1" applyFill="1" applyBorder="1" applyAlignment="1">
      <alignment vertical="center"/>
    </xf>
    <xf numFmtId="0" fontId="117" fillId="5" borderId="0" xfId="0" applyFont="1" applyFill="1" applyBorder="1" applyAlignment="1">
      <alignment horizontal="center" vertical="center"/>
    </xf>
    <xf numFmtId="0" fontId="15" fillId="5" borderId="9" xfId="0" applyFont="1" applyFill="1" applyBorder="1" applyAlignment="1">
      <alignment vertical="center"/>
    </xf>
    <xf numFmtId="0" fontId="15" fillId="5" borderId="10" xfId="0" applyFont="1" applyFill="1" applyBorder="1" applyAlignment="1">
      <alignment vertical="center"/>
    </xf>
    <xf numFmtId="0" fontId="3" fillId="5" borderId="9" xfId="0" applyFont="1" applyFill="1" applyBorder="1" applyAlignment="1">
      <alignment vertical="center"/>
    </xf>
    <xf numFmtId="0" fontId="104" fillId="18" borderId="45" xfId="0" applyFont="1" applyFill="1" applyBorder="1" applyAlignment="1">
      <alignment horizontal="center" vertical="center"/>
    </xf>
    <xf numFmtId="0" fontId="104" fillId="16" borderId="36" xfId="0" applyFont="1" applyFill="1" applyBorder="1" applyAlignment="1">
      <alignment horizontal="center" vertical="center"/>
    </xf>
    <xf numFmtId="0" fontId="104" fillId="16" borderId="1" xfId="0" applyFont="1" applyFill="1" applyBorder="1" applyAlignment="1">
      <alignment horizontal="center" vertical="center"/>
    </xf>
    <xf numFmtId="0" fontId="104" fillId="16" borderId="45" xfId="0" applyFont="1" applyFill="1" applyBorder="1" applyAlignment="1">
      <alignment horizontal="center" vertical="center"/>
    </xf>
    <xf numFmtId="0" fontId="104" fillId="17" borderId="36" xfId="0" applyFont="1" applyFill="1" applyBorder="1" applyAlignment="1">
      <alignment horizontal="center" vertical="center"/>
    </xf>
    <xf numFmtId="0" fontId="104" fillId="17" borderId="1" xfId="0" applyFont="1" applyFill="1" applyBorder="1" applyAlignment="1">
      <alignment horizontal="center" vertical="center"/>
    </xf>
    <xf numFmtId="0" fontId="104" fillId="17" borderId="45" xfId="0" applyFont="1" applyFill="1" applyBorder="1" applyAlignment="1">
      <alignment horizontal="center" vertical="center"/>
    </xf>
    <xf numFmtId="0" fontId="104" fillId="18" borderId="36" xfId="0" applyFont="1" applyFill="1" applyBorder="1" applyAlignment="1">
      <alignment horizontal="center" vertical="center"/>
    </xf>
    <xf numFmtId="0" fontId="104" fillId="18" borderId="1" xfId="0" applyFont="1" applyFill="1" applyBorder="1" applyAlignment="1">
      <alignment horizontal="center" vertical="center"/>
    </xf>
    <xf numFmtId="0" fontId="104" fillId="14" borderId="36" xfId="0" applyFont="1" applyFill="1" applyBorder="1" applyAlignment="1">
      <alignment horizontal="center" vertical="center"/>
    </xf>
    <xf numFmtId="0" fontId="104" fillId="14" borderId="1" xfId="0" applyFont="1" applyFill="1" applyBorder="1" applyAlignment="1">
      <alignment horizontal="center" vertical="center"/>
    </xf>
    <xf numFmtId="0" fontId="104" fillId="19" borderId="36" xfId="0" applyFont="1" applyFill="1" applyBorder="1" applyAlignment="1">
      <alignment horizontal="center" vertical="center"/>
    </xf>
    <xf numFmtId="0" fontId="104" fillId="19" borderId="1" xfId="0" applyFont="1" applyFill="1" applyBorder="1" applyAlignment="1">
      <alignment horizontal="center" vertical="center"/>
    </xf>
    <xf numFmtId="0" fontId="104" fillId="19" borderId="45" xfId="0" applyFont="1" applyFill="1" applyBorder="1" applyAlignment="1">
      <alignment horizontal="center" vertical="center"/>
    </xf>
    <xf numFmtId="0" fontId="104" fillId="12" borderId="36" xfId="0" applyFont="1" applyFill="1" applyBorder="1" applyAlignment="1">
      <alignment horizontal="center" vertical="center"/>
    </xf>
    <xf numFmtId="0" fontId="104" fillId="12" borderId="1" xfId="0" applyFont="1" applyFill="1" applyBorder="1" applyAlignment="1">
      <alignment horizontal="center" vertical="center"/>
    </xf>
    <xf numFmtId="0" fontId="104" fillId="12" borderId="45" xfId="0" applyFont="1" applyFill="1" applyBorder="1" applyAlignment="1">
      <alignment horizontal="center" vertical="center"/>
    </xf>
    <xf numFmtId="0" fontId="104" fillId="14" borderId="45" xfId="0" applyFont="1" applyFill="1" applyBorder="1" applyAlignment="1">
      <alignment horizontal="center" vertical="center"/>
    </xf>
    <xf numFmtId="0" fontId="104" fillId="15" borderId="36" xfId="0" applyFont="1" applyFill="1" applyBorder="1" applyAlignment="1">
      <alignment horizontal="center" vertical="center"/>
    </xf>
    <xf numFmtId="0" fontId="104" fillId="15" borderId="1" xfId="0" applyFont="1" applyFill="1" applyBorder="1" applyAlignment="1">
      <alignment horizontal="center" vertical="center"/>
    </xf>
    <xf numFmtId="0" fontId="104" fillId="15" borderId="45" xfId="0" applyFont="1" applyFill="1" applyBorder="1" applyAlignment="1">
      <alignment horizontal="center" vertical="center"/>
    </xf>
    <xf numFmtId="0" fontId="104" fillId="6" borderId="36" xfId="0" applyFont="1" applyFill="1" applyBorder="1" applyAlignment="1">
      <alignment horizontal="center" vertical="center"/>
    </xf>
    <xf numFmtId="0" fontId="104" fillId="6" borderId="1" xfId="0" applyFont="1" applyFill="1" applyBorder="1" applyAlignment="1">
      <alignment horizontal="center" vertical="center"/>
    </xf>
    <xf numFmtId="0" fontId="104" fillId="6" borderId="45" xfId="0" applyFont="1" applyFill="1" applyBorder="1" applyAlignment="1">
      <alignment horizontal="center" vertical="center"/>
    </xf>
    <xf numFmtId="0" fontId="104" fillId="20" borderId="36" xfId="0" applyFont="1" applyFill="1" applyBorder="1" applyAlignment="1">
      <alignment horizontal="center" vertical="center"/>
    </xf>
    <xf numFmtId="0" fontId="104" fillId="20" borderId="1" xfId="0" applyFont="1" applyFill="1" applyBorder="1" applyAlignment="1">
      <alignment horizontal="center" vertical="center"/>
    </xf>
    <xf numFmtId="0" fontId="104" fillId="20" borderId="45" xfId="0" applyFont="1" applyFill="1" applyBorder="1" applyAlignment="1">
      <alignment horizontal="center" vertical="center"/>
    </xf>
    <xf numFmtId="0" fontId="59" fillId="0" borderId="0" xfId="0" applyFont="1" applyAlignment="1">
      <alignment/>
    </xf>
    <xf numFmtId="172" fontId="104" fillId="11" borderId="0" xfId="0" applyNumberFormat="1" applyFont="1" applyFill="1" applyBorder="1" applyAlignment="1">
      <alignment horizontal="center" vertical="center"/>
    </xf>
    <xf numFmtId="0" fontId="104" fillId="11" borderId="6" xfId="0" applyFont="1" applyFill="1" applyBorder="1" applyAlignment="1">
      <alignment vertical="center"/>
    </xf>
    <xf numFmtId="0" fontId="1" fillId="2" borderId="1" xfId="0" applyFont="1" applyFill="1" applyBorder="1" applyAlignment="1">
      <alignment horizontal="center" vertical="center"/>
    </xf>
    <xf numFmtId="0" fontId="118" fillId="19" borderId="6" xfId="0" applyFont="1" applyFill="1" applyBorder="1" applyAlignment="1">
      <alignment horizontal="center" vertical="center"/>
    </xf>
    <xf numFmtId="172" fontId="102" fillId="11" borderId="5" xfId="0" applyNumberFormat="1" applyFont="1" applyFill="1" applyBorder="1" applyAlignment="1">
      <alignment horizontal="center" vertical="center"/>
    </xf>
    <xf numFmtId="0" fontId="1" fillId="2" borderId="52" xfId="0" applyFont="1" applyFill="1" applyBorder="1" applyAlignment="1">
      <alignment horizontal="center" vertical="center"/>
    </xf>
    <xf numFmtId="0" fontId="14" fillId="7" borderId="52" xfId="0" applyFont="1" applyFill="1" applyBorder="1" applyAlignment="1">
      <alignment horizontal="left" vertical="center"/>
    </xf>
    <xf numFmtId="0" fontId="14" fillId="7" borderId="52" xfId="0" applyFont="1" applyFill="1" applyBorder="1" applyAlignment="1">
      <alignment vertical="center"/>
    </xf>
    <xf numFmtId="0" fontId="14" fillId="7" borderId="53" xfId="0" applyFont="1" applyFill="1" applyBorder="1" applyAlignment="1">
      <alignment vertical="center"/>
    </xf>
    <xf numFmtId="0" fontId="1" fillId="2" borderId="36" xfId="0" applyFont="1" applyFill="1" applyBorder="1" applyAlignment="1">
      <alignment horizontal="center" vertical="center"/>
    </xf>
    <xf numFmtId="0" fontId="1" fillId="2" borderId="51" xfId="0" applyFont="1" applyFill="1" applyBorder="1" applyAlignment="1">
      <alignment horizontal="center" vertical="center"/>
    </xf>
    <xf numFmtId="0" fontId="1" fillId="2" borderId="39" xfId="0" applyFont="1" applyFill="1" applyBorder="1" applyAlignment="1">
      <alignment horizontal="center" vertical="center"/>
    </xf>
    <xf numFmtId="0" fontId="14" fillId="7" borderId="40" xfId="0" applyFont="1" applyFill="1" applyBorder="1" applyAlignment="1">
      <alignment horizontal="left" vertical="center"/>
    </xf>
    <xf numFmtId="0" fontId="1" fillId="2" borderId="40" xfId="0" applyFont="1" applyFill="1" applyBorder="1" applyAlignment="1">
      <alignment horizontal="center" vertical="center"/>
    </xf>
    <xf numFmtId="0" fontId="14" fillId="7" borderId="40" xfId="0" applyFont="1" applyFill="1" applyBorder="1" applyAlignment="1">
      <alignment vertical="center"/>
    </xf>
    <xf numFmtId="0" fontId="14" fillId="7" borderId="41" xfId="0" applyFont="1" applyFill="1" applyBorder="1" applyAlignment="1">
      <alignment vertical="center"/>
    </xf>
    <xf numFmtId="170" fontId="105" fillId="11" borderId="39" xfId="0" applyNumberFormat="1" applyFont="1" applyFill="1" applyBorder="1" applyAlignment="1">
      <alignment horizontal="center" vertical="center"/>
    </xf>
    <xf numFmtId="172" fontId="105" fillId="11" borderId="41" xfId="0" applyNumberFormat="1" applyFont="1" applyFill="1" applyBorder="1" applyAlignment="1" applyProtection="1">
      <alignment horizontal="center" vertical="center"/>
      <protection/>
    </xf>
    <xf numFmtId="170" fontId="114" fillId="19" borderId="36" xfId="0" applyNumberFormat="1" applyFont="1" applyFill="1" applyBorder="1" applyAlignment="1">
      <alignment horizontal="center" vertical="center"/>
    </xf>
    <xf numFmtId="172" fontId="114" fillId="19" borderId="45" xfId="0" applyNumberFormat="1" applyFont="1" applyFill="1" applyBorder="1" applyAlignment="1" applyProtection="1">
      <alignment horizontal="center" vertical="center"/>
      <protection/>
    </xf>
    <xf numFmtId="170" fontId="102" fillId="2" borderId="36" xfId="0" applyNumberFormat="1" applyFont="1" applyFill="1" applyBorder="1" applyAlignment="1">
      <alignment horizontal="center" vertical="center"/>
    </xf>
    <xf numFmtId="172" fontId="102" fillId="2" borderId="45" xfId="0" applyNumberFormat="1" applyFont="1" applyFill="1" applyBorder="1" applyAlignment="1" applyProtection="1">
      <alignment horizontal="center" vertical="center"/>
      <protection/>
    </xf>
    <xf numFmtId="170" fontId="104" fillId="20" borderId="36" xfId="0" applyNumberFormat="1" applyFont="1" applyFill="1" applyBorder="1" applyAlignment="1">
      <alignment horizontal="center" vertical="center"/>
    </xf>
    <xf numFmtId="172" fontId="104" fillId="20" borderId="45" xfId="0" applyNumberFormat="1" applyFont="1" applyFill="1" applyBorder="1" applyAlignment="1" applyProtection="1">
      <alignment horizontal="center" vertical="center"/>
      <protection/>
    </xf>
    <xf numFmtId="170" fontId="104" fillId="6" borderId="36" xfId="0" applyNumberFormat="1" applyFont="1" applyFill="1" applyBorder="1" applyAlignment="1">
      <alignment horizontal="center" vertical="center"/>
    </xf>
    <xf numFmtId="172" fontId="104" fillId="6" borderId="45" xfId="0" applyNumberFormat="1" applyFont="1" applyFill="1" applyBorder="1" applyAlignment="1" applyProtection="1">
      <alignment horizontal="center" vertical="center"/>
      <protection/>
    </xf>
    <xf numFmtId="170" fontId="104" fillId="15" borderId="36" xfId="0" applyNumberFormat="1" applyFont="1" applyFill="1" applyBorder="1" applyAlignment="1">
      <alignment horizontal="center" vertical="center"/>
    </xf>
    <xf numFmtId="172" fontId="104" fillId="15" borderId="45" xfId="0" applyNumberFormat="1" applyFont="1" applyFill="1" applyBorder="1" applyAlignment="1" applyProtection="1">
      <alignment horizontal="center" vertical="center"/>
      <protection/>
    </xf>
    <xf numFmtId="170" fontId="104" fillId="14" borderId="36" xfId="0" applyNumberFormat="1" applyFont="1" applyFill="1" applyBorder="1" applyAlignment="1">
      <alignment horizontal="center" vertical="center"/>
    </xf>
    <xf numFmtId="172" fontId="104" fillId="14" borderId="45" xfId="0" applyNumberFormat="1" applyFont="1" applyFill="1" applyBorder="1" applyAlignment="1" applyProtection="1">
      <alignment horizontal="center" vertical="center"/>
      <protection/>
    </xf>
    <xf numFmtId="170" fontId="102" fillId="22" borderId="36" xfId="0" applyNumberFormat="1" applyFont="1" applyFill="1" applyBorder="1" applyAlignment="1">
      <alignment horizontal="center" vertical="center"/>
    </xf>
    <xf numFmtId="172" fontId="102" fillId="22" borderId="45" xfId="0" applyNumberFormat="1" applyFont="1" applyFill="1" applyBorder="1" applyAlignment="1" applyProtection="1">
      <alignment horizontal="center" vertical="center"/>
      <protection/>
    </xf>
    <xf numFmtId="170" fontId="104" fillId="12" borderId="36" xfId="0" applyNumberFormat="1" applyFont="1" applyFill="1" applyBorder="1" applyAlignment="1">
      <alignment horizontal="center" vertical="center"/>
    </xf>
    <xf numFmtId="172" fontId="104" fillId="12" borderId="45" xfId="0" applyNumberFormat="1" applyFont="1" applyFill="1" applyBorder="1" applyAlignment="1" applyProtection="1">
      <alignment horizontal="center" vertical="center"/>
      <protection/>
    </xf>
    <xf numFmtId="170" fontId="104" fillId="16" borderId="36" xfId="0" applyNumberFormat="1" applyFont="1" applyFill="1" applyBorder="1" applyAlignment="1">
      <alignment horizontal="center" vertical="center"/>
    </xf>
    <xf numFmtId="172" fontId="104" fillId="16" borderId="45" xfId="0" applyNumberFormat="1" applyFont="1" applyFill="1" applyBorder="1" applyAlignment="1" applyProtection="1">
      <alignment horizontal="center" vertical="center"/>
      <protection/>
    </xf>
    <xf numFmtId="170" fontId="104" fillId="17" borderId="36" xfId="0" applyNumberFormat="1" applyFont="1" applyFill="1" applyBorder="1" applyAlignment="1">
      <alignment horizontal="center" vertical="center"/>
    </xf>
    <xf numFmtId="172" fontId="104" fillId="17" borderId="45" xfId="0" applyNumberFormat="1" applyFont="1" applyFill="1" applyBorder="1" applyAlignment="1" applyProtection="1">
      <alignment horizontal="center" vertical="center"/>
      <protection/>
    </xf>
    <xf numFmtId="170" fontId="104" fillId="18" borderId="36" xfId="0" applyNumberFormat="1" applyFont="1" applyFill="1" applyBorder="1" applyAlignment="1">
      <alignment horizontal="center" vertical="center"/>
    </xf>
    <xf numFmtId="172" fontId="104" fillId="18" borderId="45" xfId="0" applyNumberFormat="1" applyFont="1" applyFill="1" applyBorder="1" applyAlignment="1" applyProtection="1">
      <alignment horizontal="center" vertical="center"/>
      <protection/>
    </xf>
    <xf numFmtId="170" fontId="102" fillId="3" borderId="36" xfId="0" applyNumberFormat="1" applyFont="1" applyFill="1" applyBorder="1" applyAlignment="1">
      <alignment horizontal="center" vertical="center"/>
    </xf>
    <xf numFmtId="172" fontId="102" fillId="3" borderId="45" xfId="0" applyNumberFormat="1" applyFont="1" applyFill="1" applyBorder="1" applyAlignment="1" applyProtection="1">
      <alignment horizontal="center" vertical="center"/>
      <protection/>
    </xf>
    <xf numFmtId="170" fontId="102" fillId="5" borderId="51" xfId="0" applyNumberFormat="1" applyFont="1" applyFill="1" applyBorder="1" applyAlignment="1">
      <alignment horizontal="center" vertical="center"/>
    </xf>
    <xf numFmtId="172" fontId="102" fillId="5" borderId="53" xfId="0" applyNumberFormat="1" applyFont="1" applyFill="1" applyBorder="1" applyAlignment="1" applyProtection="1">
      <alignment horizontal="center" vertical="center"/>
      <protection/>
    </xf>
    <xf numFmtId="0" fontId="105" fillId="11" borderId="36" xfId="0" applyFont="1" applyFill="1" applyBorder="1" applyAlignment="1">
      <alignment horizontal="center" vertical="center"/>
    </xf>
    <xf numFmtId="0" fontId="105" fillId="11" borderId="1" xfId="0" applyFont="1" applyFill="1" applyBorder="1" applyAlignment="1">
      <alignment horizontal="center" vertical="center"/>
    </xf>
    <xf numFmtId="0" fontId="105" fillId="11" borderId="45" xfId="0" applyFont="1" applyFill="1" applyBorder="1" applyAlignment="1">
      <alignment horizontal="center" vertical="center"/>
    </xf>
    <xf numFmtId="0" fontId="73" fillId="2" borderId="36" xfId="0" applyFont="1" applyFill="1" applyBorder="1" applyAlignment="1">
      <alignment horizontal="center" vertical="center"/>
    </xf>
    <xf numFmtId="0" fontId="73" fillId="2" borderId="1" xfId="0" applyFont="1" applyFill="1" applyBorder="1" applyAlignment="1">
      <alignment horizontal="center" vertical="center"/>
    </xf>
    <xf numFmtId="0" fontId="73" fillId="2" borderId="45" xfId="0" applyFont="1" applyFill="1" applyBorder="1" applyAlignment="1">
      <alignment horizontal="center" vertical="center"/>
    </xf>
    <xf numFmtId="0" fontId="73" fillId="22" borderId="36" xfId="0" applyFont="1" applyFill="1" applyBorder="1" applyAlignment="1">
      <alignment horizontal="center" vertical="center"/>
    </xf>
    <xf numFmtId="0" fontId="73" fillId="22" borderId="1" xfId="0" applyFont="1" applyFill="1" applyBorder="1" applyAlignment="1">
      <alignment horizontal="center" vertical="center"/>
    </xf>
    <xf numFmtId="0" fontId="73" fillId="22" borderId="45" xfId="0" applyFont="1" applyFill="1" applyBorder="1" applyAlignment="1">
      <alignment horizontal="center" vertical="center"/>
    </xf>
    <xf numFmtId="0" fontId="73" fillId="3" borderId="43" xfId="0" applyFont="1" applyFill="1" applyBorder="1" applyAlignment="1">
      <alignment horizontal="center" vertical="center"/>
    </xf>
    <xf numFmtId="0" fontId="73" fillId="3" borderId="4" xfId="0" applyFont="1" applyFill="1" applyBorder="1" applyAlignment="1">
      <alignment horizontal="center" vertical="center"/>
    </xf>
    <xf numFmtId="0" fontId="73" fillId="3" borderId="44" xfId="0" applyFont="1" applyFill="1" applyBorder="1" applyAlignment="1">
      <alignment horizontal="center" vertical="center"/>
    </xf>
    <xf numFmtId="0" fontId="14" fillId="13" borderId="0" xfId="0" applyFont="1" applyFill="1" applyBorder="1" applyAlignment="1">
      <alignment horizontal="center" vertical="center" wrapText="1"/>
    </xf>
    <xf numFmtId="0" fontId="14" fillId="13" borderId="6" xfId="0" applyFont="1" applyFill="1" applyBorder="1" applyAlignment="1">
      <alignment horizontal="center" vertical="center" wrapText="1"/>
    </xf>
    <xf numFmtId="0" fontId="14" fillId="10" borderId="0" xfId="0" applyFont="1" applyFill="1" applyBorder="1" applyAlignment="1">
      <alignment horizontal="center" vertical="center"/>
    </xf>
    <xf numFmtId="0" fontId="55" fillId="18" borderId="1" xfId="0" applyFont="1" applyFill="1" applyBorder="1" applyAlignment="1">
      <alignment horizontal="center" vertical="center"/>
    </xf>
    <xf numFmtId="0" fontId="55" fillId="18" borderId="23" xfId="0" applyFont="1" applyFill="1" applyBorder="1" applyAlignment="1">
      <alignment horizontal="center" vertical="center"/>
    </xf>
    <xf numFmtId="0" fontId="14" fillId="13" borderId="5" xfId="0" applyFont="1" applyFill="1" applyBorder="1" applyAlignment="1">
      <alignment horizontal="center" vertical="center" wrapText="1"/>
    </xf>
    <xf numFmtId="0" fontId="121" fillId="13" borderId="5" xfId="0" applyFont="1" applyFill="1" applyBorder="1" applyAlignment="1">
      <alignment horizontal="center" vertical="center" wrapText="1"/>
    </xf>
    <xf numFmtId="0" fontId="121" fillId="13" borderId="0" xfId="0" applyFont="1" applyFill="1" applyBorder="1" applyAlignment="1">
      <alignment horizontal="center" vertical="center" wrapText="1"/>
    </xf>
    <xf numFmtId="0" fontId="121" fillId="13" borderId="8" xfId="0" applyFont="1" applyFill="1" applyBorder="1" applyAlignment="1">
      <alignment horizontal="center" vertical="center" wrapText="1"/>
    </xf>
    <xf numFmtId="0" fontId="121" fillId="13" borderId="9" xfId="0" applyFont="1" applyFill="1" applyBorder="1" applyAlignment="1">
      <alignment horizontal="center" vertical="center" wrapText="1"/>
    </xf>
    <xf numFmtId="0" fontId="0" fillId="13" borderId="5" xfId="0" applyFont="1" applyFill="1" applyBorder="1" applyAlignment="1">
      <alignment horizontal="center" vertical="center" wrapText="1"/>
    </xf>
    <xf numFmtId="0" fontId="0" fillId="13" borderId="6" xfId="0" applyFont="1" applyFill="1" applyBorder="1" applyAlignment="1">
      <alignment horizontal="center" vertical="center" wrapText="1"/>
    </xf>
    <xf numFmtId="0" fontId="32" fillId="18" borderId="1" xfId="0" applyFont="1" applyFill="1" applyBorder="1" applyAlignment="1">
      <alignment horizontal="center" vertical="center"/>
    </xf>
    <xf numFmtId="0" fontId="122" fillId="2" borderId="0" xfId="0" applyFont="1" applyFill="1" applyAlignment="1">
      <alignment/>
    </xf>
    <xf numFmtId="0" fontId="13" fillId="2" borderId="0" xfId="0" applyFont="1" applyFill="1" applyAlignment="1">
      <alignment wrapText="1"/>
    </xf>
    <xf numFmtId="0" fontId="2" fillId="2" borderId="0" xfId="0" applyFont="1" applyFill="1" applyAlignment="1">
      <alignment/>
    </xf>
    <xf numFmtId="0" fontId="123" fillId="2" borderId="0" xfId="0" applyFont="1" applyFill="1" applyAlignment="1">
      <alignment wrapText="1"/>
    </xf>
    <xf numFmtId="0" fontId="123" fillId="2" borderId="0" xfId="0" applyFont="1" applyFill="1" applyAlignment="1">
      <alignment/>
    </xf>
    <xf numFmtId="0" fontId="124" fillId="2" borderId="0" xfId="0" applyFont="1" applyFill="1" applyAlignment="1">
      <alignment/>
    </xf>
    <xf numFmtId="0" fontId="125" fillId="2" borderId="0" xfId="0" applyFont="1" applyFill="1" applyAlignment="1">
      <alignment/>
    </xf>
    <xf numFmtId="0" fontId="126" fillId="2" borderId="0" xfId="0" applyFont="1" applyFill="1" applyAlignment="1">
      <alignment/>
    </xf>
    <xf numFmtId="0" fontId="56" fillId="6" borderId="0" xfId="0" applyFont="1" applyFill="1" applyAlignment="1">
      <alignment/>
    </xf>
    <xf numFmtId="0" fontId="9" fillId="0" borderId="0" xfId="0" applyFont="1" applyAlignment="1" quotePrefix="1">
      <alignment horizontal="left" indent="1"/>
    </xf>
    <xf numFmtId="164" fontId="60" fillId="2" borderId="0" xfId="22" applyNumberFormat="1" applyFont="1" applyFill="1" applyAlignment="1" applyProtection="1">
      <alignment horizontal="center" vertical="center" wrapText="1"/>
      <protection/>
    </xf>
    <xf numFmtId="0" fontId="0" fillId="13" borderId="0" xfId="0" applyFont="1" applyFill="1" applyBorder="1" applyAlignment="1">
      <alignment horizontal="center" vertical="center" wrapText="1"/>
    </xf>
    <xf numFmtId="164" fontId="49" fillId="0" borderId="0" xfId="0" applyNumberFormat="1" applyFont="1" applyFill="1" applyBorder="1" applyAlignment="1" applyProtection="1">
      <alignment horizontal="left" vertical="center" indent="2"/>
      <protection/>
    </xf>
    <xf numFmtId="164" fontId="59" fillId="0" borderId="0" xfId="22" applyNumberFormat="1" applyFont="1" applyFill="1" applyBorder="1" applyAlignment="1" applyProtection="1">
      <alignment horizontal="left" vertical="center" indent="2"/>
      <protection/>
    </xf>
    <xf numFmtId="164" fontId="59" fillId="0" borderId="0" xfId="22" applyFont="1" applyFill="1" applyBorder="1" applyAlignment="1">
      <alignment horizontal="left" vertical="center" indent="6"/>
      <protection/>
    </xf>
    <xf numFmtId="0" fontId="59" fillId="0" borderId="0" xfId="0" applyFont="1" applyFill="1" applyBorder="1" applyAlignment="1">
      <alignment horizontal="left" vertical="center" indent="6"/>
    </xf>
    <xf numFmtId="164" fontId="49" fillId="0" borderId="0" xfId="0" applyNumberFormat="1" applyFont="1" applyFill="1" applyBorder="1" applyAlignment="1" applyProtection="1">
      <alignment horizontal="left" vertical="center" wrapText="1" indent="2"/>
      <protection/>
    </xf>
    <xf numFmtId="0" fontId="49" fillId="0" borderId="0" xfId="23" applyNumberFormat="1" applyFont="1" applyFill="1" applyBorder="1" applyAlignment="1" applyProtection="1">
      <alignment horizontal="left" vertical="center"/>
      <protection/>
    </xf>
    <xf numFmtId="164" fontId="49" fillId="0" borderId="0" xfId="0" applyNumberFormat="1" applyFont="1" applyFill="1" applyBorder="1" applyAlignment="1" applyProtection="1">
      <alignment horizontal="center" vertical="center"/>
      <protection/>
    </xf>
    <xf numFmtId="164" fontId="49" fillId="0" borderId="0" xfId="23" applyNumberFormat="1" applyFont="1" applyFill="1" applyBorder="1" applyAlignment="1" applyProtection="1">
      <alignment horizontal="left" vertical="center"/>
      <protection/>
    </xf>
    <xf numFmtId="168" fontId="46" fillId="0" borderId="0" xfId="22" applyNumberFormat="1" applyFont="1" applyFill="1" applyBorder="1" applyAlignment="1" applyProtection="1">
      <alignment horizontal="center" vertical="center"/>
      <protection/>
    </xf>
    <xf numFmtId="164" fontId="59" fillId="0" borderId="0" xfId="22" applyFont="1" applyFill="1" applyBorder="1" applyAlignment="1">
      <alignment horizontal="center" vertical="center"/>
      <protection/>
    </xf>
    <xf numFmtId="0" fontId="0" fillId="0" borderId="0" xfId="22" applyNumberFormat="1" applyFont="1" applyFill="1" applyBorder="1" applyAlignment="1">
      <alignment horizontal="left" vertical="center"/>
      <protection/>
    </xf>
    <xf numFmtId="164" fontId="0" fillId="0" borderId="0" xfId="22" applyFont="1" applyFill="1" applyBorder="1" applyAlignment="1">
      <alignment horizontal="center" vertical="center"/>
      <protection/>
    </xf>
    <xf numFmtId="0" fontId="9" fillId="7" borderId="0" xfId="23" applyNumberFormat="1" applyFont="1" applyFill="1" applyBorder="1" applyAlignment="1" applyProtection="1">
      <alignment horizontal="left" vertical="center"/>
      <protection/>
    </xf>
    <xf numFmtId="164" fontId="98" fillId="3" borderId="0" xfId="22" applyFont="1" applyFill="1" applyBorder="1" applyAlignment="1">
      <alignment horizontal="left" vertical="center"/>
      <protection/>
    </xf>
    <xf numFmtId="0" fontId="99" fillId="3" borderId="0" xfId="22" applyNumberFormat="1" applyFont="1" applyFill="1" applyBorder="1" applyAlignment="1" applyProtection="1">
      <alignment horizontal="left" vertical="center"/>
      <protection/>
    </xf>
    <xf numFmtId="164" fontId="99" fillId="3" borderId="0" xfId="22" applyNumberFormat="1" applyFont="1" applyFill="1" applyBorder="1" applyAlignment="1" applyProtection="1">
      <alignment horizontal="left" vertical="center"/>
      <protection/>
    </xf>
    <xf numFmtId="164" fontId="99" fillId="3" borderId="0" xfId="22" applyFont="1" applyFill="1" applyBorder="1" applyAlignment="1">
      <alignment horizontal="left" vertical="center" indent="2"/>
      <protection/>
    </xf>
    <xf numFmtId="164" fontId="99" fillId="3" borderId="0" xfId="22" applyNumberFormat="1" applyFont="1" applyFill="1" applyBorder="1" applyAlignment="1" applyProtection="1">
      <alignment horizontal="center" vertical="center"/>
      <protection/>
    </xf>
    <xf numFmtId="168" fontId="99" fillId="3" borderId="0" xfId="22" applyNumberFormat="1" applyFont="1" applyFill="1" applyBorder="1" applyAlignment="1" applyProtection="1">
      <alignment horizontal="center" vertical="center"/>
      <protection/>
    </xf>
    <xf numFmtId="164" fontId="61" fillId="0" borderId="0" xfId="23" applyFont="1" applyFill="1" applyBorder="1" applyAlignment="1">
      <alignment horizontal="left" vertical="center"/>
      <protection/>
    </xf>
    <xf numFmtId="164" fontId="49" fillId="0" borderId="0" xfId="23" applyNumberFormat="1" applyFont="1" applyFill="1" applyBorder="1" applyAlignment="1" applyProtection="1">
      <alignment horizontal="center" vertical="center"/>
      <protection/>
    </xf>
    <xf numFmtId="164" fontId="12" fillId="0" borderId="0" xfId="23" applyFont="1" applyFill="1" applyBorder="1" applyAlignment="1">
      <alignment horizontal="left" vertical="center"/>
      <protection/>
    </xf>
    <xf numFmtId="164" fontId="59" fillId="0" borderId="0" xfId="23" applyNumberFormat="1" applyFont="1" applyFill="1" applyBorder="1" applyAlignment="1" applyProtection="1">
      <alignment horizontal="left" vertical="center"/>
      <protection/>
    </xf>
    <xf numFmtId="164" fontId="59" fillId="0" borderId="0" xfId="23" applyNumberFormat="1" applyFont="1" applyFill="1" applyBorder="1" applyAlignment="1" applyProtection="1">
      <alignment horizontal="center" vertical="center"/>
      <protection/>
    </xf>
    <xf numFmtId="168" fontId="59" fillId="0" borderId="0" xfId="23" applyNumberFormat="1" applyFont="1" applyFill="1" applyBorder="1" applyAlignment="1" applyProtection="1">
      <alignment horizontal="center" vertical="center"/>
      <protection/>
    </xf>
    <xf numFmtId="164" fontId="0" fillId="0" borderId="0" xfId="23" applyFont="1" applyFill="1" applyBorder="1" applyAlignment="1">
      <alignment horizontal="left" vertical="center"/>
      <protection/>
    </xf>
    <xf numFmtId="164" fontId="59" fillId="0" borderId="0" xfId="23" applyFont="1" applyFill="1" applyBorder="1" applyAlignment="1">
      <alignment horizontal="left" vertical="center"/>
      <protection/>
    </xf>
    <xf numFmtId="0" fontId="0" fillId="7" borderId="0" xfId="22" applyNumberFormat="1" applyFont="1" applyFill="1" applyBorder="1" applyAlignment="1">
      <alignment horizontal="left" vertical="center"/>
      <protection/>
    </xf>
    <xf numFmtId="164" fontId="0" fillId="7" borderId="0" xfId="22" applyFont="1" applyFill="1" applyBorder="1" applyAlignment="1">
      <alignment horizontal="center" vertical="center"/>
      <protection/>
    </xf>
    <xf numFmtId="0" fontId="59" fillId="0" borderId="0" xfId="23" applyNumberFormat="1" applyFont="1" applyFill="1" applyBorder="1" applyAlignment="1" applyProtection="1">
      <alignment horizontal="left" vertical="center"/>
      <protection/>
    </xf>
    <xf numFmtId="164" fontId="59" fillId="0" borderId="0" xfId="23" applyNumberFormat="1" applyFont="1" applyFill="1" applyBorder="1" applyAlignment="1" applyProtection="1">
      <alignment horizontal="left" vertical="center" indent="4"/>
      <protection/>
    </xf>
    <xf numFmtId="164" fontId="49" fillId="0" borderId="0" xfId="23" applyNumberFormat="1" applyFont="1" applyFill="1" applyBorder="1" applyAlignment="1" applyProtection="1">
      <alignment horizontal="left" vertical="center" indent="2"/>
      <protection/>
    </xf>
    <xf numFmtId="164" fontId="59" fillId="7" borderId="0" xfId="23" applyNumberFormat="1" applyFont="1" applyFill="1" applyBorder="1" applyAlignment="1" applyProtection="1">
      <alignment horizontal="left" vertical="center" indent="2"/>
      <protection/>
    </xf>
    <xf numFmtId="164" fontId="97" fillId="7" borderId="0" xfId="23" applyFont="1" applyFill="1" applyBorder="1" applyAlignment="1">
      <alignment horizontal="left" vertical="center"/>
      <protection/>
    </xf>
    <xf numFmtId="164" fontId="9" fillId="7" borderId="0" xfId="23" applyNumberFormat="1" applyFont="1" applyFill="1" applyBorder="1" applyAlignment="1" applyProtection="1">
      <alignment horizontal="left" vertical="center" indent="2"/>
      <protection/>
    </xf>
    <xf numFmtId="164" fontId="9" fillId="7" borderId="0" xfId="23" applyFont="1" applyFill="1" applyBorder="1" applyAlignment="1">
      <alignment horizontal="left" vertical="center"/>
      <protection/>
    </xf>
    <xf numFmtId="164" fontId="9" fillId="7" borderId="0" xfId="23" applyNumberFormat="1" applyFont="1" applyFill="1" applyBorder="1" applyAlignment="1" applyProtection="1">
      <alignment horizontal="center" vertical="center"/>
      <protection/>
    </xf>
    <xf numFmtId="168" fontId="9" fillId="7" borderId="0" xfId="23" applyNumberFormat="1" applyFont="1" applyFill="1" applyBorder="1" applyAlignment="1" applyProtection="1">
      <alignment horizontal="center" vertical="center"/>
      <protection/>
    </xf>
    <xf numFmtId="0" fontId="50" fillId="6" borderId="0" xfId="0" applyFont="1" applyFill="1" applyBorder="1" applyAlignment="1">
      <alignment vertical="center"/>
    </xf>
    <xf numFmtId="0" fontId="56" fillId="6" borderId="0" xfId="0" applyFont="1" applyFill="1" applyBorder="1" applyAlignment="1">
      <alignment/>
    </xf>
    <xf numFmtId="18" fontId="49" fillId="0" borderId="0" xfId="22" applyNumberFormat="1" applyFont="1" applyFill="1" applyAlignment="1" applyProtection="1">
      <alignment horizontal="right" vertical="center"/>
      <protection/>
    </xf>
    <xf numFmtId="0" fontId="14" fillId="9" borderId="30" xfId="0" applyFont="1" applyFill="1" applyBorder="1" applyAlignment="1">
      <alignment horizontal="center" vertical="center" wrapText="1"/>
    </xf>
    <xf numFmtId="0" fontId="14" fillId="10" borderId="25" xfId="0" applyFont="1" applyFill="1" applyBorder="1" applyAlignment="1">
      <alignment horizontal="center" vertical="center"/>
    </xf>
    <xf numFmtId="164" fontId="128" fillId="0" borderId="0" xfId="22" applyFont="1" applyBorder="1" applyAlignment="1">
      <alignment horizontal="left" vertical="top"/>
      <protection/>
    </xf>
    <xf numFmtId="164" fontId="129" fillId="0" borderId="0" xfId="22" applyFont="1" applyBorder="1">
      <alignment/>
      <protection/>
    </xf>
    <xf numFmtId="164" fontId="76" fillId="24" borderId="0" xfId="22" applyNumberFormat="1" applyFont="1" applyFill="1" applyBorder="1" applyAlignment="1" applyProtection="1">
      <alignment horizontal="left"/>
      <protection/>
    </xf>
    <xf numFmtId="164" fontId="76" fillId="0" borderId="0" xfId="22" applyNumberFormat="1" applyFont="1" applyFill="1" applyBorder="1" applyProtection="1">
      <alignment/>
      <protection/>
    </xf>
    <xf numFmtId="183" fontId="76" fillId="0" borderId="0" xfId="22" applyNumberFormat="1" applyFont="1" applyFill="1" applyBorder="1" applyAlignment="1" applyProtection="1">
      <alignment horizontal="right"/>
      <protection/>
    </xf>
    <xf numFmtId="164" fontId="76" fillId="0" borderId="0" xfId="22" applyFont="1" applyFill="1" applyBorder="1" applyAlignment="1">
      <alignment horizontal="right"/>
      <protection/>
    </xf>
    <xf numFmtId="164" fontId="77" fillId="0" borderId="0" xfId="22" applyFont="1" applyFill="1" applyBorder="1">
      <alignment/>
      <protection/>
    </xf>
    <xf numFmtId="0" fontId="71" fillId="0" borderId="0" xfId="0" applyFont="1" applyFill="1" applyAlignment="1">
      <alignment horizontal="left"/>
    </xf>
    <xf numFmtId="0" fontId="71" fillId="0" borderId="0" xfId="0" applyFont="1" applyFill="1" applyAlignment="1">
      <alignment/>
    </xf>
    <xf numFmtId="0" fontId="11" fillId="0" borderId="0" xfId="0" applyFont="1" applyFill="1" applyAlignment="1">
      <alignment/>
    </xf>
    <xf numFmtId="0" fontId="9" fillId="0" borderId="0" xfId="0" applyFont="1" applyAlignment="1" quotePrefix="1">
      <alignment horizontal="left" indent="4"/>
    </xf>
    <xf numFmtId="0" fontId="9" fillId="0" borderId="0" xfId="0" applyFont="1" applyAlignment="1">
      <alignment/>
    </xf>
    <xf numFmtId="164" fontId="76" fillId="0" borderId="0" xfId="22" applyNumberFormat="1" applyFont="1" applyBorder="1" applyAlignment="1" applyProtection="1">
      <alignment/>
      <protection/>
    </xf>
    <xf numFmtId="164" fontId="76" fillId="0" borderId="0" xfId="22" applyNumberFormat="1" applyFont="1" applyAlignment="1" applyProtection="1">
      <alignment horizontal="left" wrapText="1"/>
      <protection/>
    </xf>
    <xf numFmtId="0" fontId="76" fillId="0" borderId="0" xfId="0" applyFont="1" applyAlignment="1">
      <alignment/>
    </xf>
    <xf numFmtId="164" fontId="78" fillId="0" borderId="0" xfId="22" applyNumberFormat="1" applyFont="1" applyFill="1" applyAlignment="1" applyProtection="1">
      <alignment/>
      <protection/>
    </xf>
    <xf numFmtId="0" fontId="58" fillId="6" borderId="0" xfId="0" applyFont="1" applyFill="1" applyBorder="1" applyAlignment="1">
      <alignment horizontal="left"/>
    </xf>
    <xf numFmtId="0" fontId="71" fillId="0" borderId="0" xfId="0" applyFont="1" applyFill="1" applyAlignment="1">
      <alignment horizontal="center"/>
    </xf>
    <xf numFmtId="0" fontId="71" fillId="0" borderId="0" xfId="0" applyFont="1" applyFill="1" applyAlignment="1">
      <alignment horizontal="left" indent="5"/>
    </xf>
    <xf numFmtId="0" fontId="56" fillId="2" borderId="0" xfId="0" applyFont="1" applyFill="1" applyAlignment="1">
      <alignment/>
    </xf>
    <xf numFmtId="0" fontId="58" fillId="2" borderId="0" xfId="0" applyFont="1" applyFill="1" applyAlignment="1">
      <alignment horizontal="left" indent="2"/>
    </xf>
    <xf numFmtId="0" fontId="15" fillId="10" borderId="25" xfId="0" applyFont="1" applyFill="1" applyBorder="1" applyAlignment="1">
      <alignment vertical="center"/>
    </xf>
    <xf numFmtId="0" fontId="15" fillId="10" borderId="26" xfId="0" applyFont="1" applyFill="1" applyBorder="1" applyAlignment="1">
      <alignment vertical="center"/>
    </xf>
    <xf numFmtId="0" fontId="33" fillId="7" borderId="30" xfId="0" applyFont="1" applyFill="1" applyBorder="1" applyAlignment="1">
      <alignment horizontal="center" vertical="center"/>
    </xf>
    <xf numFmtId="0" fontId="32" fillId="8" borderId="30" xfId="0" applyFont="1" applyFill="1" applyBorder="1" applyAlignment="1" quotePrefix="1">
      <alignment horizontal="center" vertical="center" wrapText="1"/>
    </xf>
    <xf numFmtId="0" fontId="33" fillId="9" borderId="30" xfId="0" applyFont="1" applyFill="1" applyBorder="1" applyAlignment="1" quotePrefix="1">
      <alignment horizontal="center" vertical="center" wrapText="1"/>
    </xf>
    <xf numFmtId="0" fontId="32" fillId="8" borderId="30" xfId="0" applyFont="1" applyFill="1" applyBorder="1" applyAlignment="1">
      <alignment horizontal="center" vertical="center" wrapText="1"/>
    </xf>
    <xf numFmtId="0" fontId="33" fillId="5" borderId="30" xfId="0" applyFont="1" applyFill="1" applyBorder="1" applyAlignment="1">
      <alignment horizontal="center" vertical="center" wrapText="1"/>
    </xf>
    <xf numFmtId="0" fontId="32" fillId="8" borderId="58" xfId="0" applyFont="1" applyFill="1" applyBorder="1" applyAlignment="1">
      <alignment horizontal="center" vertical="center" wrapText="1"/>
    </xf>
    <xf numFmtId="0" fontId="32" fillId="8" borderId="5" xfId="0" applyFont="1" applyFill="1" applyBorder="1" applyAlignment="1">
      <alignment horizontal="center" vertical="center" wrapText="1"/>
    </xf>
    <xf numFmtId="0" fontId="35" fillId="13" borderId="4" xfId="0" applyFont="1" applyFill="1" applyBorder="1" applyAlignment="1">
      <alignment vertical="center" wrapText="1"/>
    </xf>
    <xf numFmtId="0" fontId="35" fillId="13" borderId="2" xfId="0" applyFont="1" applyFill="1" applyBorder="1" applyAlignment="1">
      <alignment vertical="center" wrapText="1"/>
    </xf>
    <xf numFmtId="0" fontId="35" fillId="13" borderId="3" xfId="0" applyFont="1" applyFill="1" applyBorder="1" applyAlignment="1">
      <alignment vertical="center" wrapText="1"/>
    </xf>
    <xf numFmtId="0" fontId="14" fillId="13" borderId="4" xfId="0" applyFont="1" applyFill="1" applyBorder="1" applyAlignment="1">
      <alignment vertical="center"/>
    </xf>
    <xf numFmtId="0" fontId="0" fillId="13" borderId="2" xfId="0" applyFill="1" applyBorder="1" applyAlignment="1">
      <alignment vertical="center"/>
    </xf>
    <xf numFmtId="0" fontId="0" fillId="13" borderId="4" xfId="0" applyFill="1" applyBorder="1" applyAlignment="1">
      <alignment vertical="center"/>
    </xf>
    <xf numFmtId="0" fontId="14" fillId="13" borderId="2" xfId="0" applyFont="1" applyFill="1" applyBorder="1" applyAlignment="1">
      <alignment vertical="center"/>
    </xf>
    <xf numFmtId="0" fontId="14" fillId="13" borderId="43" xfId="0" applyFont="1" applyFill="1" applyBorder="1" applyAlignment="1">
      <alignment vertical="center"/>
    </xf>
    <xf numFmtId="0" fontId="14" fillId="13" borderId="59" xfId="0" applyFont="1" applyFill="1" applyBorder="1" applyAlignment="1">
      <alignment vertical="center"/>
    </xf>
    <xf numFmtId="0" fontId="14" fillId="13" borderId="44" xfId="0" applyFont="1" applyFill="1" applyBorder="1" applyAlignment="1">
      <alignment vertical="center"/>
    </xf>
    <xf numFmtId="0" fontId="14" fillId="13" borderId="60" xfId="0" applyFont="1" applyFill="1" applyBorder="1" applyAlignment="1">
      <alignment vertical="center"/>
    </xf>
    <xf numFmtId="0" fontId="14" fillId="10" borderId="9" xfId="0" applyFont="1" applyFill="1" applyBorder="1" applyAlignment="1">
      <alignment horizontal="center" vertical="center"/>
    </xf>
    <xf numFmtId="0" fontId="35" fillId="13" borderId="31" xfId="0" applyFont="1" applyFill="1" applyBorder="1" applyAlignment="1">
      <alignment vertical="center" wrapText="1"/>
    </xf>
    <xf numFmtId="0" fontId="35" fillId="13" borderId="44" xfId="0" applyFont="1" applyFill="1" applyBorder="1" applyAlignment="1">
      <alignment vertical="center" wrapText="1"/>
    </xf>
    <xf numFmtId="0" fontId="35" fillId="13" borderId="5" xfId="0" applyFont="1" applyFill="1" applyBorder="1" applyAlignment="1">
      <alignment vertical="center" wrapText="1"/>
    </xf>
    <xf numFmtId="0" fontId="35" fillId="13" borderId="60" xfId="0" applyFont="1" applyFill="1" applyBorder="1" applyAlignment="1">
      <alignment vertical="center" wrapText="1"/>
    </xf>
    <xf numFmtId="0" fontId="35" fillId="13" borderId="30" xfId="0" applyFont="1" applyFill="1" applyBorder="1" applyAlignment="1">
      <alignment vertical="center" wrapText="1"/>
    </xf>
    <xf numFmtId="0" fontId="35" fillId="13" borderId="61" xfId="0" applyFont="1" applyFill="1" applyBorder="1" applyAlignment="1">
      <alignment vertical="center" wrapText="1"/>
    </xf>
    <xf numFmtId="0" fontId="0" fillId="13" borderId="28" xfId="0" applyFill="1" applyBorder="1" applyAlignment="1">
      <alignment vertical="center"/>
    </xf>
    <xf numFmtId="0" fontId="0" fillId="13" borderId="59" xfId="0" applyFill="1" applyBorder="1" applyAlignment="1">
      <alignment vertical="center"/>
    </xf>
    <xf numFmtId="0" fontId="0" fillId="13" borderId="6" xfId="0" applyFill="1" applyBorder="1" applyAlignment="1">
      <alignment vertical="center"/>
    </xf>
    <xf numFmtId="0" fontId="14" fillId="9" borderId="16" xfId="0" applyFont="1" applyFill="1" applyBorder="1" applyAlignment="1">
      <alignment horizontal="center" vertical="center"/>
    </xf>
    <xf numFmtId="0" fontId="14" fillId="2" borderId="1" xfId="0" applyFont="1" applyFill="1" applyBorder="1" applyAlignment="1">
      <alignment vertical="center"/>
    </xf>
    <xf numFmtId="0" fontId="14" fillId="2" borderId="1" xfId="0" applyFont="1" applyFill="1" applyBorder="1" applyAlignment="1">
      <alignment horizontal="center" vertical="center"/>
    </xf>
    <xf numFmtId="164" fontId="49" fillId="7" borderId="0" xfId="22" applyNumberFormat="1" applyFont="1" applyFill="1" applyAlignment="1" applyProtection="1">
      <alignment horizontal="left" vertical="center"/>
      <protection/>
    </xf>
    <xf numFmtId="164" fontId="59" fillId="7" borderId="0" xfId="22" applyFont="1" applyFill="1" applyAlignment="1">
      <alignment vertical="center"/>
      <protection/>
    </xf>
    <xf numFmtId="164" fontId="49" fillId="7" borderId="0" xfId="22" applyNumberFormat="1" applyFont="1" applyFill="1" applyAlignment="1" applyProtection="1">
      <alignment horizontal="left" vertical="center" wrapText="1"/>
      <protection/>
    </xf>
    <xf numFmtId="164" fontId="59" fillId="7" borderId="0" xfId="22" applyNumberFormat="1" applyFont="1" applyFill="1" applyAlignment="1" applyProtection="1">
      <alignment vertical="center"/>
      <protection/>
    </xf>
    <xf numFmtId="168" fontId="59" fillId="7" borderId="0" xfId="22" applyNumberFormat="1" applyFont="1" applyFill="1" applyAlignment="1" applyProtection="1">
      <alignment vertical="center"/>
      <protection/>
    </xf>
    <xf numFmtId="0" fontId="59" fillId="7" borderId="0" xfId="0" applyFont="1" applyFill="1" applyAlignment="1">
      <alignment horizontal="center" vertical="center"/>
    </xf>
    <xf numFmtId="164" fontId="59" fillId="7" borderId="0" xfId="22" applyFont="1" applyFill="1" applyAlignment="1">
      <alignment vertical="center" wrapText="1"/>
      <protection/>
    </xf>
    <xf numFmtId="164" fontId="59" fillId="7" borderId="0" xfId="22" applyNumberFormat="1" applyFont="1" applyFill="1" applyAlignment="1" applyProtection="1">
      <alignment horizontal="left" vertical="center" wrapText="1"/>
      <protection/>
    </xf>
    <xf numFmtId="164" fontId="49" fillId="7" borderId="0" xfId="0" applyNumberFormat="1" applyFont="1" applyFill="1" applyAlignment="1" applyProtection="1">
      <alignment horizontal="left" vertical="center"/>
      <protection/>
    </xf>
    <xf numFmtId="164" fontId="49" fillId="7" borderId="0" xfId="0" applyNumberFormat="1" applyFont="1" applyFill="1" applyAlignment="1" applyProtection="1">
      <alignment horizontal="left" vertical="center" wrapText="1"/>
      <protection/>
    </xf>
    <xf numFmtId="0" fontId="71" fillId="0" borderId="0" xfId="0" applyFont="1" applyAlignment="1" quotePrefix="1">
      <alignment horizontal="center"/>
    </xf>
    <xf numFmtId="0" fontId="9" fillId="0" borderId="0" xfId="0" applyFont="1" applyAlignment="1">
      <alignment horizontal="center"/>
    </xf>
    <xf numFmtId="0" fontId="59" fillId="6" borderId="0" xfId="0" applyFont="1" applyFill="1" applyAlignment="1">
      <alignment/>
    </xf>
    <xf numFmtId="164" fontId="75" fillId="0" borderId="0" xfId="22" applyNumberFormat="1" applyFont="1" applyFill="1" applyAlignment="1" applyProtection="1">
      <alignment horizontal="left"/>
      <protection/>
    </xf>
    <xf numFmtId="0" fontId="9" fillId="7" borderId="0" xfId="22" applyNumberFormat="1" applyFont="1" applyFill="1" applyBorder="1" applyAlignment="1">
      <alignment horizontal="left" vertical="center"/>
      <protection/>
    </xf>
    <xf numFmtId="164" fontId="9" fillId="7" borderId="0" xfId="22" applyNumberFormat="1" applyFont="1" applyFill="1" applyBorder="1" applyAlignment="1" applyProtection="1">
      <alignment horizontal="left" vertical="center" indent="2"/>
      <protection/>
    </xf>
    <xf numFmtId="164" fontId="9" fillId="7" borderId="0" xfId="22" applyNumberFormat="1" applyFont="1" applyFill="1" applyBorder="1" applyAlignment="1" applyProtection="1" quotePrefix="1">
      <alignment horizontal="left" vertical="center"/>
      <protection/>
    </xf>
    <xf numFmtId="2" fontId="9" fillId="7" borderId="0" xfId="22" applyNumberFormat="1" applyFont="1" applyFill="1" applyBorder="1" applyAlignment="1">
      <alignment horizontal="left" vertical="center"/>
      <protection/>
    </xf>
    <xf numFmtId="164" fontId="11" fillId="0" borderId="0" xfId="22" applyFont="1" applyFill="1" applyBorder="1" applyAlignment="1">
      <alignment horizontal="left" vertical="center"/>
      <protection/>
    </xf>
    <xf numFmtId="0" fontId="9" fillId="0" borderId="0" xfId="22" applyNumberFormat="1" applyFont="1" applyFill="1" applyBorder="1" applyAlignment="1">
      <alignment horizontal="left" vertical="center"/>
      <protection/>
    </xf>
    <xf numFmtId="164" fontId="9" fillId="0" borderId="0" xfId="22" applyNumberFormat="1" applyFont="1" applyFill="1" applyBorder="1" applyAlignment="1" applyProtection="1">
      <alignment horizontal="left" vertical="center" indent="2"/>
      <protection/>
    </xf>
    <xf numFmtId="164" fontId="9" fillId="0" borderId="0" xfId="22" applyNumberFormat="1" applyFont="1" applyFill="1" applyBorder="1" applyAlignment="1" applyProtection="1" quotePrefix="1">
      <alignment horizontal="left" vertical="center"/>
      <protection/>
    </xf>
    <xf numFmtId="164" fontId="9" fillId="0" borderId="0" xfId="0" applyNumberFormat="1" applyFont="1" applyFill="1" applyBorder="1" applyAlignment="1" applyProtection="1">
      <alignment horizontal="left" vertical="center"/>
      <protection/>
    </xf>
    <xf numFmtId="164" fontId="9" fillId="0" borderId="0" xfId="22" applyNumberFormat="1" applyFont="1" applyFill="1" applyBorder="1" applyAlignment="1" applyProtection="1">
      <alignment horizontal="center" vertical="center"/>
      <protection/>
    </xf>
    <xf numFmtId="168" fontId="9" fillId="0" borderId="0" xfId="22" applyNumberFormat="1" applyFont="1" applyFill="1" applyBorder="1" applyAlignment="1" applyProtection="1">
      <alignment horizontal="center" vertical="center"/>
      <protection/>
    </xf>
    <xf numFmtId="168" fontId="46" fillId="0" borderId="0" xfId="0" applyNumberFormat="1" applyFont="1" applyFill="1" applyBorder="1" applyAlignment="1" applyProtection="1">
      <alignment horizontal="center" vertical="center"/>
      <protection/>
    </xf>
    <xf numFmtId="164" fontId="59" fillId="7" borderId="0" xfId="22" applyFont="1" applyFill="1" applyBorder="1" applyAlignment="1">
      <alignment horizontal="left" vertical="center" indent="6"/>
      <protection/>
    </xf>
    <xf numFmtId="0" fontId="9" fillId="7" borderId="0" xfId="22" applyNumberFormat="1" applyFont="1" applyFill="1" applyBorder="1" applyAlignment="1" applyProtection="1" quotePrefix="1">
      <alignment horizontal="left" vertical="center"/>
      <protection/>
    </xf>
    <xf numFmtId="164" fontId="9" fillId="7" borderId="0" xfId="22" applyFont="1" applyFill="1" applyBorder="1" applyAlignment="1">
      <alignment horizontal="left" vertical="center"/>
      <protection/>
    </xf>
    <xf numFmtId="0" fontId="9" fillId="0" borderId="0" xfId="22" applyNumberFormat="1" applyFont="1" applyFill="1" applyBorder="1" applyAlignment="1" applyProtection="1">
      <alignment horizontal="left" vertical="center"/>
      <protection/>
    </xf>
    <xf numFmtId="164" fontId="9" fillId="0" borderId="0" xfId="22" applyNumberFormat="1" applyFont="1" applyFill="1" applyBorder="1" applyAlignment="1" applyProtection="1">
      <alignment horizontal="left" vertical="center"/>
      <protection/>
    </xf>
    <xf numFmtId="164" fontId="9" fillId="0" borderId="0" xfId="22" applyFont="1" applyFill="1" applyBorder="1" applyAlignment="1">
      <alignment horizontal="left" vertical="center" indent="2"/>
      <protection/>
    </xf>
    <xf numFmtId="0" fontId="49" fillId="7" borderId="0" xfId="0" applyFont="1" applyFill="1" applyBorder="1" applyAlignment="1">
      <alignment horizontal="left" vertical="center"/>
    </xf>
    <xf numFmtId="164" fontId="99" fillId="3" borderId="0" xfId="23" applyNumberFormat="1" applyFont="1" applyFill="1" applyBorder="1" applyAlignment="1" applyProtection="1">
      <alignment horizontal="left" vertical="center"/>
      <protection/>
    </xf>
    <xf numFmtId="164" fontId="9" fillId="0" borderId="0" xfId="23" applyNumberFormat="1" applyFont="1" applyFill="1" applyBorder="1" applyAlignment="1" applyProtection="1">
      <alignment horizontal="left" vertical="center"/>
      <protection/>
    </xf>
    <xf numFmtId="0" fontId="106" fillId="5" borderId="31" xfId="0" applyFont="1" applyFill="1" applyBorder="1" applyAlignment="1">
      <alignment horizontal="center" vertical="center" wrapText="1"/>
    </xf>
    <xf numFmtId="0" fontId="106" fillId="5" borderId="20" xfId="0" applyFont="1" applyFill="1" applyBorder="1" applyAlignment="1">
      <alignment horizontal="center" vertical="center" wrapText="1"/>
    </xf>
    <xf numFmtId="0" fontId="106" fillId="5" borderId="28" xfId="0" applyFont="1" applyFill="1" applyBorder="1" applyAlignment="1">
      <alignment horizontal="center" vertical="center" wrapText="1"/>
    </xf>
    <xf numFmtId="0" fontId="106" fillId="5" borderId="30" xfId="0" applyFont="1" applyFill="1" applyBorder="1" applyAlignment="1">
      <alignment horizontal="center" vertical="center" wrapText="1"/>
    </xf>
    <xf numFmtId="0" fontId="106" fillId="5" borderId="22" xfId="0" applyFont="1" applyFill="1" applyBorder="1" applyAlignment="1">
      <alignment horizontal="center" vertical="center" wrapText="1"/>
    </xf>
    <xf numFmtId="0" fontId="106" fillId="5" borderId="29" xfId="0" applyFont="1" applyFill="1" applyBorder="1" applyAlignment="1">
      <alignment horizontal="center" vertical="center" wrapText="1"/>
    </xf>
    <xf numFmtId="0" fontId="110" fillId="14" borderId="23" xfId="0" applyFont="1" applyFill="1" applyBorder="1" applyAlignment="1">
      <alignment horizontal="center" vertical="center" wrapText="1"/>
    </xf>
    <xf numFmtId="0" fontId="110" fillId="14" borderId="45" xfId="0" applyFont="1" applyFill="1" applyBorder="1" applyAlignment="1">
      <alignment horizontal="center" vertical="center" wrapText="1"/>
    </xf>
    <xf numFmtId="0" fontId="110" fillId="20" borderId="5" xfId="0" applyFont="1" applyFill="1" applyBorder="1" applyAlignment="1">
      <alignment horizontal="center" vertical="center" wrapText="1"/>
    </xf>
    <xf numFmtId="0" fontId="110" fillId="15" borderId="19" xfId="0" applyFont="1" applyFill="1" applyBorder="1" applyAlignment="1">
      <alignment horizontal="center" vertical="center" wrapText="1"/>
    </xf>
    <xf numFmtId="0" fontId="110" fillId="15" borderId="7" xfId="0" applyFont="1" applyFill="1" applyBorder="1" applyAlignment="1">
      <alignment horizontal="center" vertical="center" wrapText="1"/>
    </xf>
    <xf numFmtId="0" fontId="110" fillId="15" borderId="21" xfId="0" applyFont="1" applyFill="1" applyBorder="1" applyAlignment="1">
      <alignment horizontal="center" vertical="center" wrapText="1"/>
    </xf>
    <xf numFmtId="0" fontId="110" fillId="6" borderId="4" xfId="0" applyFont="1" applyFill="1" applyBorder="1" applyAlignment="1">
      <alignment horizontal="center" vertical="center" wrapText="1"/>
    </xf>
    <xf numFmtId="0" fontId="110" fillId="6" borderId="2" xfId="0" applyFont="1" applyFill="1" applyBorder="1" applyAlignment="1">
      <alignment horizontal="center" vertical="center" wrapText="1"/>
    </xf>
    <xf numFmtId="0" fontId="110" fillId="6" borderId="3" xfId="0" applyFont="1" applyFill="1" applyBorder="1" applyAlignment="1">
      <alignment horizontal="center" vertical="center" wrapText="1"/>
    </xf>
    <xf numFmtId="0" fontId="110" fillId="16" borderId="43" xfId="0" applyFont="1" applyFill="1" applyBorder="1" applyAlignment="1">
      <alignment horizontal="center" vertical="center" wrapText="1"/>
    </xf>
    <xf numFmtId="0" fontId="110" fillId="16" borderId="59" xfId="0" applyFont="1" applyFill="1" applyBorder="1" applyAlignment="1">
      <alignment horizontal="center" vertical="center" wrapText="1"/>
    </xf>
    <xf numFmtId="0" fontId="110" fillId="16" borderId="62" xfId="0" applyFont="1" applyFill="1" applyBorder="1" applyAlignment="1">
      <alignment horizontal="center" vertical="center" wrapText="1"/>
    </xf>
    <xf numFmtId="0" fontId="106" fillId="9" borderId="58" xfId="0" applyFont="1" applyFill="1" applyBorder="1" applyAlignment="1">
      <alignment horizontal="center" vertical="center" wrapText="1"/>
    </xf>
    <xf numFmtId="0" fontId="106" fillId="9" borderId="24" xfId="0" applyFont="1" applyFill="1" applyBorder="1" applyAlignment="1">
      <alignment horizontal="center" vertical="center" wrapText="1"/>
    </xf>
    <xf numFmtId="0" fontId="106" fillId="9" borderId="38" xfId="0" applyFont="1" applyFill="1" applyBorder="1" applyAlignment="1">
      <alignment horizontal="center" vertical="center" wrapText="1"/>
    </xf>
    <xf numFmtId="0" fontId="111" fillId="11" borderId="28" xfId="0" applyFont="1" applyFill="1" applyBorder="1" applyAlignment="1">
      <alignment horizontal="center" vertical="center" wrapText="1"/>
    </xf>
    <xf numFmtId="0" fontId="111" fillId="11" borderId="5" xfId="0" applyFont="1" applyFill="1" applyBorder="1" applyAlignment="1">
      <alignment horizontal="center" vertical="center" wrapText="1"/>
    </xf>
    <xf numFmtId="0" fontId="111" fillId="11" borderId="0" xfId="0" applyFont="1" applyFill="1" applyBorder="1" applyAlignment="1">
      <alignment horizontal="center" vertical="center" wrapText="1"/>
    </xf>
    <xf numFmtId="0" fontId="111" fillId="11" borderId="6" xfId="0" applyFont="1" applyFill="1" applyBorder="1" applyAlignment="1">
      <alignment horizontal="center" vertical="center" wrapText="1"/>
    </xf>
    <xf numFmtId="0" fontId="111" fillId="11" borderId="30" xfId="0" applyFont="1" applyFill="1" applyBorder="1" applyAlignment="1">
      <alignment horizontal="center" vertical="center" wrapText="1"/>
    </xf>
    <xf numFmtId="0" fontId="111" fillId="11" borderId="22" xfId="0" applyFont="1" applyFill="1" applyBorder="1" applyAlignment="1">
      <alignment horizontal="center" vertical="center" wrapText="1"/>
    </xf>
    <xf numFmtId="0" fontId="111" fillId="11" borderId="29" xfId="0" applyFont="1" applyFill="1" applyBorder="1" applyAlignment="1">
      <alignment horizontal="center" vertical="center" wrapText="1"/>
    </xf>
    <xf numFmtId="0" fontId="107" fillId="22" borderId="36" xfId="0" applyFont="1" applyFill="1" applyBorder="1" applyAlignment="1">
      <alignment horizontal="center" vertical="center" wrapText="1"/>
    </xf>
    <xf numFmtId="0" fontId="8" fillId="22" borderId="36" xfId="0" applyFont="1" applyFill="1" applyBorder="1" applyAlignment="1">
      <alignment horizontal="center" vertical="center" wrapText="1"/>
    </xf>
    <xf numFmtId="0" fontId="110" fillId="14" borderId="1" xfId="0" applyFont="1" applyFill="1" applyBorder="1" applyAlignment="1">
      <alignment horizontal="center" vertical="center" wrapText="1"/>
    </xf>
    <xf numFmtId="0" fontId="112" fillId="14" borderId="1" xfId="0" applyFont="1" applyFill="1" applyBorder="1" applyAlignment="1">
      <alignment horizontal="center" vertical="center" wrapText="1"/>
    </xf>
    <xf numFmtId="0" fontId="110" fillId="6" borderId="1" xfId="0" applyFont="1" applyFill="1" applyBorder="1" applyAlignment="1">
      <alignment horizontal="center" vertical="center" wrapText="1"/>
    </xf>
    <xf numFmtId="0" fontId="110" fillId="15" borderId="36" xfId="0" applyFont="1" applyFill="1" applyBorder="1" applyAlignment="1">
      <alignment horizontal="center" vertical="center" wrapText="1"/>
    </xf>
    <xf numFmtId="0" fontId="112" fillId="15" borderId="36" xfId="0" applyFont="1" applyFill="1" applyBorder="1" applyAlignment="1">
      <alignment horizontal="center" vertical="center" wrapText="1"/>
    </xf>
    <xf numFmtId="0" fontId="106" fillId="9" borderId="62" xfId="0" applyFont="1" applyFill="1" applyBorder="1" applyAlignment="1">
      <alignment horizontal="center" vertical="center" wrapText="1"/>
    </xf>
    <xf numFmtId="0" fontId="106" fillId="9" borderId="3" xfId="0" applyFont="1" applyFill="1" applyBorder="1" applyAlignment="1">
      <alignment horizontal="center" vertical="center" wrapText="1"/>
    </xf>
    <xf numFmtId="0" fontId="106" fillId="9" borderId="61" xfId="0" applyFont="1" applyFill="1" applyBorder="1" applyAlignment="1">
      <alignment horizontal="center" vertical="center" wrapText="1"/>
    </xf>
    <xf numFmtId="0" fontId="111" fillId="11" borderId="31" xfId="0" applyFont="1" applyFill="1" applyBorder="1" applyAlignment="1">
      <alignment horizontal="center" vertical="center" wrapText="1"/>
    </xf>
    <xf numFmtId="0" fontId="111" fillId="11" borderId="20" xfId="0" applyFont="1" applyFill="1" applyBorder="1" applyAlignment="1">
      <alignment horizontal="center" vertical="center" wrapText="1"/>
    </xf>
    <xf numFmtId="0" fontId="57" fillId="19" borderId="6" xfId="0" applyFont="1" applyFill="1" applyBorder="1" applyAlignment="1">
      <alignment horizontal="center" vertical="center" wrapText="1"/>
    </xf>
    <xf numFmtId="0" fontId="57" fillId="19" borderId="5" xfId="0" applyFont="1" applyFill="1" applyBorder="1" applyAlignment="1">
      <alignment horizontal="center" vertical="center" wrapText="1"/>
    </xf>
    <xf numFmtId="0" fontId="57" fillId="19" borderId="0" xfId="0" applyFont="1" applyFill="1" applyBorder="1" applyAlignment="1">
      <alignment horizontal="center" vertical="center" wrapText="1"/>
    </xf>
    <xf numFmtId="0" fontId="102" fillId="3" borderId="1" xfId="0" applyFont="1" applyFill="1" applyBorder="1" applyAlignment="1">
      <alignment horizontal="center" vertical="center"/>
    </xf>
    <xf numFmtId="0" fontId="102" fillId="3" borderId="45" xfId="0" applyFont="1" applyFill="1" applyBorder="1" applyAlignment="1">
      <alignment horizontal="center" vertical="center"/>
    </xf>
    <xf numFmtId="0" fontId="110" fillId="19" borderId="18" xfId="0" applyFont="1" applyFill="1" applyBorder="1" applyAlignment="1">
      <alignment horizontal="center" vertical="center" wrapText="1"/>
    </xf>
    <xf numFmtId="0" fontId="110" fillId="19" borderId="25" xfId="0" applyFont="1" applyFill="1" applyBorder="1" applyAlignment="1">
      <alignment horizontal="center" vertical="center" wrapText="1"/>
    </xf>
    <xf numFmtId="0" fontId="110" fillId="19" borderId="26" xfId="0" applyFont="1" applyFill="1" applyBorder="1" applyAlignment="1">
      <alignment horizontal="center" vertical="center" wrapText="1"/>
    </xf>
    <xf numFmtId="0" fontId="110" fillId="19" borderId="5" xfId="0" applyFont="1" applyFill="1" applyBorder="1" applyAlignment="1">
      <alignment horizontal="center" vertical="center" wrapText="1"/>
    </xf>
    <xf numFmtId="0" fontId="110" fillId="19" borderId="0" xfId="0" applyFont="1" applyFill="1" applyBorder="1" applyAlignment="1">
      <alignment horizontal="center" vertical="center" wrapText="1"/>
    </xf>
    <xf numFmtId="0" fontId="110" fillId="19" borderId="6" xfId="0" applyFont="1" applyFill="1" applyBorder="1" applyAlignment="1">
      <alignment horizontal="center" vertical="center" wrapText="1"/>
    </xf>
    <xf numFmtId="0" fontId="104" fillId="17" borderId="1" xfId="0" applyFont="1" applyFill="1" applyBorder="1" applyAlignment="1">
      <alignment horizontal="center" vertical="center"/>
    </xf>
    <xf numFmtId="0" fontId="104" fillId="17" borderId="45" xfId="0" applyFont="1" applyFill="1" applyBorder="1" applyAlignment="1">
      <alignment horizontal="center" vertical="center"/>
    </xf>
    <xf numFmtId="0" fontId="104" fillId="18" borderId="36" xfId="0" applyFont="1" applyFill="1" applyBorder="1" applyAlignment="1">
      <alignment horizontal="center" vertical="center"/>
    </xf>
    <xf numFmtId="0" fontId="104" fillId="18" borderId="1" xfId="0" applyFont="1" applyFill="1" applyBorder="1" applyAlignment="1">
      <alignment horizontal="center" vertical="center"/>
    </xf>
    <xf numFmtId="0" fontId="104" fillId="18" borderId="45" xfId="0" applyFont="1" applyFill="1" applyBorder="1" applyAlignment="1">
      <alignment horizontal="center" vertical="center"/>
    </xf>
    <xf numFmtId="0" fontId="102" fillId="3" borderId="36" xfId="0" applyFont="1" applyFill="1" applyBorder="1" applyAlignment="1">
      <alignment horizontal="center" vertical="center"/>
    </xf>
    <xf numFmtId="0" fontId="51" fillId="2" borderId="63" xfId="0" applyFont="1" applyFill="1" applyBorder="1" applyAlignment="1">
      <alignment horizontal="center" vertical="center"/>
    </xf>
    <xf numFmtId="0" fontId="51" fillId="2" borderId="17" xfId="0" applyFont="1" applyFill="1" applyBorder="1" applyAlignment="1">
      <alignment horizontal="center" vertical="center"/>
    </xf>
    <xf numFmtId="0" fontId="51" fillId="2" borderId="32" xfId="0" applyFont="1" applyFill="1" applyBorder="1" applyAlignment="1">
      <alignment horizontal="center" vertical="center"/>
    </xf>
    <xf numFmtId="0" fontId="49" fillId="7" borderId="4" xfId="0" applyFont="1" applyFill="1" applyBorder="1" applyAlignment="1">
      <alignment horizontal="center" vertical="top" wrapText="1"/>
    </xf>
    <xf numFmtId="0" fontId="49" fillId="7" borderId="2" xfId="0" applyFont="1" applyFill="1" applyBorder="1" applyAlignment="1">
      <alignment horizontal="center" vertical="top" wrapText="1"/>
    </xf>
    <xf numFmtId="0" fontId="49" fillId="7" borderId="3" xfId="0" applyFont="1" applyFill="1" applyBorder="1" applyAlignment="1">
      <alignment horizontal="center" vertical="top" wrapText="1"/>
    </xf>
    <xf numFmtId="0" fontId="48" fillId="7" borderId="4" xfId="0" applyFont="1" applyFill="1" applyBorder="1" applyAlignment="1">
      <alignment horizontal="center" vertical="top" wrapText="1"/>
    </xf>
    <xf numFmtId="0" fontId="48" fillId="7" borderId="2" xfId="0" applyFont="1" applyFill="1" applyBorder="1" applyAlignment="1">
      <alignment horizontal="center" vertical="top" wrapText="1"/>
    </xf>
    <xf numFmtId="0" fontId="48" fillId="7" borderId="3" xfId="0" applyFont="1" applyFill="1" applyBorder="1" applyAlignment="1">
      <alignment horizontal="center" vertical="top" wrapText="1"/>
    </xf>
    <xf numFmtId="0" fontId="0" fillId="6" borderId="0" xfId="0" applyFill="1" applyAlignment="1">
      <alignment horizontal="center" vertical="top" wrapText="1"/>
    </xf>
    <xf numFmtId="0" fontId="0" fillId="11" borderId="0" xfId="0" applyFill="1" applyAlignment="1">
      <alignment horizontal="center" vertical="top" wrapText="1"/>
    </xf>
    <xf numFmtId="0" fontId="48" fillId="7" borderId="24" xfId="0" applyFont="1" applyFill="1" applyBorder="1" applyAlignment="1">
      <alignment horizontal="left" vertical="top" wrapText="1"/>
    </xf>
    <xf numFmtId="0" fontId="48" fillId="7" borderId="14" xfId="0" applyFont="1" applyFill="1" applyBorder="1" applyAlignment="1">
      <alignment horizontal="left" vertical="top" wrapText="1"/>
    </xf>
    <xf numFmtId="0" fontId="46" fillId="11" borderId="0" xfId="0" applyFont="1" applyFill="1" applyAlignment="1">
      <alignment horizontal="center" vertical="top" wrapText="1"/>
    </xf>
    <xf numFmtId="0" fontId="47" fillId="6" borderId="0" xfId="0" applyFont="1" applyFill="1" applyAlignment="1">
      <alignment horizontal="center" vertical="top" wrapText="1"/>
    </xf>
    <xf numFmtId="0" fontId="48" fillId="7" borderId="23" xfId="0" applyFont="1" applyFill="1" applyBorder="1" applyAlignment="1">
      <alignment horizontal="left" vertical="top" wrapText="1"/>
    </xf>
    <xf numFmtId="0" fontId="44" fillId="0" borderId="0" xfId="0" applyFont="1" applyAlignment="1">
      <alignment horizontal="center"/>
    </xf>
    <xf numFmtId="0" fontId="1" fillId="0" borderId="0" xfId="0" applyFont="1" applyAlignment="1">
      <alignment horizontal="center"/>
    </xf>
    <xf numFmtId="0" fontId="102" fillId="5" borderId="51" xfId="0" applyFont="1" applyFill="1" applyBorder="1" applyAlignment="1">
      <alignment horizontal="center" vertical="center"/>
    </xf>
    <xf numFmtId="0" fontId="102" fillId="5" borderId="52" xfId="0" applyFont="1" applyFill="1" applyBorder="1" applyAlignment="1">
      <alignment horizontal="center" vertical="center"/>
    </xf>
    <xf numFmtId="0" fontId="102" fillId="5" borderId="53" xfId="0" applyFont="1" applyFill="1" applyBorder="1" applyAlignment="1">
      <alignment horizontal="center" vertical="center"/>
    </xf>
    <xf numFmtId="0" fontId="102" fillId="21" borderId="25" xfId="0" applyFont="1" applyFill="1" applyBorder="1" applyAlignment="1">
      <alignment horizontal="center" vertical="center"/>
    </xf>
    <xf numFmtId="0" fontId="102" fillId="21" borderId="26" xfId="0" applyFont="1" applyFill="1" applyBorder="1" applyAlignment="1">
      <alignment horizontal="center" vertical="center"/>
    </xf>
    <xf numFmtId="0" fontId="104" fillId="11" borderId="0" xfId="0" applyFont="1" applyFill="1" applyBorder="1" applyAlignment="1">
      <alignment horizontal="center" vertical="center"/>
    </xf>
    <xf numFmtId="0" fontId="104" fillId="11" borderId="6" xfId="0" applyFont="1" applyFill="1" applyBorder="1" applyAlignment="1">
      <alignment horizontal="center" vertical="center"/>
    </xf>
    <xf numFmtId="0" fontId="104" fillId="16" borderId="36" xfId="0" applyFont="1" applyFill="1" applyBorder="1" applyAlignment="1">
      <alignment horizontal="center" vertical="center"/>
    </xf>
    <xf numFmtId="0" fontId="104" fillId="16" borderId="1" xfId="0" applyFont="1" applyFill="1" applyBorder="1" applyAlignment="1">
      <alignment horizontal="center" vertical="center"/>
    </xf>
    <xf numFmtId="0" fontId="104" fillId="16" borderId="45" xfId="0" applyFont="1" applyFill="1" applyBorder="1" applyAlignment="1">
      <alignment horizontal="center" vertical="center"/>
    </xf>
    <xf numFmtId="0" fontId="104" fillId="17" borderId="36" xfId="0" applyFont="1" applyFill="1" applyBorder="1" applyAlignment="1">
      <alignment horizontal="center" vertical="center"/>
    </xf>
    <xf numFmtId="0" fontId="110" fillId="20" borderId="30" xfId="0" applyFont="1" applyFill="1" applyBorder="1" applyAlignment="1">
      <alignment horizontal="center" vertical="center" wrapText="1"/>
    </xf>
    <xf numFmtId="0" fontId="110" fillId="12" borderId="45" xfId="0" applyFont="1" applyFill="1" applyBorder="1" applyAlignment="1">
      <alignment horizontal="center" vertical="center" wrapText="1"/>
    </xf>
    <xf numFmtId="0" fontId="112" fillId="12" borderId="45" xfId="0" applyFont="1" applyFill="1" applyBorder="1" applyAlignment="1">
      <alignment horizontal="center" vertical="center" wrapText="1"/>
    </xf>
    <xf numFmtId="0" fontId="106" fillId="9" borderId="36" xfId="0" applyFont="1" applyFill="1" applyBorder="1" applyAlignment="1">
      <alignment horizontal="center" vertical="center" wrapText="1"/>
    </xf>
    <xf numFmtId="0" fontId="106" fillId="9" borderId="1" xfId="0" applyFont="1" applyFill="1" applyBorder="1" applyAlignment="1">
      <alignment horizontal="center" vertical="center" wrapText="1"/>
    </xf>
    <xf numFmtId="0" fontId="106" fillId="9" borderId="45" xfId="0" applyFont="1" applyFill="1" applyBorder="1" applyAlignment="1">
      <alignment horizontal="center" vertical="center" wrapText="1"/>
    </xf>
    <xf numFmtId="0" fontId="112" fillId="14" borderId="1" xfId="0" applyFont="1" applyFill="1" applyBorder="1" applyAlignment="1">
      <alignment vertical="center"/>
    </xf>
    <xf numFmtId="0" fontId="107" fillId="10" borderId="31" xfId="0" applyFont="1" applyFill="1" applyBorder="1" applyAlignment="1">
      <alignment horizontal="center" vertical="center" wrapText="1"/>
    </xf>
    <xf numFmtId="0" fontId="107" fillId="10" borderId="5" xfId="0" applyFont="1" applyFill="1" applyBorder="1" applyAlignment="1">
      <alignment horizontal="center" vertical="center" wrapText="1"/>
    </xf>
    <xf numFmtId="0" fontId="107" fillId="10" borderId="30" xfId="0" applyFont="1" applyFill="1" applyBorder="1" applyAlignment="1">
      <alignment horizontal="center" vertical="center" wrapText="1"/>
    </xf>
    <xf numFmtId="0" fontId="109" fillId="0" borderId="20" xfId="0" applyFont="1" applyBorder="1" applyAlignment="1">
      <alignment vertical="center"/>
    </xf>
    <xf numFmtId="0" fontId="109" fillId="0" borderId="28" xfId="0" applyFont="1" applyBorder="1" applyAlignment="1">
      <alignment vertical="center"/>
    </xf>
    <xf numFmtId="0" fontId="109" fillId="0" borderId="5" xfId="0" applyFont="1" applyBorder="1" applyAlignment="1">
      <alignment vertical="center"/>
    </xf>
    <xf numFmtId="0" fontId="109" fillId="0" borderId="0" xfId="0" applyFont="1" applyBorder="1" applyAlignment="1">
      <alignment vertical="center"/>
    </xf>
    <xf numFmtId="0" fontId="109" fillId="0" borderId="6" xfId="0" applyFont="1" applyBorder="1" applyAlignment="1">
      <alignment vertical="center"/>
    </xf>
    <xf numFmtId="0" fontId="106" fillId="10" borderId="34" xfId="0" applyFont="1" applyFill="1" applyBorder="1" applyAlignment="1">
      <alignment horizontal="center" vertical="center" wrapText="1"/>
    </xf>
    <xf numFmtId="0" fontId="106" fillId="10" borderId="64" xfId="0" applyFont="1" applyFill="1" applyBorder="1" applyAlignment="1">
      <alignment horizontal="center" vertical="center" wrapText="1"/>
    </xf>
    <xf numFmtId="0" fontId="107" fillId="25" borderId="25" xfId="0" applyFont="1" applyFill="1" applyBorder="1" applyAlignment="1">
      <alignment horizontal="center" vertical="center" wrapText="1"/>
    </xf>
    <xf numFmtId="0" fontId="107" fillId="25" borderId="26" xfId="0" applyFont="1" applyFill="1" applyBorder="1" applyAlignment="1">
      <alignment horizontal="center" vertical="center" wrapText="1"/>
    </xf>
    <xf numFmtId="0" fontId="110" fillId="15" borderId="65" xfId="0" applyFont="1" applyFill="1" applyBorder="1" applyAlignment="1">
      <alignment horizontal="center" vertical="center" wrapText="1"/>
    </xf>
    <xf numFmtId="0" fontId="112" fillId="15" borderId="7" xfId="0" applyFont="1" applyFill="1" applyBorder="1" applyAlignment="1">
      <alignment vertical="center"/>
    </xf>
    <xf numFmtId="0" fontId="112" fillId="15" borderId="21" xfId="0" applyFont="1" applyFill="1" applyBorder="1" applyAlignment="1">
      <alignment vertical="center"/>
    </xf>
    <xf numFmtId="0" fontId="110" fillId="6" borderId="66" xfId="0" applyFont="1" applyFill="1" applyBorder="1" applyAlignment="1">
      <alignment horizontal="center" vertical="center" wrapText="1"/>
    </xf>
    <xf numFmtId="0" fontId="110" fillId="6" borderId="12" xfId="0" applyFont="1" applyFill="1" applyBorder="1" applyAlignment="1">
      <alignment horizontal="center" vertical="center" wrapText="1"/>
    </xf>
    <xf numFmtId="0" fontId="110" fillId="6" borderId="13" xfId="0" applyFont="1" applyFill="1" applyBorder="1" applyAlignment="1">
      <alignment horizontal="center" vertical="center" wrapText="1"/>
    </xf>
    <xf numFmtId="0" fontId="110" fillId="12" borderId="65" xfId="0" applyFont="1" applyFill="1" applyBorder="1" applyAlignment="1">
      <alignment horizontal="center" vertical="center" wrapText="1"/>
    </xf>
    <xf numFmtId="0" fontId="110" fillId="12" borderId="7" xfId="0" applyFont="1" applyFill="1" applyBorder="1" applyAlignment="1">
      <alignment horizontal="center" vertical="center" wrapText="1"/>
    </xf>
    <xf numFmtId="0" fontId="110" fillId="12" borderId="21" xfId="0" applyFont="1" applyFill="1" applyBorder="1" applyAlignment="1">
      <alignment horizontal="center" vertical="center" wrapText="1"/>
    </xf>
    <xf numFmtId="0" fontId="107" fillId="25" borderId="0" xfId="0" applyFont="1" applyFill="1" applyBorder="1" applyAlignment="1">
      <alignment horizontal="center" vertical="center" wrapText="1"/>
    </xf>
    <xf numFmtId="0" fontId="107" fillId="25" borderId="6" xfId="0" applyFont="1" applyFill="1" applyBorder="1" applyAlignment="1">
      <alignment horizontal="center" vertical="center" wrapText="1"/>
    </xf>
    <xf numFmtId="0" fontId="110" fillId="14" borderId="56" xfId="0" applyFont="1" applyFill="1" applyBorder="1" applyAlignment="1">
      <alignment horizontal="center" vertical="center" wrapText="1"/>
    </xf>
    <xf numFmtId="0" fontId="110" fillId="14" borderId="60" xfId="0" applyFont="1" applyFill="1" applyBorder="1" applyAlignment="1">
      <alignment horizontal="center" vertical="center" wrapText="1"/>
    </xf>
    <xf numFmtId="0" fontId="110" fillId="14" borderId="61" xfId="0" applyFont="1" applyFill="1" applyBorder="1" applyAlignment="1">
      <alignment horizontal="center" vertical="center" wrapText="1"/>
    </xf>
    <xf numFmtId="0" fontId="110" fillId="14" borderId="44" xfId="0" applyFont="1" applyFill="1" applyBorder="1" applyAlignment="1">
      <alignment horizontal="center" vertical="center" wrapText="1"/>
    </xf>
    <xf numFmtId="0" fontId="110" fillId="15" borderId="1" xfId="0" applyFont="1" applyFill="1" applyBorder="1" applyAlignment="1">
      <alignment horizontal="center" vertical="center" wrapText="1"/>
    </xf>
    <xf numFmtId="0" fontId="112" fillId="15" borderId="1" xfId="0" applyFont="1" applyFill="1" applyBorder="1" applyAlignment="1">
      <alignment horizontal="center" vertical="center" wrapText="1"/>
    </xf>
    <xf numFmtId="0" fontId="110" fillId="12" borderId="19" xfId="0" applyFont="1" applyFill="1" applyBorder="1" applyAlignment="1">
      <alignment horizontal="center" vertical="center" wrapText="1"/>
    </xf>
    <xf numFmtId="0" fontId="107" fillId="22" borderId="20" xfId="0" applyFont="1" applyFill="1" applyBorder="1" applyAlignment="1">
      <alignment horizontal="center" vertical="center" wrapText="1"/>
    </xf>
    <xf numFmtId="0" fontId="107" fillId="22" borderId="0" xfId="0" applyFont="1" applyFill="1" applyBorder="1" applyAlignment="1">
      <alignment horizontal="center" vertical="center" wrapText="1"/>
    </xf>
    <xf numFmtId="0" fontId="107" fillId="22" borderId="22" xfId="0" applyFont="1" applyFill="1" applyBorder="1" applyAlignment="1">
      <alignment horizontal="center" vertical="center" wrapText="1"/>
    </xf>
    <xf numFmtId="0" fontId="107" fillId="3" borderId="31" xfId="0" applyFont="1" applyFill="1" applyBorder="1" applyAlignment="1">
      <alignment horizontal="center" vertical="center" wrapText="1"/>
    </xf>
    <xf numFmtId="0" fontId="107" fillId="3" borderId="5" xfId="0" applyFont="1" applyFill="1" applyBorder="1" applyAlignment="1">
      <alignment horizontal="center" vertical="center" wrapText="1"/>
    </xf>
    <xf numFmtId="0" fontId="107" fillId="3" borderId="30" xfId="0" applyFont="1" applyFill="1" applyBorder="1" applyAlignment="1">
      <alignment horizontal="center" vertical="center" wrapText="1"/>
    </xf>
    <xf numFmtId="0" fontId="110" fillId="6" borderId="20" xfId="0" applyFont="1" applyFill="1" applyBorder="1" applyAlignment="1">
      <alignment horizontal="center" vertical="center" wrapText="1"/>
    </xf>
    <xf numFmtId="0" fontId="110" fillId="6" borderId="0" xfId="0" applyFont="1" applyFill="1" applyBorder="1" applyAlignment="1">
      <alignment horizontal="center" vertical="center" wrapText="1"/>
    </xf>
    <xf numFmtId="0" fontId="110" fillId="6" borderId="22" xfId="0" applyFont="1" applyFill="1" applyBorder="1" applyAlignment="1">
      <alignment horizontal="center" vertical="center" wrapText="1"/>
    </xf>
    <xf numFmtId="0" fontId="106" fillId="5" borderId="36" xfId="0" applyFont="1" applyFill="1" applyBorder="1" applyAlignment="1">
      <alignment horizontal="center" vertical="center" wrapText="1"/>
    </xf>
    <xf numFmtId="0" fontId="106" fillId="5" borderId="1" xfId="0" applyFont="1" applyFill="1" applyBorder="1" applyAlignment="1">
      <alignment horizontal="center" vertical="center" wrapText="1"/>
    </xf>
    <xf numFmtId="0" fontId="106" fillId="5" borderId="45" xfId="0" applyFont="1" applyFill="1" applyBorder="1" applyAlignment="1">
      <alignment horizontal="center" vertical="center" wrapText="1"/>
    </xf>
    <xf numFmtId="0" fontId="110" fillId="12" borderId="53" xfId="0" applyFont="1" applyFill="1" applyBorder="1" applyAlignment="1">
      <alignment horizontal="center" vertical="center" wrapText="1"/>
    </xf>
    <xf numFmtId="0" fontId="107" fillId="22" borderId="43" xfId="0" applyFont="1" applyFill="1" applyBorder="1" applyAlignment="1">
      <alignment horizontal="center" vertical="center" wrapText="1"/>
    </xf>
    <xf numFmtId="0" fontId="107" fillId="22" borderId="59" xfId="0" applyFont="1" applyFill="1" applyBorder="1" applyAlignment="1">
      <alignment horizontal="center" vertical="center" wrapText="1"/>
    </xf>
    <xf numFmtId="0" fontId="107" fillId="22" borderId="67" xfId="0" applyFont="1" applyFill="1" applyBorder="1" applyAlignment="1">
      <alignment horizontal="center" vertical="center" wrapText="1"/>
    </xf>
    <xf numFmtId="0" fontId="110" fillId="12" borderId="11" xfId="0" applyFont="1" applyFill="1" applyBorder="1" applyAlignment="1">
      <alignment horizontal="center" vertical="center" wrapText="1"/>
    </xf>
    <xf numFmtId="0" fontId="110" fillId="12" borderId="12" xfId="0" applyFont="1" applyFill="1" applyBorder="1" applyAlignment="1">
      <alignment horizontal="center" vertical="center" wrapText="1"/>
    </xf>
    <xf numFmtId="0" fontId="110" fillId="12" borderId="68" xfId="0" applyFont="1" applyFill="1" applyBorder="1" applyAlignment="1">
      <alignment horizontal="center" vertical="center" wrapText="1"/>
    </xf>
    <xf numFmtId="0" fontId="107" fillId="25" borderId="31" xfId="0" applyFont="1" applyFill="1" applyBorder="1" applyAlignment="1">
      <alignment horizontal="center" vertical="center" wrapText="1"/>
    </xf>
    <xf numFmtId="0" fontId="107" fillId="25" borderId="5" xfId="0" applyFont="1" applyFill="1" applyBorder="1" applyAlignment="1">
      <alignment horizontal="center" vertical="center" wrapText="1"/>
    </xf>
    <xf numFmtId="0" fontId="107" fillId="25" borderId="8" xfId="0" applyFont="1" applyFill="1" applyBorder="1" applyAlignment="1">
      <alignment horizontal="center" vertical="center" wrapText="1"/>
    </xf>
    <xf numFmtId="0" fontId="106" fillId="5" borderId="58" xfId="0" applyFont="1" applyFill="1" applyBorder="1" applyAlignment="1">
      <alignment horizontal="center" vertical="center" wrapText="1"/>
    </xf>
    <xf numFmtId="0" fontId="106" fillId="5" borderId="24" xfId="0" applyFont="1" applyFill="1" applyBorder="1" applyAlignment="1">
      <alignment horizontal="center" vertical="center" wrapText="1"/>
    </xf>
    <xf numFmtId="0" fontId="110" fillId="14" borderId="19" xfId="0" applyFont="1" applyFill="1" applyBorder="1" applyAlignment="1">
      <alignment horizontal="center" vertical="center" wrapText="1"/>
    </xf>
    <xf numFmtId="0" fontId="112" fillId="14" borderId="7" xfId="0" applyFont="1" applyFill="1" applyBorder="1" applyAlignment="1">
      <alignment vertical="center"/>
    </xf>
    <xf numFmtId="0" fontId="112" fillId="14" borderId="21" xfId="0" applyFont="1" applyFill="1" applyBorder="1" applyAlignment="1">
      <alignment vertical="center"/>
    </xf>
    <xf numFmtId="0" fontId="110" fillId="14" borderId="28" xfId="0" applyFont="1" applyFill="1" applyBorder="1" applyAlignment="1">
      <alignment horizontal="center" vertical="center" wrapText="1"/>
    </xf>
    <xf numFmtId="0" fontId="110" fillId="14" borderId="7" xfId="0" applyFont="1" applyFill="1" applyBorder="1" applyAlignment="1">
      <alignment horizontal="center" vertical="center" wrapText="1"/>
    </xf>
    <xf numFmtId="0" fontId="110" fillId="14" borderId="6" xfId="0" applyFont="1" applyFill="1" applyBorder="1" applyAlignment="1">
      <alignment horizontal="center" vertical="center" wrapText="1"/>
    </xf>
    <xf numFmtId="0" fontId="110" fillId="14" borderId="69" xfId="0" applyFont="1" applyFill="1" applyBorder="1" applyAlignment="1">
      <alignment horizontal="center" vertical="center" wrapText="1"/>
    </xf>
    <xf numFmtId="0" fontId="110" fillId="14" borderId="10" xfId="0" applyFont="1" applyFill="1" applyBorder="1" applyAlignment="1">
      <alignment horizontal="center" vertical="center" wrapText="1"/>
    </xf>
    <xf numFmtId="0" fontId="110" fillId="6" borderId="52" xfId="0" applyFont="1" applyFill="1" applyBorder="1" applyAlignment="1">
      <alignment horizontal="center" vertical="center" wrapText="1"/>
    </xf>
    <xf numFmtId="0" fontId="110" fillId="14" borderId="52" xfId="0" applyFont="1" applyFill="1" applyBorder="1" applyAlignment="1">
      <alignment horizontal="center" vertical="center" wrapText="1"/>
    </xf>
    <xf numFmtId="0" fontId="107" fillId="22" borderId="51" xfId="0" applyFont="1" applyFill="1" applyBorder="1" applyAlignment="1">
      <alignment horizontal="center" vertical="center" wrapText="1"/>
    </xf>
    <xf numFmtId="0" fontId="106" fillId="10" borderId="54" xfId="0" applyFont="1" applyFill="1" applyBorder="1" applyAlignment="1">
      <alignment horizontal="center" vertical="center" wrapText="1"/>
    </xf>
    <xf numFmtId="0" fontId="106" fillId="13" borderId="18" xfId="0" applyFont="1" applyFill="1" applyBorder="1" applyAlignment="1">
      <alignment horizontal="center" vertical="center"/>
    </xf>
    <xf numFmtId="0" fontId="106" fillId="13" borderId="25" xfId="0" applyFont="1" applyFill="1" applyBorder="1" applyAlignment="1">
      <alignment horizontal="center" vertical="center"/>
    </xf>
    <xf numFmtId="0" fontId="106" fillId="13" borderId="26" xfId="0" applyFont="1" applyFill="1" applyBorder="1" applyAlignment="1">
      <alignment horizontal="center" vertical="center"/>
    </xf>
    <xf numFmtId="0" fontId="106" fillId="13" borderId="30" xfId="0" applyFont="1" applyFill="1" applyBorder="1" applyAlignment="1">
      <alignment horizontal="center" vertical="center"/>
    </xf>
    <xf numFmtId="0" fontId="106" fillId="13" borderId="22" xfId="0" applyFont="1" applyFill="1" applyBorder="1" applyAlignment="1">
      <alignment horizontal="center" vertical="center"/>
    </xf>
    <xf numFmtId="0" fontId="106" fillId="13" borderId="29" xfId="0" applyFont="1" applyFill="1" applyBorder="1" applyAlignment="1">
      <alignment horizontal="center" vertical="center"/>
    </xf>
    <xf numFmtId="0" fontId="110" fillId="16" borderId="11" xfId="0" applyFont="1" applyFill="1" applyBorder="1" applyAlignment="1">
      <alignment horizontal="center" vertical="center" wrapText="1"/>
    </xf>
    <xf numFmtId="0" fontId="110" fillId="16" borderId="12" xfId="0" applyFont="1" applyFill="1" applyBorder="1" applyAlignment="1">
      <alignment horizontal="center" vertical="center" wrapText="1"/>
    </xf>
    <xf numFmtId="0" fontId="110" fillId="16" borderId="13" xfId="0" applyFont="1" applyFill="1" applyBorder="1" applyAlignment="1">
      <alignment horizontal="center" vertical="center" wrapText="1"/>
    </xf>
    <xf numFmtId="0" fontId="112" fillId="6" borderId="1" xfId="0" applyFont="1" applyFill="1" applyBorder="1" applyAlignment="1">
      <alignment horizontal="center" vertical="center" wrapText="1"/>
    </xf>
    <xf numFmtId="0" fontId="107" fillId="22" borderId="11" xfId="0" applyFont="1" applyFill="1" applyBorder="1" applyAlignment="1">
      <alignment horizontal="center" vertical="center" wrapText="1"/>
    </xf>
    <xf numFmtId="0" fontId="107" fillId="22" borderId="12" xfId="0" applyFont="1" applyFill="1" applyBorder="1" applyAlignment="1">
      <alignment horizontal="center" vertical="center" wrapText="1"/>
    </xf>
    <xf numFmtId="0" fontId="107" fillId="22" borderId="13" xfId="0" applyFont="1" applyFill="1" applyBorder="1" applyAlignment="1">
      <alignment horizontal="center" vertical="center" wrapText="1"/>
    </xf>
    <xf numFmtId="0" fontId="110" fillId="6" borderId="55" xfId="0" applyFont="1" applyFill="1" applyBorder="1" applyAlignment="1">
      <alignment horizontal="center" vertical="center" wrapText="1"/>
    </xf>
    <xf numFmtId="0" fontId="110" fillId="15" borderId="14" xfId="0" applyFont="1" applyFill="1" applyBorder="1" applyAlignment="1">
      <alignment horizontal="center" vertical="center" wrapText="1"/>
    </xf>
    <xf numFmtId="0" fontId="110" fillId="15" borderId="55" xfId="0" applyFont="1" applyFill="1" applyBorder="1" applyAlignment="1">
      <alignment horizontal="center" vertical="center" wrapText="1"/>
    </xf>
    <xf numFmtId="0" fontId="112" fillId="15" borderId="2" xfId="0" applyFont="1" applyFill="1" applyBorder="1" applyAlignment="1">
      <alignment vertical="center"/>
    </xf>
    <xf numFmtId="0" fontId="112" fillId="15" borderId="3" xfId="0" applyFont="1" applyFill="1" applyBorder="1" applyAlignment="1">
      <alignment vertical="center"/>
    </xf>
    <xf numFmtId="0" fontId="107" fillId="22" borderId="18" xfId="0" applyFont="1" applyFill="1" applyBorder="1" applyAlignment="1">
      <alignment horizontal="center" vertical="center" wrapText="1"/>
    </xf>
    <xf numFmtId="0" fontId="107" fillId="22" borderId="5" xfId="0" applyFont="1" applyFill="1" applyBorder="1" applyAlignment="1">
      <alignment horizontal="center" vertical="center" wrapText="1"/>
    </xf>
    <xf numFmtId="0" fontId="107" fillId="22" borderId="30" xfId="0" applyFont="1" applyFill="1" applyBorder="1" applyAlignment="1">
      <alignment horizontal="center" vertical="center" wrapText="1"/>
    </xf>
    <xf numFmtId="0" fontId="110" fillId="17" borderId="23" xfId="0" applyFont="1" applyFill="1" applyBorder="1" applyAlignment="1">
      <alignment horizontal="center" vertical="center" wrapText="1"/>
    </xf>
    <xf numFmtId="0" fontId="112" fillId="17" borderId="23" xfId="0" applyFont="1" applyFill="1" applyBorder="1" applyAlignment="1">
      <alignment horizontal="center" vertical="center" wrapText="1"/>
    </xf>
    <xf numFmtId="0" fontId="106" fillId="13" borderId="18" xfId="0" applyFont="1" applyFill="1" applyBorder="1" applyAlignment="1">
      <alignment horizontal="center" vertical="center" wrapText="1"/>
    </xf>
    <xf numFmtId="0" fontId="106" fillId="13" borderId="25" xfId="0" applyFont="1" applyFill="1" applyBorder="1" applyAlignment="1">
      <alignment horizontal="center" vertical="center" wrapText="1"/>
    </xf>
    <xf numFmtId="0" fontId="106" fillId="13" borderId="26" xfId="0" applyFont="1" applyFill="1" applyBorder="1" applyAlignment="1">
      <alignment horizontal="center" vertical="center" wrapText="1"/>
    </xf>
    <xf numFmtId="0" fontId="106" fillId="13" borderId="5" xfId="0" applyFont="1" applyFill="1" applyBorder="1" applyAlignment="1">
      <alignment horizontal="center" vertical="center" wrapText="1"/>
    </xf>
    <xf numFmtId="0" fontId="106" fillId="13" borderId="0" xfId="0" applyFont="1" applyFill="1" applyBorder="1" applyAlignment="1">
      <alignment horizontal="center" vertical="center" wrapText="1"/>
    </xf>
    <xf numFmtId="0" fontId="106" fillId="13" borderId="6" xfId="0" applyFont="1" applyFill="1" applyBorder="1" applyAlignment="1">
      <alignment horizontal="center" vertical="center" wrapText="1"/>
    </xf>
    <xf numFmtId="0" fontId="107" fillId="22" borderId="41" xfId="0" applyFont="1" applyFill="1" applyBorder="1" applyAlignment="1">
      <alignment horizontal="center" vertical="center" wrapText="1"/>
    </xf>
    <xf numFmtId="0" fontId="107" fillId="22" borderId="45" xfId="0" applyFont="1" applyFill="1" applyBorder="1" applyAlignment="1">
      <alignment horizontal="center" vertical="center" wrapText="1"/>
    </xf>
    <xf numFmtId="0" fontId="110" fillId="15" borderId="40" xfId="0" applyFont="1" applyFill="1" applyBorder="1" applyAlignment="1">
      <alignment horizontal="center" vertical="center" wrapText="1"/>
    </xf>
    <xf numFmtId="0" fontId="110" fillId="18" borderId="39" xfId="0" applyFont="1" applyFill="1" applyBorder="1" applyAlignment="1">
      <alignment horizontal="center" vertical="center" wrapText="1"/>
    </xf>
    <xf numFmtId="0" fontId="110" fillId="18" borderId="36" xfId="0" applyFont="1" applyFill="1" applyBorder="1" applyAlignment="1">
      <alignment horizontal="center" vertical="center" wrapText="1"/>
    </xf>
    <xf numFmtId="0" fontId="74" fillId="2" borderId="63" xfId="0" applyFont="1" applyFill="1" applyBorder="1" applyAlignment="1">
      <alignment horizontal="center" vertical="center"/>
    </xf>
    <xf numFmtId="0" fontId="0" fillId="0" borderId="17" xfId="0" applyFont="1" applyBorder="1" applyAlignment="1">
      <alignment vertical="center"/>
    </xf>
    <xf numFmtId="0" fontId="0" fillId="0" borderId="32" xfId="0" applyFont="1" applyBorder="1" applyAlignment="1">
      <alignment vertical="center"/>
    </xf>
    <xf numFmtId="0" fontId="50" fillId="5" borderId="18" xfId="0" applyFont="1" applyFill="1" applyBorder="1" applyAlignment="1">
      <alignment horizontal="left" vertical="center" indent="2"/>
    </xf>
    <xf numFmtId="0" fontId="50" fillId="5" borderId="25" xfId="0" applyFont="1" applyFill="1" applyBorder="1" applyAlignment="1">
      <alignment horizontal="left" vertical="center" indent="2"/>
    </xf>
    <xf numFmtId="0" fontId="50" fillId="5" borderId="5" xfId="0" applyFont="1" applyFill="1" applyBorder="1" applyAlignment="1">
      <alignment horizontal="left" vertical="center" indent="2"/>
    </xf>
    <xf numFmtId="0" fontId="50" fillId="5" borderId="0" xfId="0" applyFont="1" applyFill="1" applyBorder="1" applyAlignment="1">
      <alignment horizontal="left" vertical="center" indent="2"/>
    </xf>
    <xf numFmtId="0" fontId="110" fillId="12" borderId="40" xfId="0" applyFont="1" applyFill="1" applyBorder="1" applyAlignment="1">
      <alignment horizontal="center" vertical="center" wrapText="1"/>
    </xf>
    <xf numFmtId="0" fontId="110" fillId="12" borderId="1" xfId="0" applyFont="1" applyFill="1" applyBorder="1" applyAlignment="1">
      <alignment horizontal="center" vertical="center" wrapText="1"/>
    </xf>
    <xf numFmtId="0" fontId="109" fillId="13" borderId="5" xfId="0" applyFont="1" applyFill="1" applyBorder="1" applyAlignment="1">
      <alignment vertical="center"/>
    </xf>
    <xf numFmtId="0" fontId="103" fillId="13" borderId="5" xfId="0" applyFont="1" applyFill="1" applyBorder="1" applyAlignment="1">
      <alignment vertical="center"/>
    </xf>
    <xf numFmtId="0" fontId="103" fillId="13" borderId="30" xfId="0" applyFont="1" applyFill="1" applyBorder="1" applyAlignment="1">
      <alignment vertical="center"/>
    </xf>
    <xf numFmtId="0" fontId="108" fillId="13" borderId="39" xfId="0" applyFont="1" applyFill="1" applyBorder="1" applyAlignment="1">
      <alignment horizontal="center" vertical="center" wrapText="1"/>
    </xf>
    <xf numFmtId="0" fontId="108" fillId="13" borderId="40" xfId="0" applyFont="1" applyFill="1" applyBorder="1" applyAlignment="1">
      <alignment horizontal="center" vertical="center" wrapText="1"/>
    </xf>
    <xf numFmtId="0" fontId="108" fillId="13" borderId="41" xfId="0" applyFont="1" applyFill="1" applyBorder="1" applyAlignment="1">
      <alignment horizontal="center" vertical="center" wrapText="1"/>
    </xf>
    <xf numFmtId="0" fontId="108" fillId="13" borderId="43" xfId="0" applyFont="1" applyFill="1" applyBorder="1" applyAlignment="1">
      <alignment horizontal="center" vertical="center" wrapText="1"/>
    </xf>
    <xf numFmtId="0" fontId="108" fillId="13" borderId="4" xfId="0" applyFont="1" applyFill="1" applyBorder="1" applyAlignment="1">
      <alignment horizontal="center" vertical="center" wrapText="1"/>
    </xf>
    <xf numFmtId="0" fontId="108" fillId="13" borderId="44" xfId="0" applyFont="1" applyFill="1" applyBorder="1" applyAlignment="1">
      <alignment horizontal="center" vertical="center" wrapText="1"/>
    </xf>
    <xf numFmtId="0" fontId="110" fillId="6" borderId="19" xfId="0" applyFont="1" applyFill="1" applyBorder="1" applyAlignment="1">
      <alignment horizontal="center" vertical="center" wrapText="1"/>
    </xf>
    <xf numFmtId="0" fontId="110" fillId="6" borderId="7" xfId="0" applyFont="1" applyFill="1" applyBorder="1" applyAlignment="1">
      <alignment horizontal="center" vertical="center" wrapText="1"/>
    </xf>
    <xf numFmtId="0" fontId="110" fillId="6" borderId="21" xfId="0" applyFont="1" applyFill="1" applyBorder="1" applyAlignment="1">
      <alignment horizontal="center" vertical="center" wrapText="1"/>
    </xf>
    <xf numFmtId="0" fontId="107" fillId="23" borderId="5" xfId="0" applyFont="1" applyFill="1" applyBorder="1" applyAlignment="1">
      <alignment horizontal="center" vertical="center" wrapText="1"/>
    </xf>
    <xf numFmtId="0" fontId="107" fillId="23" borderId="0" xfId="0" applyFont="1" applyFill="1" applyBorder="1" applyAlignment="1">
      <alignment horizontal="center" vertical="center" wrapText="1"/>
    </xf>
    <xf numFmtId="0" fontId="107" fillId="23" borderId="6" xfId="0" applyFont="1" applyFill="1" applyBorder="1" applyAlignment="1">
      <alignment horizontal="center" vertical="center" wrapText="1"/>
    </xf>
    <xf numFmtId="0" fontId="107" fillId="23" borderId="8" xfId="0" applyFont="1" applyFill="1" applyBorder="1" applyAlignment="1">
      <alignment horizontal="center" vertical="center" wrapText="1"/>
    </xf>
    <xf numFmtId="0" fontId="107" fillId="23" borderId="9" xfId="0" applyFont="1" applyFill="1" applyBorder="1" applyAlignment="1">
      <alignment horizontal="center" vertical="center" wrapText="1"/>
    </xf>
    <xf numFmtId="0" fontId="107" fillId="23" borderId="10" xfId="0" applyFont="1" applyFill="1" applyBorder="1" applyAlignment="1">
      <alignment horizontal="center" vertical="center" wrapText="1"/>
    </xf>
    <xf numFmtId="0" fontId="107" fillId="22" borderId="68" xfId="0" applyFont="1" applyFill="1" applyBorder="1" applyAlignment="1">
      <alignment horizontal="center" vertical="center" wrapText="1"/>
    </xf>
    <xf numFmtId="0" fontId="110" fillId="12" borderId="4" xfId="0" applyFont="1" applyFill="1" applyBorder="1" applyAlignment="1">
      <alignment horizontal="center" vertical="center" wrapText="1"/>
    </xf>
    <xf numFmtId="0" fontId="110" fillId="12" borderId="52" xfId="0" applyFont="1" applyFill="1" applyBorder="1" applyAlignment="1">
      <alignment horizontal="center" vertical="center" wrapText="1"/>
    </xf>
    <xf numFmtId="0" fontId="106" fillId="5" borderId="38" xfId="0" applyFont="1" applyFill="1" applyBorder="1" applyAlignment="1">
      <alignment horizontal="center" vertical="center" wrapText="1"/>
    </xf>
    <xf numFmtId="0" fontId="110" fillId="16" borderId="44" xfId="0" applyFont="1" applyFill="1" applyBorder="1" applyAlignment="1">
      <alignment horizontal="center" vertical="center" wrapText="1"/>
    </xf>
    <xf numFmtId="0" fontId="110" fillId="16" borderId="60" xfId="0" applyFont="1" applyFill="1" applyBorder="1" applyAlignment="1">
      <alignment horizontal="center" vertical="center" wrapText="1"/>
    </xf>
    <xf numFmtId="0" fontId="110" fillId="16" borderId="70" xfId="0" applyFont="1" applyFill="1" applyBorder="1" applyAlignment="1">
      <alignment horizontal="center" vertical="center" wrapText="1"/>
    </xf>
    <xf numFmtId="0" fontId="110" fillId="14" borderId="29" xfId="0" applyFont="1" applyFill="1" applyBorder="1" applyAlignment="1">
      <alignment horizontal="center" vertical="center" wrapText="1"/>
    </xf>
    <xf numFmtId="0" fontId="33" fillId="3" borderId="26" xfId="0" applyFont="1" applyFill="1" applyBorder="1" applyAlignment="1">
      <alignment horizontal="center" vertical="center" textRotation="90"/>
    </xf>
    <xf numFmtId="0" fontId="48" fillId="3" borderId="6" xfId="0" applyFont="1" applyFill="1" applyBorder="1" applyAlignment="1">
      <alignment textRotation="90"/>
    </xf>
    <xf numFmtId="0" fontId="33" fillId="3" borderId="6" xfId="0" applyFont="1" applyFill="1" applyBorder="1" applyAlignment="1">
      <alignment horizontal="center" vertical="center" textRotation="90"/>
    </xf>
    <xf numFmtId="0" fontId="104" fillId="19" borderId="36" xfId="0" applyFont="1" applyFill="1" applyBorder="1" applyAlignment="1">
      <alignment horizontal="center" vertical="center"/>
    </xf>
    <xf numFmtId="0" fontId="104" fillId="19" borderId="1" xfId="0" applyFont="1" applyFill="1" applyBorder="1" applyAlignment="1">
      <alignment horizontal="center" vertical="center"/>
    </xf>
    <xf numFmtId="0" fontId="104" fillId="19" borderId="45" xfId="0" applyFont="1" applyFill="1" applyBorder="1" applyAlignment="1">
      <alignment horizontal="center" vertical="center"/>
    </xf>
    <xf numFmtId="0" fontId="105" fillId="11" borderId="39" xfId="0" applyFont="1" applyFill="1" applyBorder="1" applyAlignment="1">
      <alignment horizontal="center" vertical="center"/>
    </xf>
    <xf numFmtId="0" fontId="105" fillId="11" borderId="40" xfId="0" applyFont="1" applyFill="1" applyBorder="1" applyAlignment="1">
      <alignment horizontal="center" vertical="center"/>
    </xf>
    <xf numFmtId="0" fontId="105" fillId="11" borderId="41" xfId="0" applyFont="1" applyFill="1" applyBorder="1" applyAlignment="1">
      <alignment horizontal="center" vertical="center"/>
    </xf>
    <xf numFmtId="0" fontId="106" fillId="7" borderId="18" xfId="0" applyFont="1" applyFill="1" applyBorder="1" applyAlignment="1">
      <alignment horizontal="center" vertical="center"/>
    </xf>
    <xf numFmtId="0" fontId="106" fillId="7" borderId="25" xfId="0" applyFont="1" applyFill="1" applyBorder="1" applyAlignment="1">
      <alignment horizontal="center" vertical="center"/>
    </xf>
    <xf numFmtId="0" fontId="106" fillId="7" borderId="26" xfId="0" applyFont="1" applyFill="1" applyBorder="1" applyAlignment="1">
      <alignment horizontal="center" vertical="center"/>
    </xf>
    <xf numFmtId="0" fontId="106" fillId="7" borderId="5" xfId="0" applyFont="1" applyFill="1" applyBorder="1" applyAlignment="1">
      <alignment horizontal="center" vertical="center"/>
    </xf>
    <xf numFmtId="0" fontId="106" fillId="7" borderId="0" xfId="0" applyFont="1" applyFill="1" applyBorder="1" applyAlignment="1">
      <alignment horizontal="center" vertical="center"/>
    </xf>
    <xf numFmtId="0" fontId="14" fillId="0" borderId="0" xfId="0" applyFont="1" applyBorder="1" applyAlignment="1">
      <alignment horizontal="center" vertical="center"/>
    </xf>
    <xf numFmtId="171" fontId="33" fillId="8" borderId="57" xfId="0" applyNumberFormat="1" applyFont="1" applyFill="1" applyBorder="1" applyAlignment="1">
      <alignment horizontal="center" vertical="center"/>
    </xf>
    <xf numFmtId="171" fontId="33" fillId="8" borderId="55" xfId="0" applyNumberFormat="1" applyFont="1" applyFill="1" applyBorder="1" applyAlignment="1">
      <alignment horizontal="center" vertical="center"/>
    </xf>
    <xf numFmtId="171" fontId="33" fillId="8" borderId="56" xfId="0" applyNumberFormat="1" applyFont="1" applyFill="1" applyBorder="1" applyAlignment="1">
      <alignment horizontal="center" vertical="center"/>
    </xf>
    <xf numFmtId="0" fontId="104" fillId="12" borderId="36" xfId="0" applyFont="1" applyFill="1" applyBorder="1" applyAlignment="1">
      <alignment horizontal="center" vertical="center"/>
    </xf>
    <xf numFmtId="0" fontId="104" fillId="12" borderId="1" xfId="0" applyFont="1" applyFill="1" applyBorder="1" applyAlignment="1">
      <alignment horizontal="center" vertical="center"/>
    </xf>
    <xf numFmtId="0" fontId="104" fillId="12" borderId="45" xfId="0" applyFont="1" applyFill="1" applyBorder="1" applyAlignment="1">
      <alignment horizontal="center" vertical="center"/>
    </xf>
    <xf numFmtId="0" fontId="102" fillId="22" borderId="36" xfId="0" applyFont="1" applyFill="1" applyBorder="1" applyAlignment="1">
      <alignment horizontal="center" vertical="center"/>
    </xf>
    <xf numFmtId="0" fontId="102" fillId="22" borderId="1" xfId="0" applyFont="1" applyFill="1" applyBorder="1" applyAlignment="1">
      <alignment horizontal="center" vertical="center"/>
    </xf>
    <xf numFmtId="0" fontId="102" fillId="22" borderId="45" xfId="0" applyFont="1" applyFill="1" applyBorder="1" applyAlignment="1">
      <alignment horizontal="center" vertical="center"/>
    </xf>
    <xf numFmtId="0" fontId="104" fillId="14" borderId="36" xfId="0" applyFont="1" applyFill="1" applyBorder="1" applyAlignment="1">
      <alignment horizontal="center" vertical="center"/>
    </xf>
    <xf numFmtId="0" fontId="104" fillId="14" borderId="1" xfId="0" applyFont="1" applyFill="1" applyBorder="1" applyAlignment="1">
      <alignment horizontal="center" vertical="center"/>
    </xf>
    <xf numFmtId="0" fontId="104" fillId="14" borderId="45" xfId="0" applyFont="1" applyFill="1" applyBorder="1" applyAlignment="1">
      <alignment horizontal="center" vertical="center"/>
    </xf>
    <xf numFmtId="0" fontId="104" fillId="15" borderId="36" xfId="0" applyFont="1" applyFill="1" applyBorder="1" applyAlignment="1">
      <alignment horizontal="center" vertical="center"/>
    </xf>
    <xf numFmtId="0" fontId="104" fillId="15" borderId="1" xfId="0" applyFont="1" applyFill="1" applyBorder="1" applyAlignment="1">
      <alignment horizontal="center" vertical="center"/>
    </xf>
    <xf numFmtId="0" fontId="104" fillId="15" borderId="45" xfId="0" applyFont="1" applyFill="1" applyBorder="1" applyAlignment="1">
      <alignment horizontal="center" vertical="center"/>
    </xf>
    <xf numFmtId="0" fontId="104" fillId="6" borderId="36" xfId="0" applyFont="1" applyFill="1" applyBorder="1" applyAlignment="1">
      <alignment horizontal="center" vertical="center"/>
    </xf>
    <xf numFmtId="0" fontId="104" fillId="6" borderId="1" xfId="0" applyFont="1" applyFill="1" applyBorder="1" applyAlignment="1">
      <alignment horizontal="center" vertical="center"/>
    </xf>
    <xf numFmtId="0" fontId="104" fillId="6" borderId="45" xfId="0" applyFont="1" applyFill="1" applyBorder="1" applyAlignment="1">
      <alignment horizontal="center" vertical="center"/>
    </xf>
    <xf numFmtId="0" fontId="104" fillId="20" borderId="36" xfId="0" applyFont="1" applyFill="1" applyBorder="1" applyAlignment="1">
      <alignment horizontal="center" vertical="center"/>
    </xf>
    <xf numFmtId="0" fontId="104" fillId="20" borderId="1" xfId="0" applyFont="1" applyFill="1" applyBorder="1" applyAlignment="1">
      <alignment horizontal="center" vertical="center"/>
    </xf>
    <xf numFmtId="0" fontId="104" fillId="20" borderId="45" xfId="0" applyFont="1" applyFill="1" applyBorder="1" applyAlignment="1">
      <alignment horizontal="center" vertical="center"/>
    </xf>
    <xf numFmtId="0" fontId="102" fillId="2" borderId="36" xfId="0" applyFont="1" applyFill="1" applyBorder="1" applyAlignment="1">
      <alignment horizontal="center" vertical="center"/>
    </xf>
    <xf numFmtId="0" fontId="102" fillId="2" borderId="1" xfId="0" applyFont="1" applyFill="1" applyBorder="1" applyAlignment="1">
      <alignment horizontal="center" vertical="center"/>
    </xf>
    <xf numFmtId="0" fontId="102" fillId="2" borderId="45" xfId="0" applyFont="1" applyFill="1" applyBorder="1" applyAlignment="1">
      <alignment horizontal="center" vertical="center"/>
    </xf>
    <xf numFmtId="0" fontId="33" fillId="8" borderId="34" xfId="0" applyFont="1" applyFill="1" applyBorder="1" applyAlignment="1">
      <alignment horizontal="center" vertical="center"/>
    </xf>
    <xf numFmtId="0" fontId="48" fillId="8" borderId="64" xfId="0" applyFont="1" applyFill="1" applyBorder="1" applyAlignment="1">
      <alignment/>
    </xf>
    <xf numFmtId="0" fontId="48" fillId="8" borderId="25" xfId="0" applyFont="1" applyFill="1" applyBorder="1" applyAlignment="1">
      <alignment/>
    </xf>
    <xf numFmtId="0" fontId="33" fillId="8" borderId="26" xfId="0" applyFont="1" applyFill="1" applyBorder="1" applyAlignment="1">
      <alignment horizontal="center" vertical="center"/>
    </xf>
    <xf numFmtId="0" fontId="109" fillId="8" borderId="18" xfId="0" applyFont="1" applyFill="1" applyBorder="1" applyAlignment="1">
      <alignment horizontal="center" vertical="center"/>
    </xf>
    <xf numFmtId="0" fontId="109" fillId="8" borderId="25" xfId="0" applyFont="1" applyFill="1" applyBorder="1" applyAlignment="1">
      <alignment horizontal="center" vertical="center"/>
    </xf>
    <xf numFmtId="0" fontId="109" fillId="8" borderId="26" xfId="0" applyFont="1" applyFill="1" applyBorder="1" applyAlignment="1">
      <alignment horizontal="center" vertical="center"/>
    </xf>
    <xf numFmtId="0" fontId="109" fillId="8" borderId="5" xfId="0" applyFont="1" applyFill="1" applyBorder="1" applyAlignment="1">
      <alignment horizontal="center" vertical="center"/>
    </xf>
    <xf numFmtId="0" fontId="109" fillId="8" borderId="0" xfId="0" applyFont="1" applyFill="1" applyBorder="1" applyAlignment="1">
      <alignment horizontal="center" vertical="center"/>
    </xf>
    <xf numFmtId="0" fontId="109" fillId="8" borderId="6" xfId="0" applyFont="1" applyFill="1" applyBorder="1" applyAlignment="1">
      <alignment horizontal="center" vertical="center"/>
    </xf>
    <xf numFmtId="0" fontId="109" fillId="8" borderId="8" xfId="0" applyFont="1" applyFill="1" applyBorder="1" applyAlignment="1">
      <alignment horizontal="center" vertical="center"/>
    </xf>
    <xf numFmtId="0" fontId="109" fillId="8" borderId="9" xfId="0" applyFont="1" applyFill="1" applyBorder="1" applyAlignment="1">
      <alignment horizontal="center" vertical="center"/>
    </xf>
    <xf numFmtId="0" fontId="109" fillId="8" borderId="10" xfId="0" applyFont="1" applyFill="1" applyBorder="1" applyAlignment="1">
      <alignment horizontal="center" vertical="center"/>
    </xf>
    <xf numFmtId="170" fontId="107" fillId="3" borderId="0" xfId="0" applyNumberFormat="1" applyFont="1" applyFill="1" applyBorder="1" applyAlignment="1">
      <alignment horizontal="center" vertical="center"/>
    </xf>
    <xf numFmtId="170" fontId="107" fillId="3" borderId="9" xfId="0" applyNumberFormat="1" applyFont="1" applyFill="1" applyBorder="1" applyAlignment="1">
      <alignment horizontal="center" vertical="center"/>
    </xf>
    <xf numFmtId="0" fontId="59" fillId="0" borderId="0" xfId="0" applyFont="1" applyBorder="1" applyAlignment="1">
      <alignment vertical="center"/>
    </xf>
    <xf numFmtId="0" fontId="59" fillId="0" borderId="9" xfId="0" applyFont="1" applyBorder="1" applyAlignment="1">
      <alignment vertical="center"/>
    </xf>
    <xf numFmtId="0" fontId="104" fillId="19" borderId="25" xfId="0" applyFont="1" applyFill="1" applyBorder="1" applyAlignment="1">
      <alignment horizontal="right" vertical="center"/>
    </xf>
    <xf numFmtId="0" fontId="104" fillId="19" borderId="9" xfId="0" applyFont="1" applyFill="1" applyBorder="1" applyAlignment="1">
      <alignment horizontal="right" vertical="center"/>
    </xf>
    <xf numFmtId="0" fontId="33" fillId="7" borderId="18" xfId="0" applyFont="1" applyFill="1" applyBorder="1" applyAlignment="1">
      <alignment horizontal="center" vertical="center"/>
    </xf>
    <xf numFmtId="0" fontId="33" fillId="7" borderId="26" xfId="0" applyFont="1" applyFill="1" applyBorder="1" applyAlignment="1">
      <alignment horizontal="center" vertical="center"/>
    </xf>
    <xf numFmtId="170" fontId="33" fillId="7" borderId="8" xfId="0" applyNumberFormat="1" applyFont="1" applyFill="1" applyBorder="1" applyAlignment="1">
      <alignment horizontal="center" vertical="center"/>
    </xf>
    <xf numFmtId="170" fontId="33" fillId="7" borderId="10" xfId="0" applyNumberFormat="1" applyFont="1" applyFill="1" applyBorder="1" applyAlignment="1">
      <alignment horizontal="center" vertical="center"/>
    </xf>
    <xf numFmtId="0" fontId="104" fillId="19" borderId="18" xfId="0" applyFont="1" applyFill="1" applyBorder="1" applyAlignment="1">
      <alignment horizontal="left" vertical="center"/>
    </xf>
    <xf numFmtId="0" fontId="104" fillId="19" borderId="25" xfId="0" applyFont="1" applyFill="1" applyBorder="1" applyAlignment="1">
      <alignment horizontal="left" vertical="center"/>
    </xf>
    <xf numFmtId="0" fontId="104" fillId="19" borderId="8" xfId="0" applyFont="1" applyFill="1" applyBorder="1" applyAlignment="1">
      <alignment horizontal="left" vertical="center"/>
    </xf>
    <xf numFmtId="0" fontId="104" fillId="19" borderId="9" xfId="0" applyFont="1" applyFill="1" applyBorder="1" applyAlignment="1">
      <alignment horizontal="left" vertical="center"/>
    </xf>
    <xf numFmtId="170" fontId="107" fillId="3" borderId="63" xfId="0" applyNumberFormat="1" applyFont="1" applyFill="1" applyBorder="1" applyAlignment="1">
      <alignment horizontal="center" vertical="center"/>
    </xf>
    <xf numFmtId="170" fontId="107" fillId="3" borderId="32" xfId="0" applyNumberFormat="1" applyFont="1" applyFill="1" applyBorder="1" applyAlignment="1">
      <alignment horizontal="center" vertical="center"/>
    </xf>
    <xf numFmtId="0" fontId="104" fillId="11" borderId="0" xfId="0" applyFont="1" applyFill="1" applyBorder="1" applyAlignment="1">
      <alignment horizontal="right" vertical="center"/>
    </xf>
    <xf numFmtId="0" fontId="104" fillId="11" borderId="9" xfId="0" applyFont="1" applyFill="1" applyBorder="1" applyAlignment="1">
      <alignment horizontal="right" vertical="center"/>
    </xf>
    <xf numFmtId="0" fontId="106" fillId="9" borderId="31" xfId="0" applyFont="1" applyFill="1" applyBorder="1" applyAlignment="1">
      <alignment horizontal="center" vertical="center" wrapText="1"/>
    </xf>
    <xf numFmtId="0" fontId="106" fillId="9" borderId="20" xfId="0" applyFont="1" applyFill="1" applyBorder="1" applyAlignment="1">
      <alignment horizontal="center" vertical="center" wrapText="1"/>
    </xf>
    <xf numFmtId="0" fontId="106" fillId="9" borderId="28" xfId="0" applyFont="1" applyFill="1" applyBorder="1" applyAlignment="1">
      <alignment horizontal="center" vertical="center" wrapText="1"/>
    </xf>
    <xf numFmtId="164" fontId="96" fillId="2" borderId="63" xfId="22" applyFont="1" applyFill="1" applyBorder="1" applyAlignment="1">
      <alignment horizontal="center" vertical="center"/>
      <protection/>
    </xf>
    <xf numFmtId="164" fontId="96" fillId="2" borderId="32" xfId="22" applyFont="1" applyFill="1" applyBorder="1" applyAlignment="1">
      <alignment horizontal="center" vertical="center"/>
      <protection/>
    </xf>
    <xf numFmtId="164" fontId="68" fillId="6" borderId="22" xfId="22" applyFont="1" applyFill="1" applyBorder="1" applyAlignment="1">
      <alignment horizontal="center" vertical="center"/>
      <protection/>
    </xf>
    <xf numFmtId="164" fontId="55" fillId="11" borderId="0" xfId="22" applyFont="1" applyFill="1" applyBorder="1" applyAlignment="1" quotePrefix="1">
      <alignment horizontal="center" vertical="center"/>
      <protection/>
    </xf>
    <xf numFmtId="164" fontId="39" fillId="2" borderId="0" xfId="22" applyNumberFormat="1" applyFont="1" applyFill="1" applyBorder="1" applyAlignment="1" applyProtection="1" quotePrefix="1">
      <alignment horizontal="center" vertical="center"/>
      <protection/>
    </xf>
    <xf numFmtId="164" fontId="60" fillId="2" borderId="0" xfId="22" applyFont="1" applyFill="1" applyBorder="1" applyAlignment="1">
      <alignment horizontal="center" vertical="center"/>
      <protection/>
    </xf>
    <xf numFmtId="164" fontId="81" fillId="2" borderId="18" xfId="22" applyFont="1" applyFill="1" applyBorder="1" applyAlignment="1">
      <alignment horizontal="center" vertical="center"/>
      <protection/>
    </xf>
    <xf numFmtId="164" fontId="81" fillId="2" borderId="26" xfId="22" applyFont="1" applyFill="1" applyBorder="1" applyAlignment="1">
      <alignment horizontal="center" vertical="center"/>
      <protection/>
    </xf>
    <xf numFmtId="164" fontId="81" fillId="2" borderId="5" xfId="22" applyFont="1" applyFill="1" applyBorder="1" applyAlignment="1">
      <alignment horizontal="center" vertical="center"/>
      <protection/>
    </xf>
    <xf numFmtId="164" fontId="81" fillId="2" borderId="6" xfId="22" applyFont="1" applyFill="1" applyBorder="1" applyAlignment="1">
      <alignment horizontal="center" vertical="center"/>
      <protection/>
    </xf>
    <xf numFmtId="164" fontId="81" fillId="2" borderId="8" xfId="22" applyFont="1" applyFill="1" applyBorder="1" applyAlignment="1">
      <alignment horizontal="center" vertical="center"/>
      <protection/>
    </xf>
    <xf numFmtId="164" fontId="81" fillId="2" borderId="10" xfId="22" applyFont="1" applyFill="1" applyBorder="1" applyAlignment="1">
      <alignment horizontal="center" vertical="center"/>
      <protection/>
    </xf>
    <xf numFmtId="164" fontId="62" fillId="6" borderId="20" xfId="23" applyFont="1" applyFill="1" applyBorder="1" applyAlignment="1">
      <alignment horizontal="center" vertical="center"/>
      <protection/>
    </xf>
    <xf numFmtId="164" fontId="49" fillId="7" borderId="0" xfId="0" applyNumberFormat="1" applyFont="1" applyFill="1" applyBorder="1" applyAlignment="1" applyProtection="1">
      <alignment horizontal="left" vertical="center"/>
      <protection/>
    </xf>
    <xf numFmtId="164" fontId="60" fillId="10" borderId="18" xfId="22" applyFont="1" applyFill="1" applyBorder="1" applyAlignment="1">
      <alignment horizontal="center" vertical="center"/>
      <protection/>
    </xf>
    <xf numFmtId="164" fontId="60" fillId="10" borderId="26" xfId="22" applyFont="1" applyFill="1" applyBorder="1" applyAlignment="1">
      <alignment horizontal="center" vertical="center"/>
      <protection/>
    </xf>
    <xf numFmtId="164" fontId="60" fillId="10" borderId="8" xfId="22" applyFont="1" applyFill="1" applyBorder="1" applyAlignment="1">
      <alignment horizontal="center" vertical="center"/>
      <protection/>
    </xf>
    <xf numFmtId="164" fontId="60" fillId="10" borderId="10" xfId="22" applyFont="1" applyFill="1" applyBorder="1" applyAlignment="1">
      <alignment horizontal="center" vertical="center"/>
      <protection/>
    </xf>
    <xf numFmtId="164" fontId="48" fillId="2" borderId="20" xfId="22" applyFont="1" applyFill="1" applyBorder="1" applyAlignment="1">
      <alignment horizontal="center" vertical="center"/>
      <protection/>
    </xf>
    <xf numFmtId="164" fontId="68" fillId="12" borderId="22" xfId="23" applyNumberFormat="1" applyFont="1" applyFill="1" applyBorder="1" applyAlignment="1" applyProtection="1">
      <alignment horizontal="center" vertical="center"/>
      <protection/>
    </xf>
    <xf numFmtId="164" fontId="55" fillId="11" borderId="0" xfId="22" applyFont="1" applyFill="1" applyBorder="1" applyAlignment="1">
      <alignment horizontal="center" vertical="center"/>
      <protection/>
    </xf>
    <xf numFmtId="164" fontId="49" fillId="0" borderId="0" xfId="22" applyNumberFormat="1" applyFont="1" applyFill="1" applyAlignment="1" applyProtection="1">
      <alignment horizontal="right" vertical="center"/>
      <protection/>
    </xf>
    <xf numFmtId="18" fontId="49" fillId="0" borderId="0" xfId="22" applyNumberFormat="1" applyFont="1" applyFill="1" applyAlignment="1" applyProtection="1">
      <alignment horizontal="right" vertical="center"/>
      <protection/>
    </xf>
    <xf numFmtId="164" fontId="75" fillId="0" borderId="0" xfId="22" applyNumberFormat="1" applyFont="1" applyFill="1" applyBorder="1" applyAlignment="1" applyProtection="1" quotePrefix="1">
      <alignment horizontal="center"/>
      <protection/>
    </xf>
    <xf numFmtId="164" fontId="75" fillId="0" borderId="0" xfId="22" applyNumberFormat="1" applyFont="1" applyFill="1" applyBorder="1" applyAlignment="1" applyProtection="1">
      <alignment horizontal="center"/>
      <protection/>
    </xf>
    <xf numFmtId="164" fontId="2" fillId="0" borderId="0" xfId="22" applyFont="1" applyBorder="1" applyAlignment="1">
      <alignment horizontal="center" vertical="top"/>
      <protection/>
    </xf>
    <xf numFmtId="164" fontId="2" fillId="0" borderId="0" xfId="22" applyFont="1" applyBorder="1" applyAlignment="1" quotePrefix="1">
      <alignment horizontal="center" vertical="top"/>
      <protection/>
    </xf>
    <xf numFmtId="164" fontId="49" fillId="0" borderId="0" xfId="22" applyNumberFormat="1" applyFont="1" applyFill="1" applyAlignment="1" applyProtection="1">
      <alignment horizontal="right" vertical="center" wrapText="1"/>
      <protection/>
    </xf>
    <xf numFmtId="49" fontId="49" fillId="0" borderId="0" xfId="22" applyNumberFormat="1" applyFont="1" applyFill="1" applyAlignment="1" applyProtection="1" quotePrefix="1">
      <alignment horizontal="right" vertical="center"/>
      <protection/>
    </xf>
    <xf numFmtId="164" fontId="3" fillId="0" borderId="0" xfId="22" applyFont="1" applyAlignment="1">
      <alignment horizontal="center" vertical="center" wrapText="1"/>
      <protection/>
    </xf>
    <xf numFmtId="164" fontId="3" fillId="0" borderId="0" xfId="22" applyFont="1" applyAlignment="1" quotePrefix="1">
      <alignment horizontal="center" vertical="center" wrapText="1"/>
      <protection/>
    </xf>
    <xf numFmtId="164" fontId="75" fillId="0" borderId="0" xfId="22" applyNumberFormat="1" applyFont="1" applyFill="1" applyBorder="1" applyAlignment="1" applyProtection="1">
      <alignment horizontal="right"/>
      <protection/>
    </xf>
    <xf numFmtId="164" fontId="78" fillId="0" borderId="0" xfId="22" applyNumberFormat="1" applyFont="1" applyFill="1" applyAlignment="1" applyProtection="1">
      <alignment horizontal="left" wrapText="1"/>
      <protection/>
    </xf>
    <xf numFmtId="164" fontId="75" fillId="0" borderId="0" xfId="22" applyNumberFormat="1" applyFont="1" applyFill="1" applyAlignment="1" applyProtection="1">
      <alignment horizontal="center"/>
      <protection/>
    </xf>
    <xf numFmtId="0" fontId="48" fillId="0" borderId="0" xfId="0" applyFont="1" applyAlignment="1">
      <alignment/>
    </xf>
    <xf numFmtId="164" fontId="75" fillId="0" borderId="0" xfId="22" applyNumberFormat="1" applyFont="1" applyFill="1" applyAlignment="1" applyProtection="1" quotePrefix="1">
      <alignment horizontal="center"/>
      <protection/>
    </xf>
    <xf numFmtId="164" fontId="2" fillId="0" borderId="0" xfId="22" applyFont="1" applyAlignment="1">
      <alignment horizontal="center" vertical="top"/>
      <protection/>
    </xf>
    <xf numFmtId="164" fontId="2" fillId="0" borderId="0" xfId="22" applyFont="1" applyAlignment="1" quotePrefix="1">
      <alignment horizontal="center" vertical="top"/>
      <protection/>
    </xf>
    <xf numFmtId="164" fontId="75" fillId="0" borderId="0" xfId="22" applyNumberFormat="1" applyFont="1" applyFill="1" applyAlignment="1" applyProtection="1">
      <alignment horizontal="right"/>
      <protection/>
    </xf>
    <xf numFmtId="0" fontId="15" fillId="2" borderId="5" xfId="0" applyFont="1" applyFill="1" applyBorder="1" applyAlignment="1">
      <alignment horizontal="right" vertical="center"/>
    </xf>
    <xf numFmtId="0" fontId="15" fillId="2" borderId="0" xfId="0" applyFont="1" applyFill="1" applyBorder="1" applyAlignment="1">
      <alignment horizontal="right" vertical="center"/>
    </xf>
    <xf numFmtId="0" fontId="15" fillId="2" borderId="12" xfId="0" applyFont="1" applyFill="1" applyBorder="1" applyAlignment="1">
      <alignment horizontal="right" vertical="center"/>
    </xf>
    <xf numFmtId="0" fontId="15" fillId="4" borderId="0" xfId="0" applyFont="1" applyFill="1" applyBorder="1" applyAlignment="1">
      <alignment horizontal="center" vertical="center"/>
    </xf>
    <xf numFmtId="0" fontId="25" fillId="10" borderId="0" xfId="0" applyFont="1" applyFill="1" applyBorder="1" applyAlignment="1">
      <alignment horizontal="center" vertical="center"/>
    </xf>
    <xf numFmtId="0" fontId="28" fillId="10" borderId="0"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6" xfId="0" applyFont="1" applyFill="1" applyBorder="1" applyAlignment="1">
      <alignment horizontal="center" vertical="center"/>
    </xf>
    <xf numFmtId="0" fontId="23" fillId="3" borderId="21" xfId="0" applyFont="1" applyFill="1" applyBorder="1" applyAlignment="1">
      <alignment horizontal="center" vertical="center"/>
    </xf>
    <xf numFmtId="0" fontId="23" fillId="3" borderId="22" xfId="0" applyFont="1" applyFill="1" applyBorder="1" applyAlignment="1">
      <alignment horizontal="center" vertical="center"/>
    </xf>
    <xf numFmtId="0" fontId="23" fillId="3" borderId="13" xfId="0" applyFont="1" applyFill="1" applyBorder="1" applyAlignment="1">
      <alignment horizontal="center" vertical="center"/>
    </xf>
    <xf numFmtId="0" fontId="26" fillId="10" borderId="0" xfId="0" applyFont="1" applyFill="1" applyBorder="1" applyAlignment="1">
      <alignment horizontal="center" vertical="center"/>
    </xf>
    <xf numFmtId="0" fontId="26" fillId="3" borderId="21" xfId="0" applyFont="1" applyFill="1" applyBorder="1" applyAlignment="1">
      <alignment horizontal="center" vertical="center"/>
    </xf>
    <xf numFmtId="0" fontId="26" fillId="3" borderId="22" xfId="0" applyFont="1" applyFill="1" applyBorder="1" applyAlignment="1">
      <alignment horizontal="center" vertical="center"/>
    </xf>
    <xf numFmtId="0" fontId="26" fillId="3" borderId="13" xfId="0" applyFont="1" applyFill="1" applyBorder="1" applyAlignment="1">
      <alignment horizontal="center" vertical="center"/>
    </xf>
    <xf numFmtId="0" fontId="23" fillId="10" borderId="0" xfId="0" applyFont="1" applyFill="1" applyBorder="1" applyAlignment="1">
      <alignment horizontal="center" vertical="center"/>
    </xf>
    <xf numFmtId="0" fontId="91" fillId="3" borderId="7" xfId="0" applyFont="1" applyFill="1" applyBorder="1" applyAlignment="1">
      <alignment horizontal="center" vertical="center"/>
    </xf>
    <xf numFmtId="0" fontId="91" fillId="3" borderId="0" xfId="0" applyFont="1" applyFill="1" applyBorder="1" applyAlignment="1">
      <alignment horizontal="center" vertical="center"/>
    </xf>
    <xf numFmtId="0" fontId="91" fillId="3" borderId="12" xfId="0" applyFont="1" applyFill="1" applyBorder="1" applyAlignment="1">
      <alignment horizontal="center" vertical="center"/>
    </xf>
    <xf numFmtId="0" fontId="22" fillId="10" borderId="0"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12"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0" xfId="0" applyFont="1" applyFill="1" applyBorder="1" applyAlignment="1">
      <alignment horizontal="center" vertical="center"/>
    </xf>
    <xf numFmtId="0" fontId="28" fillId="3" borderId="12" xfId="0" applyFont="1" applyFill="1" applyBorder="1" applyAlignment="1">
      <alignment horizontal="center" vertical="center"/>
    </xf>
    <xf numFmtId="0" fontId="18" fillId="3" borderId="19" xfId="0" applyFont="1" applyFill="1" applyBorder="1" applyAlignment="1">
      <alignment horizontal="center" vertical="center"/>
    </xf>
    <xf numFmtId="0" fontId="18" fillId="3" borderId="20" xfId="0" applyFont="1" applyFill="1" applyBorder="1" applyAlignment="1">
      <alignment horizontal="center" vertical="center"/>
    </xf>
    <xf numFmtId="0" fontId="18" fillId="3" borderId="11" xfId="0" applyFont="1" applyFill="1" applyBorder="1" applyAlignment="1">
      <alignment horizontal="center" vertical="center"/>
    </xf>
    <xf numFmtId="0" fontId="90" fillId="10" borderId="0" xfId="0" applyFont="1" applyFill="1" applyBorder="1" applyAlignment="1">
      <alignment horizontal="center" vertical="center"/>
    </xf>
    <xf numFmtId="0" fontId="90" fillId="3" borderId="19" xfId="0" applyFont="1" applyFill="1" applyBorder="1" applyAlignment="1">
      <alignment horizontal="center" vertical="center"/>
    </xf>
    <xf numFmtId="0" fontId="90" fillId="3" borderId="20" xfId="0" applyFont="1" applyFill="1" applyBorder="1" applyAlignment="1">
      <alignment horizontal="center" vertical="center"/>
    </xf>
    <xf numFmtId="0" fontId="90" fillId="3" borderId="11"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12" xfId="0" applyFont="1" applyFill="1" applyBorder="1" applyAlignment="1">
      <alignment horizontal="center" vertical="center"/>
    </xf>
    <xf numFmtId="0" fontId="24" fillId="10" borderId="0" xfId="0" applyFont="1" applyFill="1" applyBorder="1" applyAlignment="1">
      <alignment horizontal="center" vertical="center"/>
    </xf>
    <xf numFmtId="0" fontId="24" fillId="3" borderId="7"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12" xfId="0" applyFont="1" applyFill="1" applyBorder="1" applyAlignment="1">
      <alignment horizontal="center" vertical="center"/>
    </xf>
    <xf numFmtId="0" fontId="15" fillId="10" borderId="0" xfId="0" applyFont="1" applyFill="1" applyBorder="1" applyAlignment="1">
      <alignment horizontal="center" vertical="center"/>
    </xf>
    <xf numFmtId="0" fontId="18" fillId="10" borderId="0" xfId="0" applyFont="1" applyFill="1" applyBorder="1" applyAlignment="1">
      <alignment horizontal="center" vertical="center"/>
    </xf>
    <xf numFmtId="0" fontId="88" fillId="13" borderId="31" xfId="0" applyFont="1" applyFill="1" applyBorder="1" applyAlignment="1">
      <alignment horizontal="center" vertical="center" wrapText="1"/>
    </xf>
    <xf numFmtId="0" fontId="88" fillId="13" borderId="20" xfId="0" applyFont="1" applyFill="1" applyBorder="1" applyAlignment="1">
      <alignment horizontal="center" vertical="center" wrapText="1"/>
    </xf>
    <xf numFmtId="0" fontId="88" fillId="13" borderId="28" xfId="0" applyFont="1" applyFill="1" applyBorder="1" applyAlignment="1">
      <alignment horizontal="center" vertical="center" wrapText="1"/>
    </xf>
    <xf numFmtId="0" fontId="88" fillId="13" borderId="5" xfId="0" applyFont="1" applyFill="1" applyBorder="1" applyAlignment="1">
      <alignment horizontal="center" vertical="center" wrapText="1"/>
    </xf>
    <xf numFmtId="0" fontId="88" fillId="13" borderId="0" xfId="0" applyFont="1" applyFill="1" applyBorder="1" applyAlignment="1">
      <alignment horizontal="center" vertical="center" wrapText="1"/>
    </xf>
    <xf numFmtId="0" fontId="88" fillId="13" borderId="6" xfId="0" applyFont="1" applyFill="1" applyBorder="1" applyAlignment="1">
      <alignment horizontal="center" vertical="center" wrapText="1"/>
    </xf>
    <xf numFmtId="0" fontId="88" fillId="13" borderId="9" xfId="0" applyFont="1" applyFill="1" applyBorder="1" applyAlignment="1">
      <alignment horizontal="center" vertical="center" wrapText="1"/>
    </xf>
    <xf numFmtId="0" fontId="88" fillId="13" borderId="10"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21" fillId="0" borderId="36" xfId="0" applyFont="1" applyBorder="1" applyAlignment="1">
      <alignment horizontal="center" vertical="center" wrapText="1"/>
    </xf>
    <xf numFmtId="0" fontId="86" fillId="0" borderId="1" xfId="0" applyFont="1" applyBorder="1" applyAlignment="1">
      <alignment horizontal="center" vertical="center" wrapText="1"/>
    </xf>
    <xf numFmtId="0" fontId="87" fillId="0" borderId="1" xfId="0" applyFont="1" applyBorder="1" applyAlignment="1">
      <alignment horizontal="center" vertical="center" wrapText="1"/>
    </xf>
    <xf numFmtId="0" fontId="33" fillId="0" borderId="45" xfId="0" applyFont="1" applyBorder="1" applyAlignment="1">
      <alignment horizontal="center" vertical="center" wrapText="1"/>
    </xf>
    <xf numFmtId="0" fontId="33" fillId="26" borderId="20" xfId="0" applyFont="1" applyFill="1" applyBorder="1" applyAlignment="1">
      <alignment horizontal="center" vertical="center" wrapText="1"/>
    </xf>
    <xf numFmtId="0" fontId="33" fillId="26" borderId="0" xfId="0" applyFont="1" applyFill="1" applyBorder="1" applyAlignment="1">
      <alignment horizontal="center" vertical="center" wrapText="1"/>
    </xf>
    <xf numFmtId="0" fontId="33" fillId="26" borderId="9" xfId="0" applyFont="1" applyFill="1" applyBorder="1" applyAlignment="1">
      <alignment horizontal="center" vertical="center" wrapText="1"/>
    </xf>
    <xf numFmtId="0" fontId="87" fillId="0" borderId="19" xfId="0" applyFont="1" applyBorder="1" applyAlignment="1">
      <alignment horizontal="center" vertical="center" wrapText="1"/>
    </xf>
    <xf numFmtId="0" fontId="87" fillId="0" borderId="20"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7"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12" xfId="0" applyFont="1" applyBorder="1" applyAlignment="1">
      <alignment horizontal="center" vertical="center" wrapText="1"/>
    </xf>
    <xf numFmtId="0" fontId="87" fillId="0" borderId="21" xfId="0" applyFont="1" applyBorder="1" applyAlignment="1">
      <alignment horizontal="center" vertical="center" wrapText="1"/>
    </xf>
    <xf numFmtId="0" fontId="87" fillId="0" borderId="22" xfId="0" applyFont="1" applyBorder="1" applyAlignment="1">
      <alignment horizontal="center" vertical="center" wrapText="1"/>
    </xf>
    <xf numFmtId="0" fontId="87" fillId="0" borderId="13" xfId="0" applyFont="1" applyBorder="1" applyAlignment="1">
      <alignment horizontal="center" vertical="center" wrapText="1"/>
    </xf>
    <xf numFmtId="0" fontId="87" fillId="0" borderId="31" xfId="0" applyFont="1" applyFill="1" applyBorder="1" applyAlignment="1">
      <alignment horizontal="center" vertical="center" wrapText="1"/>
    </xf>
    <xf numFmtId="0" fontId="87" fillId="0" borderId="20" xfId="0" applyFont="1" applyFill="1" applyBorder="1" applyAlignment="1">
      <alignment horizontal="center" vertical="center" wrapText="1"/>
    </xf>
    <xf numFmtId="0" fontId="87" fillId="0" borderId="11" xfId="0" applyFont="1" applyFill="1" applyBorder="1" applyAlignment="1">
      <alignment horizontal="center" vertical="center" wrapText="1"/>
    </xf>
    <xf numFmtId="0" fontId="87" fillId="0" borderId="5" xfId="0" applyFont="1" applyFill="1" applyBorder="1" applyAlignment="1">
      <alignment horizontal="center" vertical="center" wrapText="1"/>
    </xf>
    <xf numFmtId="0" fontId="87" fillId="0" borderId="0" xfId="0" applyFont="1" applyFill="1" applyBorder="1" applyAlignment="1">
      <alignment horizontal="center" vertical="center" wrapText="1"/>
    </xf>
    <xf numFmtId="0" fontId="87" fillId="0" borderId="12" xfId="0" applyFont="1" applyFill="1" applyBorder="1" applyAlignment="1">
      <alignment horizontal="center" vertical="center" wrapText="1"/>
    </xf>
    <xf numFmtId="0" fontId="87" fillId="0" borderId="8" xfId="0" applyFont="1" applyFill="1" applyBorder="1" applyAlignment="1">
      <alignment horizontal="center" vertical="center" wrapText="1"/>
    </xf>
    <xf numFmtId="0" fontId="87" fillId="0" borderId="9" xfId="0" applyFont="1" applyFill="1" applyBorder="1" applyAlignment="1">
      <alignment horizontal="center" vertical="center" wrapText="1"/>
    </xf>
    <xf numFmtId="0" fontId="87" fillId="0" borderId="68"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87" fillId="0" borderId="19" xfId="0" applyFont="1" applyFill="1" applyBorder="1" applyAlignment="1">
      <alignment horizontal="center" vertical="center" wrapText="1"/>
    </xf>
    <xf numFmtId="0" fontId="87" fillId="0" borderId="7" xfId="0" applyFont="1" applyFill="1" applyBorder="1" applyAlignment="1">
      <alignment horizontal="center" vertical="center" wrapText="1"/>
    </xf>
    <xf numFmtId="0" fontId="87" fillId="0" borderId="21" xfId="0" applyFont="1" applyFill="1" applyBorder="1" applyAlignment="1">
      <alignment horizontal="center" vertical="center" wrapText="1"/>
    </xf>
    <xf numFmtId="0" fontId="87" fillId="0" borderId="13" xfId="0" applyFont="1" applyFill="1" applyBorder="1" applyAlignment="1">
      <alignment horizontal="center" vertical="center" wrapText="1"/>
    </xf>
    <xf numFmtId="0" fontId="121" fillId="0" borderId="19" xfId="0" applyFont="1" applyFill="1" applyBorder="1" applyAlignment="1">
      <alignment horizontal="center" vertical="center" wrapText="1"/>
    </xf>
    <xf numFmtId="0" fontId="121" fillId="0" borderId="20"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21" fillId="0" borderId="0" xfId="0" applyFont="1" applyFill="1" applyBorder="1" applyAlignment="1">
      <alignment horizontal="center" vertical="center" wrapText="1"/>
    </xf>
    <xf numFmtId="0" fontId="121" fillId="0" borderId="21" xfId="0" applyFont="1" applyFill="1" applyBorder="1" applyAlignment="1">
      <alignment horizontal="center" vertical="center" wrapText="1"/>
    </xf>
    <xf numFmtId="0" fontId="121" fillId="0" borderId="22" xfId="0" applyFont="1" applyFill="1" applyBorder="1" applyAlignment="1">
      <alignment horizontal="center" vertical="center" wrapText="1"/>
    </xf>
    <xf numFmtId="0" fontId="85" fillId="0" borderId="36" xfId="0" applyFont="1" applyBorder="1" applyAlignment="1">
      <alignment horizontal="center" vertical="center" wrapText="1"/>
    </xf>
    <xf numFmtId="0" fontId="86" fillId="0" borderId="19" xfId="0" applyFont="1" applyBorder="1" applyAlignment="1">
      <alignment horizontal="center" vertical="center" wrapText="1"/>
    </xf>
    <xf numFmtId="0" fontId="86" fillId="0" borderId="7" xfId="0" applyFont="1" applyBorder="1" applyAlignment="1">
      <alignment horizontal="center" vertical="center" wrapText="1"/>
    </xf>
    <xf numFmtId="0" fontId="86" fillId="0" borderId="21" xfId="0" applyFont="1" applyBorder="1" applyAlignment="1">
      <alignment horizontal="center" vertical="center" wrapText="1"/>
    </xf>
    <xf numFmtId="0" fontId="33" fillId="0" borderId="23" xfId="0" applyFont="1" applyBorder="1" applyAlignment="1">
      <alignment horizontal="center" vertical="center" wrapText="1"/>
    </xf>
    <xf numFmtId="0" fontId="32" fillId="20" borderId="0" xfId="0" applyFont="1" applyFill="1" applyBorder="1" applyAlignment="1">
      <alignment horizontal="center" vertical="center" wrapText="1"/>
    </xf>
    <xf numFmtId="0" fontId="32" fillId="20" borderId="22" xfId="0" applyFont="1" applyFill="1" applyBorder="1" applyAlignment="1">
      <alignment horizontal="center" vertical="center" wrapText="1"/>
    </xf>
    <xf numFmtId="0" fontId="14" fillId="5" borderId="36"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9" borderId="58" xfId="0" applyFont="1" applyFill="1" applyBorder="1" applyAlignment="1">
      <alignment horizontal="center" vertical="center" wrapText="1"/>
    </xf>
    <xf numFmtId="0" fontId="14" fillId="9" borderId="24" xfId="0" applyFont="1" applyFill="1" applyBorder="1" applyAlignment="1">
      <alignment horizontal="center" vertical="center" wrapText="1"/>
    </xf>
    <xf numFmtId="0" fontId="14" fillId="9" borderId="38" xfId="0" applyFont="1" applyFill="1" applyBorder="1" applyAlignment="1">
      <alignment horizontal="center" vertical="center" wrapText="1"/>
    </xf>
    <xf numFmtId="0" fontId="89" fillId="0" borderId="1" xfId="0" applyFont="1" applyBorder="1" applyAlignment="1">
      <alignment horizontal="center" vertical="center" wrapText="1"/>
    </xf>
    <xf numFmtId="0" fontId="33" fillId="3" borderId="45" xfId="0" applyFont="1" applyFill="1" applyBorder="1" applyAlignment="1">
      <alignment horizontal="center" vertical="center" wrapText="1"/>
    </xf>
    <xf numFmtId="0" fontId="32" fillId="16" borderId="36" xfId="0" applyFont="1" applyFill="1" applyBorder="1" applyAlignment="1">
      <alignment horizontal="center" vertical="center" wrapText="1"/>
    </xf>
    <xf numFmtId="0" fontId="87" fillId="0" borderId="4" xfId="0" applyFont="1" applyBorder="1" applyAlignment="1">
      <alignment horizontal="center" vertical="center" wrapText="1"/>
    </xf>
    <xf numFmtId="0" fontId="87" fillId="0" borderId="2" xfId="0" applyFont="1" applyBorder="1" applyAlignment="1">
      <alignment horizontal="center" vertical="center" wrapText="1"/>
    </xf>
    <xf numFmtId="0" fontId="87" fillId="0" borderId="3"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60" xfId="0" applyFont="1" applyBorder="1" applyAlignment="1">
      <alignment horizontal="center" vertical="center" wrapText="1"/>
    </xf>
    <xf numFmtId="0" fontId="33" fillId="0" borderId="61" xfId="0" applyFont="1" applyBorder="1" applyAlignment="1">
      <alignment horizontal="center" vertical="center" wrapText="1"/>
    </xf>
    <xf numFmtId="0" fontId="14" fillId="9" borderId="36"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9" borderId="45" xfId="0" applyFont="1" applyFill="1" applyBorder="1" applyAlignment="1">
      <alignment horizontal="center" vertical="center" wrapText="1"/>
    </xf>
    <xf numFmtId="0" fontId="32" fillId="11" borderId="31" xfId="0" applyFont="1" applyFill="1" applyBorder="1" applyAlignment="1">
      <alignment horizontal="center" vertical="center" wrapText="1"/>
    </xf>
    <xf numFmtId="0" fontId="32" fillId="11" borderId="11" xfId="0" applyFont="1" applyFill="1" applyBorder="1" applyAlignment="1">
      <alignment horizontal="center" vertical="center" wrapText="1"/>
    </xf>
    <xf numFmtId="0" fontId="32" fillId="11" borderId="5" xfId="0" applyFont="1" applyFill="1" applyBorder="1" applyAlignment="1">
      <alignment horizontal="center" vertical="center" wrapText="1"/>
    </xf>
    <xf numFmtId="0" fontId="32" fillId="11" borderId="12" xfId="0" applyFont="1" applyFill="1" applyBorder="1" applyAlignment="1">
      <alignment horizontal="center" vertical="center" wrapText="1"/>
    </xf>
    <xf numFmtId="0" fontId="32" fillId="11" borderId="30" xfId="0" applyFont="1" applyFill="1" applyBorder="1" applyAlignment="1">
      <alignment horizontal="center" vertical="center" wrapText="1"/>
    </xf>
    <xf numFmtId="0" fontId="32" fillId="11" borderId="13" xfId="0" applyFont="1" applyFill="1" applyBorder="1" applyAlignment="1">
      <alignment horizontal="center" vertical="center" wrapText="1"/>
    </xf>
    <xf numFmtId="0" fontId="32" fillId="14" borderId="5" xfId="0" applyFont="1" applyFill="1" applyBorder="1" applyAlignment="1">
      <alignment horizontal="center" vertical="center" wrapText="1"/>
    </xf>
    <xf numFmtId="0" fontId="32" fillId="14" borderId="0" xfId="0" applyFont="1" applyFill="1" applyBorder="1" applyAlignment="1">
      <alignment horizontal="center" vertical="center" wrapText="1"/>
    </xf>
    <xf numFmtId="0" fontId="32" fillId="14" borderId="6" xfId="0" applyFont="1" applyFill="1" applyBorder="1" applyAlignment="1">
      <alignment horizontal="center" vertical="center" wrapText="1"/>
    </xf>
    <xf numFmtId="0" fontId="32" fillId="14" borderId="30" xfId="0" applyFont="1" applyFill="1" applyBorder="1" applyAlignment="1">
      <alignment horizontal="center" vertical="center" wrapText="1"/>
    </xf>
    <xf numFmtId="0" fontId="32" fillId="14" borderId="22" xfId="0" applyFont="1" applyFill="1" applyBorder="1" applyAlignment="1">
      <alignment horizontal="center" vertical="center" wrapText="1"/>
    </xf>
    <xf numFmtId="0" fontId="32" fillId="14" borderId="29" xfId="0" applyFont="1" applyFill="1" applyBorder="1" applyAlignment="1">
      <alignment horizontal="center" vertical="center" wrapText="1"/>
    </xf>
    <xf numFmtId="0" fontId="85" fillId="3" borderId="36" xfId="0" applyFont="1" applyFill="1" applyBorder="1" applyAlignment="1">
      <alignment horizontal="center" vertical="center" wrapText="1"/>
    </xf>
    <xf numFmtId="0" fontId="87" fillId="3" borderId="1" xfId="0" applyFont="1" applyFill="1" applyBorder="1" applyAlignment="1">
      <alignment horizontal="center" vertical="center" wrapText="1"/>
    </xf>
    <xf numFmtId="0" fontId="34" fillId="0" borderId="23" xfId="0" applyFont="1" applyBorder="1" applyAlignment="1">
      <alignment horizontal="center" vertical="center" wrapText="1"/>
    </xf>
    <xf numFmtId="0" fontId="86" fillId="3" borderId="1" xfId="0" applyFont="1" applyFill="1" applyBorder="1" applyAlignment="1">
      <alignment horizontal="center" vertical="center" wrapText="1"/>
    </xf>
    <xf numFmtId="0" fontId="32" fillId="17" borderId="14" xfId="0" applyFont="1" applyFill="1" applyBorder="1" applyAlignment="1">
      <alignment horizontal="center" vertical="center" wrapText="1"/>
    </xf>
    <xf numFmtId="0" fontId="32" fillId="14" borderId="31" xfId="0" applyFont="1" applyFill="1" applyBorder="1" applyAlignment="1">
      <alignment horizontal="center" vertical="center" wrapText="1"/>
    </xf>
    <xf numFmtId="0" fontId="32" fillId="14" borderId="20" xfId="0" applyFont="1" applyFill="1" applyBorder="1" applyAlignment="1">
      <alignment horizontal="center" vertical="center" wrapText="1"/>
    </xf>
    <xf numFmtId="0" fontId="32" fillId="14" borderId="28" xfId="0" applyFont="1" applyFill="1" applyBorder="1" applyAlignment="1">
      <alignment horizontal="center" vertical="center" wrapText="1"/>
    </xf>
    <xf numFmtId="0" fontId="55" fillId="14" borderId="5" xfId="0" applyFont="1" applyFill="1" applyBorder="1" applyAlignment="1">
      <alignment horizontal="center" vertical="center" wrapText="1"/>
    </xf>
    <xf numFmtId="0" fontId="55" fillId="14" borderId="0" xfId="0" applyFont="1" applyFill="1" applyBorder="1" applyAlignment="1">
      <alignment horizontal="center" vertical="center" wrapText="1"/>
    </xf>
    <xf numFmtId="0" fontId="55" fillId="14" borderId="6" xfId="0" applyFont="1" applyFill="1" applyBorder="1" applyAlignment="1">
      <alignment horizontal="center" vertical="center" wrapText="1"/>
    </xf>
    <xf numFmtId="0" fontId="55" fillId="14" borderId="30" xfId="0" applyFont="1" applyFill="1" applyBorder="1" applyAlignment="1">
      <alignment horizontal="center" vertical="center" wrapText="1"/>
    </xf>
    <xf numFmtId="0" fontId="55" fillId="14" borderId="22" xfId="0" applyFont="1" applyFill="1" applyBorder="1" applyAlignment="1">
      <alignment horizontal="center" vertical="center" wrapText="1"/>
    </xf>
    <xf numFmtId="0" fontId="55" fillId="14" borderId="29" xfId="0" applyFont="1" applyFill="1" applyBorder="1" applyAlignment="1">
      <alignment horizontal="center" vertical="center" wrapText="1"/>
    </xf>
    <xf numFmtId="0" fontId="33" fillId="0" borderId="19" xfId="0" applyFont="1" applyBorder="1" applyAlignment="1">
      <alignment horizontal="center" vertical="center" wrapText="1"/>
    </xf>
    <xf numFmtId="0" fontId="0" fillId="0" borderId="7" xfId="0" applyBorder="1" applyAlignment="1">
      <alignment/>
    </xf>
    <xf numFmtId="0" fontId="0" fillId="0" borderId="21" xfId="0" applyBorder="1" applyAlignment="1">
      <alignment/>
    </xf>
    <xf numFmtId="0" fontId="32" fillId="18" borderId="43" xfId="0" applyFont="1" applyFill="1" applyBorder="1" applyAlignment="1">
      <alignment horizontal="center" vertical="center" wrapText="1"/>
    </xf>
    <xf numFmtId="0" fontId="32" fillId="18" borderId="59" xfId="0" applyFont="1" applyFill="1" applyBorder="1" applyAlignment="1">
      <alignment horizontal="center" vertical="center" wrapText="1"/>
    </xf>
    <xf numFmtId="0" fontId="32" fillId="18" borderId="62" xfId="0" applyFont="1" applyFill="1" applyBorder="1" applyAlignment="1">
      <alignment horizontal="center" vertical="center" wrapText="1"/>
    </xf>
    <xf numFmtId="0" fontId="1" fillId="10" borderId="34" xfId="0" applyFont="1" applyFill="1" applyBorder="1" applyAlignment="1">
      <alignment horizontal="center" vertical="center" wrapText="1"/>
    </xf>
    <xf numFmtId="0" fontId="1" fillId="10" borderId="64"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14" fillId="13" borderId="25" xfId="0" applyFont="1" applyFill="1" applyBorder="1" applyAlignment="1">
      <alignment horizontal="center" vertical="center"/>
    </xf>
    <xf numFmtId="0" fontId="0" fillId="0" borderId="0" xfId="0" applyBorder="1" applyAlignment="1">
      <alignment/>
    </xf>
    <xf numFmtId="0" fontId="0" fillId="0" borderId="22" xfId="0" applyBorder="1" applyAlignment="1">
      <alignment/>
    </xf>
    <xf numFmtId="0" fontId="35" fillId="13" borderId="39" xfId="0" applyFont="1" applyFill="1" applyBorder="1" applyAlignment="1">
      <alignment horizontal="center" vertical="center" wrapText="1"/>
    </xf>
    <xf numFmtId="0" fontId="35" fillId="13" borderId="40" xfId="0" applyFont="1" applyFill="1" applyBorder="1" applyAlignment="1">
      <alignment horizontal="center" vertical="center" wrapText="1"/>
    </xf>
    <xf numFmtId="0" fontId="35" fillId="13" borderId="41" xfId="0" applyFont="1" applyFill="1" applyBorder="1" applyAlignment="1">
      <alignment horizontal="center" vertical="center" wrapText="1"/>
    </xf>
    <xf numFmtId="0" fontId="35" fillId="13" borderId="36" xfId="0" applyFont="1" applyFill="1" applyBorder="1" applyAlignment="1">
      <alignment horizontal="center" vertical="center" wrapText="1"/>
    </xf>
    <xf numFmtId="0" fontId="35" fillId="13" borderId="1" xfId="0" applyFont="1" applyFill="1" applyBorder="1" applyAlignment="1">
      <alignment horizontal="center" vertical="center" wrapText="1"/>
    </xf>
    <xf numFmtId="0" fontId="35" fillId="13" borderId="45" xfId="0" applyFont="1" applyFill="1" applyBorder="1" applyAlignment="1">
      <alignment horizontal="center" vertical="center" wrapText="1"/>
    </xf>
    <xf numFmtId="0" fontId="14" fillId="13" borderId="25" xfId="0" applyFont="1" applyFill="1" applyBorder="1" applyAlignment="1">
      <alignment horizontal="center" vertical="center" wrapText="1"/>
    </xf>
    <xf numFmtId="0" fontId="14" fillId="13" borderId="22" xfId="0" applyFont="1" applyFill="1" applyBorder="1" applyAlignment="1">
      <alignment horizontal="center" vertical="center" wrapText="1"/>
    </xf>
    <xf numFmtId="0" fontId="14" fillId="13" borderId="18" xfId="0" applyFont="1" applyFill="1" applyBorder="1" applyAlignment="1">
      <alignment horizontal="center" vertical="center" wrapText="1"/>
    </xf>
    <xf numFmtId="0" fontId="14" fillId="13" borderId="26" xfId="0" applyFont="1" applyFill="1" applyBorder="1" applyAlignment="1">
      <alignment horizontal="center" vertical="center" wrapText="1"/>
    </xf>
    <xf numFmtId="0" fontId="14" fillId="13" borderId="30" xfId="0" applyFont="1" applyFill="1" applyBorder="1" applyAlignment="1">
      <alignment horizontal="center" vertical="center" wrapText="1"/>
    </xf>
    <xf numFmtId="0" fontId="14" fillId="13" borderId="29" xfId="0" applyFont="1" applyFill="1" applyBorder="1" applyAlignment="1">
      <alignment horizontal="center" vertical="center" wrapText="1"/>
    </xf>
    <xf numFmtId="0" fontId="32" fillId="14" borderId="18" xfId="0" applyFont="1" applyFill="1" applyBorder="1" applyAlignment="1">
      <alignment horizontal="center" vertical="center" wrapText="1"/>
    </xf>
    <xf numFmtId="0" fontId="32" fillId="14" borderId="25" xfId="0" applyFont="1" applyFill="1" applyBorder="1" applyAlignment="1">
      <alignment horizontal="center" vertical="center" wrapText="1"/>
    </xf>
    <xf numFmtId="0" fontId="32" fillId="14" borderId="26" xfId="0" applyFont="1" applyFill="1" applyBorder="1" applyAlignment="1">
      <alignment horizontal="center" vertical="center" wrapText="1"/>
    </xf>
    <xf numFmtId="0" fontId="14" fillId="13" borderId="18" xfId="0" applyFont="1" applyFill="1" applyBorder="1" applyAlignment="1">
      <alignment horizontal="center" vertical="center"/>
    </xf>
    <xf numFmtId="0" fontId="14" fillId="13" borderId="26" xfId="0" applyFont="1" applyFill="1" applyBorder="1" applyAlignment="1">
      <alignment horizontal="center" vertical="center"/>
    </xf>
    <xf numFmtId="0" fontId="14" fillId="13" borderId="30" xfId="0" applyFont="1" applyFill="1" applyBorder="1" applyAlignment="1">
      <alignment horizontal="center" vertical="center"/>
    </xf>
    <xf numFmtId="0" fontId="14" fillId="13" borderId="22" xfId="0" applyFont="1" applyFill="1" applyBorder="1" applyAlignment="1">
      <alignment horizontal="center" vertical="center"/>
    </xf>
    <xf numFmtId="0" fontId="14" fillId="13" borderId="29" xfId="0" applyFont="1" applyFill="1" applyBorder="1" applyAlignment="1">
      <alignment horizontal="center" vertical="center"/>
    </xf>
    <xf numFmtId="0" fontId="50" fillId="2" borderId="63" xfId="0" applyFont="1" applyFill="1" applyBorder="1" applyAlignment="1">
      <alignment horizontal="center" vertical="center"/>
    </xf>
    <xf numFmtId="0" fontId="50" fillId="2" borderId="17" xfId="0" applyFont="1" applyFill="1" applyBorder="1" applyAlignment="1">
      <alignment horizontal="center" vertical="center"/>
    </xf>
    <xf numFmtId="0" fontId="1" fillId="10" borderId="18" xfId="0" applyFont="1" applyFill="1" applyBorder="1" applyAlignment="1">
      <alignment horizontal="center" vertical="center" wrapText="1"/>
    </xf>
    <xf numFmtId="0" fontId="1" fillId="10" borderId="25" xfId="0" applyFont="1" applyFill="1" applyBorder="1" applyAlignment="1">
      <alignment horizontal="center" vertical="center" wrapText="1"/>
    </xf>
    <xf numFmtId="0" fontId="1" fillId="10" borderId="26" xfId="0" applyFont="1" applyFill="1" applyBorder="1" applyAlignment="1">
      <alignment horizontal="center" vertical="center" wrapText="1"/>
    </xf>
    <xf numFmtId="0" fontId="14" fillId="13" borderId="45" xfId="0" applyFont="1" applyFill="1" applyBorder="1" applyAlignment="1">
      <alignment horizontal="center" vertical="center"/>
    </xf>
    <xf numFmtId="0" fontId="0" fillId="0" borderId="45" xfId="0" applyBorder="1" applyAlignment="1">
      <alignment vertical="center"/>
    </xf>
    <xf numFmtId="0" fontId="14" fillId="13" borderId="1" xfId="0" applyFont="1" applyFill="1" applyBorder="1" applyAlignment="1">
      <alignment horizontal="center" vertical="center"/>
    </xf>
    <xf numFmtId="0" fontId="0" fillId="0" borderId="1" xfId="0" applyBorder="1" applyAlignment="1">
      <alignment vertical="center"/>
    </xf>
    <xf numFmtId="0" fontId="32" fillId="20" borderId="16"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33" fillId="13" borderId="5" xfId="0" applyFont="1" applyFill="1" applyBorder="1" applyAlignment="1">
      <alignment horizontal="center" vertical="center" wrapText="1"/>
    </xf>
    <xf numFmtId="0" fontId="33" fillId="13" borderId="0" xfId="0" applyFont="1" applyFill="1" applyBorder="1" applyAlignment="1">
      <alignment horizontal="center" vertical="center" wrapText="1"/>
    </xf>
    <xf numFmtId="0" fontId="33" fillId="13" borderId="6" xfId="0" applyFont="1" applyFill="1" applyBorder="1" applyAlignment="1">
      <alignment horizontal="center" vertical="center" wrapText="1"/>
    </xf>
    <xf numFmtId="0" fontId="32" fillId="18" borderId="36" xfId="0" applyFont="1" applyFill="1" applyBorder="1" applyAlignment="1">
      <alignment horizontal="center" vertical="center"/>
    </xf>
    <xf numFmtId="0" fontId="0" fillId="0" borderId="36" xfId="0" applyBorder="1" applyAlignment="1">
      <alignment horizontal="center" vertical="center"/>
    </xf>
    <xf numFmtId="0" fontId="14" fillId="5" borderId="14"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0" fillId="13" borderId="4" xfId="0" applyFill="1" applyBorder="1" applyAlignment="1">
      <alignment horizontal="center" vertical="center"/>
    </xf>
    <xf numFmtId="0" fontId="0" fillId="13" borderId="2" xfId="0" applyFill="1" applyBorder="1" applyAlignment="1">
      <alignment horizontal="center" vertical="center"/>
    </xf>
    <xf numFmtId="0" fontId="35" fillId="13" borderId="4" xfId="0" applyFont="1" applyFill="1" applyBorder="1" applyAlignment="1">
      <alignment horizontal="center" vertical="center" wrapText="1"/>
    </xf>
    <xf numFmtId="0" fontId="35" fillId="13" borderId="2" xfId="0" applyFont="1" applyFill="1" applyBorder="1" applyAlignment="1">
      <alignment horizontal="center" vertical="center" wrapText="1"/>
    </xf>
    <xf numFmtId="0" fontId="35" fillId="13" borderId="3" xfId="0" applyFont="1" applyFill="1" applyBorder="1" applyAlignment="1">
      <alignment horizontal="center" vertical="center" wrapText="1"/>
    </xf>
    <xf numFmtId="0" fontId="33" fillId="25" borderId="16" xfId="0" applyFont="1" applyFill="1" applyBorder="1" applyAlignment="1">
      <alignment horizontal="center" vertical="center" wrapText="1"/>
    </xf>
    <xf numFmtId="0" fontId="33" fillId="25" borderId="35" xfId="0" applyFont="1" applyFill="1" applyBorder="1" applyAlignment="1">
      <alignment horizontal="center" vertical="center" wrapText="1"/>
    </xf>
    <xf numFmtId="0" fontId="32" fillId="18" borderId="36" xfId="0" applyFont="1" applyFill="1" applyBorder="1" applyAlignment="1">
      <alignment horizontal="center" vertical="center" wrapText="1"/>
    </xf>
    <xf numFmtId="0" fontId="14" fillId="13" borderId="36" xfId="0" applyFont="1" applyFill="1" applyBorder="1" applyAlignment="1">
      <alignment horizontal="center" vertical="center"/>
    </xf>
    <xf numFmtId="0" fontId="0" fillId="0" borderId="36" xfId="0" applyBorder="1" applyAlignment="1">
      <alignment vertical="center"/>
    </xf>
    <xf numFmtId="0" fontId="14" fillId="13" borderId="17" xfId="0" applyFont="1" applyFill="1" applyBorder="1" applyAlignment="1">
      <alignment horizontal="center" vertical="center"/>
    </xf>
    <xf numFmtId="0" fontId="0" fillId="0" borderId="17" xfId="0" applyBorder="1" applyAlignment="1">
      <alignment vertical="center"/>
    </xf>
    <xf numFmtId="0" fontId="0" fillId="0" borderId="5" xfId="0" applyBorder="1" applyAlignment="1">
      <alignment vertical="center"/>
    </xf>
    <xf numFmtId="0" fontId="35" fillId="13" borderId="43" xfId="0" applyFont="1" applyFill="1" applyBorder="1" applyAlignment="1">
      <alignment horizontal="center" vertical="center" wrapText="1"/>
    </xf>
    <xf numFmtId="0" fontId="35" fillId="13" borderId="59" xfId="0" applyFont="1" applyFill="1" applyBorder="1" applyAlignment="1">
      <alignment horizontal="center" vertical="center" wrapText="1"/>
    </xf>
    <xf numFmtId="0" fontId="35" fillId="13" borderId="62" xfId="0" applyFont="1" applyFill="1" applyBorder="1" applyAlignment="1">
      <alignment horizontal="center" vertical="center" wrapText="1"/>
    </xf>
    <xf numFmtId="0" fontId="35" fillId="13" borderId="44" xfId="0" applyFont="1" applyFill="1" applyBorder="1" applyAlignment="1">
      <alignment horizontal="center" vertical="center" wrapText="1"/>
    </xf>
    <xf numFmtId="0" fontId="35" fillId="13" borderId="60" xfId="0" applyFont="1" applyFill="1" applyBorder="1" applyAlignment="1">
      <alignment horizontal="center" vertical="center" wrapText="1"/>
    </xf>
    <xf numFmtId="0" fontId="35" fillId="13" borderId="61" xfId="0" applyFont="1" applyFill="1" applyBorder="1" applyAlignment="1">
      <alignment horizontal="center" vertical="center" wrapText="1"/>
    </xf>
    <xf numFmtId="0" fontId="14" fillId="13" borderId="40" xfId="0" applyFont="1" applyFill="1" applyBorder="1" applyAlignment="1">
      <alignment horizontal="center" vertical="center"/>
    </xf>
    <xf numFmtId="0" fontId="14" fillId="13" borderId="41" xfId="0" applyFont="1" applyFill="1" applyBorder="1" applyAlignment="1">
      <alignment horizontal="center" vertical="center"/>
    </xf>
    <xf numFmtId="0" fontId="14" fillId="5" borderId="33"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32" fillId="19" borderId="18" xfId="0" applyFont="1" applyFill="1" applyBorder="1" applyAlignment="1">
      <alignment horizontal="center" vertical="center" wrapText="1"/>
    </xf>
    <xf numFmtId="0" fontId="32" fillId="19" borderId="25" xfId="0" applyFont="1" applyFill="1" applyBorder="1" applyAlignment="1">
      <alignment horizontal="center" vertical="center" wrapText="1"/>
    </xf>
    <xf numFmtId="0" fontId="32" fillId="19" borderId="26" xfId="0" applyFont="1" applyFill="1" applyBorder="1" applyAlignment="1">
      <alignment horizontal="center" vertical="center" wrapText="1"/>
    </xf>
    <xf numFmtId="0" fontId="32" fillId="19" borderId="5" xfId="0" applyFont="1" applyFill="1" applyBorder="1" applyAlignment="1">
      <alignment horizontal="center" vertical="center" wrapText="1"/>
    </xf>
    <xf numFmtId="0" fontId="32" fillId="19" borderId="0" xfId="0" applyFont="1" applyFill="1" applyBorder="1" applyAlignment="1">
      <alignment horizontal="center" vertical="center" wrapText="1"/>
    </xf>
    <xf numFmtId="0" fontId="32" fillId="19" borderId="6" xfId="0" applyFont="1" applyFill="1" applyBorder="1" applyAlignment="1">
      <alignment horizontal="center" vertical="center" wrapText="1"/>
    </xf>
    <xf numFmtId="0" fontId="110" fillId="19" borderId="8" xfId="0" applyFont="1" applyFill="1" applyBorder="1" applyAlignment="1">
      <alignment horizontal="center" vertical="center" wrapText="1"/>
    </xf>
    <xf numFmtId="0" fontId="110" fillId="19" borderId="9" xfId="0" applyFont="1" applyFill="1" applyBorder="1" applyAlignment="1">
      <alignment horizontal="center" vertical="center" wrapText="1"/>
    </xf>
    <xf numFmtId="0" fontId="110" fillId="19" borderId="10" xfId="0" applyFont="1" applyFill="1" applyBorder="1" applyAlignment="1">
      <alignment horizontal="center" vertical="center" wrapText="1"/>
    </xf>
    <xf numFmtId="0" fontId="14" fillId="13" borderId="71" xfId="0" applyFont="1" applyFill="1" applyBorder="1" applyAlignment="1">
      <alignment horizontal="center" vertical="center"/>
    </xf>
    <xf numFmtId="0" fontId="0" fillId="0" borderId="14" xfId="0" applyBorder="1" applyAlignment="1">
      <alignment vertical="center"/>
    </xf>
    <xf numFmtId="0" fontId="14" fillId="9" borderId="62"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9" borderId="61" xfId="0" applyFont="1" applyFill="1" applyBorder="1" applyAlignment="1">
      <alignment horizontal="center" vertical="center" wrapText="1"/>
    </xf>
    <xf numFmtId="0" fontId="14" fillId="10" borderId="34" xfId="0" applyFont="1" applyFill="1" applyBorder="1" applyAlignment="1">
      <alignment horizontal="center" vertical="center" wrapText="1"/>
    </xf>
    <xf numFmtId="0" fontId="14" fillId="10" borderId="64" xfId="0" applyFont="1" applyFill="1" applyBorder="1" applyAlignment="1">
      <alignment horizontal="center" vertical="center" wrapText="1"/>
    </xf>
    <xf numFmtId="0" fontId="14" fillId="10" borderId="54" xfId="0" applyFont="1" applyFill="1" applyBorder="1" applyAlignment="1">
      <alignment horizontal="center" vertical="center" wrapText="1"/>
    </xf>
    <xf numFmtId="0" fontId="14" fillId="13" borderId="13" xfId="0" applyFont="1" applyFill="1" applyBorder="1" applyAlignment="1">
      <alignment horizontal="center" vertical="center" wrapText="1"/>
    </xf>
    <xf numFmtId="0" fontId="14" fillId="13" borderId="3" xfId="0" applyFont="1" applyFill="1" applyBorder="1" applyAlignment="1">
      <alignment horizontal="center" vertical="center" wrapText="1"/>
    </xf>
    <xf numFmtId="0" fontId="14" fillId="13" borderId="61" xfId="0" applyFont="1" applyFill="1" applyBorder="1" applyAlignment="1">
      <alignment horizontal="center" vertical="center" wrapText="1"/>
    </xf>
    <xf numFmtId="0" fontId="14" fillId="13" borderId="11" xfId="0" applyFont="1" applyFill="1" applyBorder="1" applyAlignment="1">
      <alignment horizontal="center" vertical="center" wrapText="1"/>
    </xf>
    <xf numFmtId="0" fontId="14" fillId="13" borderId="4" xfId="0" applyFont="1" applyFill="1" applyBorder="1" applyAlignment="1">
      <alignment horizontal="center" vertical="center" wrapText="1"/>
    </xf>
    <xf numFmtId="0" fontId="14" fillId="13" borderId="44" xfId="0" applyFont="1" applyFill="1" applyBorder="1" applyAlignment="1">
      <alignment horizontal="center" vertical="center" wrapText="1"/>
    </xf>
    <xf numFmtId="0" fontId="14" fillId="13" borderId="62" xfId="0" applyFont="1" applyFill="1" applyBorder="1" applyAlignment="1">
      <alignment horizontal="center" vertical="center" wrapText="1"/>
    </xf>
    <xf numFmtId="0" fontId="14" fillId="13" borderId="43" xfId="0" applyFont="1" applyFill="1" applyBorder="1" applyAlignment="1">
      <alignment horizontal="center" vertical="center" wrapText="1"/>
    </xf>
    <xf numFmtId="0" fontId="14" fillId="13" borderId="5" xfId="0" applyFont="1" applyFill="1" applyBorder="1" applyAlignment="1">
      <alignment horizontal="center" vertical="center"/>
    </xf>
    <xf numFmtId="0" fontId="14" fillId="13" borderId="0" xfId="0" applyFont="1" applyFill="1" applyBorder="1" applyAlignment="1">
      <alignment horizontal="center" vertical="center"/>
    </xf>
    <xf numFmtId="0" fontId="14" fillId="13" borderId="6" xfId="0" applyFont="1" applyFill="1" applyBorder="1" applyAlignment="1">
      <alignment horizontal="center" vertical="center"/>
    </xf>
    <xf numFmtId="0" fontId="14" fillId="9" borderId="5" xfId="0" applyFont="1" applyFill="1" applyBorder="1" applyAlignment="1">
      <alignment horizontal="center" vertical="center" wrapText="1"/>
    </xf>
    <xf numFmtId="0" fontId="14" fillId="9" borderId="0"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33" fillId="25" borderId="62" xfId="0" applyFont="1" applyFill="1" applyBorder="1" applyAlignment="1">
      <alignment horizontal="center" vertical="center" wrapText="1"/>
    </xf>
    <xf numFmtId="0" fontId="33" fillId="25" borderId="3" xfId="0" applyFont="1" applyFill="1" applyBorder="1" applyAlignment="1">
      <alignment horizontal="center" vertical="center" wrapText="1"/>
    </xf>
    <xf numFmtId="0" fontId="33" fillId="25" borderId="61" xfId="0" applyFont="1" applyFill="1" applyBorder="1" applyAlignment="1">
      <alignment horizontal="center" vertical="center" wrapText="1"/>
    </xf>
    <xf numFmtId="0" fontId="33" fillId="25" borderId="43" xfId="0" applyFont="1" applyFill="1" applyBorder="1" applyAlignment="1">
      <alignment horizontal="center" vertical="center" wrapText="1"/>
    </xf>
    <xf numFmtId="0" fontId="33" fillId="25" borderId="4" xfId="0" applyFont="1" applyFill="1" applyBorder="1" applyAlignment="1">
      <alignment horizontal="center" vertical="center" wrapText="1"/>
    </xf>
    <xf numFmtId="0" fontId="33" fillId="25" borderId="44" xfId="0" applyFont="1" applyFill="1" applyBorder="1" applyAlignment="1">
      <alignment horizontal="center" vertical="center" wrapText="1"/>
    </xf>
    <xf numFmtId="0" fontId="32" fillId="18" borderId="71" xfId="0" applyFont="1" applyFill="1" applyBorder="1" applyAlignment="1">
      <alignment horizontal="center" vertical="center" wrapText="1"/>
    </xf>
    <xf numFmtId="0" fontId="32" fillId="18" borderId="14" xfId="0" applyFont="1" applyFill="1" applyBorder="1" applyAlignment="1">
      <alignment horizontal="center" vertical="center" wrapText="1"/>
    </xf>
    <xf numFmtId="0" fontId="32" fillId="18" borderId="39" xfId="0" applyFont="1" applyFill="1" applyBorder="1" applyAlignment="1">
      <alignment horizontal="center" vertical="center"/>
    </xf>
    <xf numFmtId="0" fontId="50" fillId="2" borderId="8" xfId="0" applyFont="1" applyFill="1" applyBorder="1" applyAlignment="1">
      <alignment horizontal="center" vertical="center"/>
    </xf>
    <xf numFmtId="0" fontId="1" fillId="5" borderId="8" xfId="0" applyFont="1" applyFill="1" applyBorder="1" applyAlignment="1">
      <alignment horizontal="left" vertical="center"/>
    </xf>
    <xf numFmtId="0" fontId="1" fillId="5" borderId="9" xfId="0" applyFont="1" applyFill="1" applyBorder="1" applyAlignment="1">
      <alignment horizontal="left" vertical="center"/>
    </xf>
    <xf numFmtId="0" fontId="1" fillId="5" borderId="10" xfId="0" applyFont="1" applyFill="1" applyBorder="1" applyAlignment="1">
      <alignment horizontal="left" vertical="center"/>
    </xf>
    <xf numFmtId="0" fontId="57" fillId="11" borderId="14" xfId="0" applyFont="1" applyFill="1" applyBorder="1" applyAlignment="1">
      <alignment horizontal="center" vertical="center" wrapText="1"/>
    </xf>
    <xf numFmtId="0" fontId="57" fillId="11" borderId="1" xfId="0" applyFont="1" applyFill="1" applyBorder="1" applyAlignment="1">
      <alignment horizontal="center" vertical="center" wrapText="1"/>
    </xf>
    <xf numFmtId="0" fontId="57" fillId="11" borderId="45" xfId="0" applyFont="1" applyFill="1" applyBorder="1" applyAlignment="1">
      <alignment horizontal="center" vertical="center" wrapText="1"/>
    </xf>
    <xf numFmtId="0" fontId="57" fillId="11" borderId="5" xfId="0" applyFont="1" applyFill="1" applyBorder="1" applyAlignment="1">
      <alignment horizontal="center" vertical="center" wrapText="1"/>
    </xf>
    <xf numFmtId="0" fontId="57" fillId="11" borderId="0" xfId="0" applyFont="1" applyFill="1" applyBorder="1" applyAlignment="1">
      <alignment horizontal="center" vertical="center" wrapText="1"/>
    </xf>
    <xf numFmtId="0" fontId="57" fillId="11" borderId="6" xfId="0" applyFont="1" applyFill="1" applyBorder="1" applyAlignment="1">
      <alignment horizontal="center" vertical="center" wrapText="1"/>
    </xf>
    <xf numFmtId="0" fontId="0" fillId="0" borderId="6" xfId="0" applyBorder="1" applyAlignment="1">
      <alignment/>
    </xf>
    <xf numFmtId="0" fontId="0" fillId="0" borderId="5" xfId="0" applyBorder="1" applyAlignment="1">
      <alignment/>
    </xf>
    <xf numFmtId="0" fontId="14" fillId="13" borderId="36" xfId="0" applyFont="1" applyFill="1" applyBorder="1" applyAlignment="1">
      <alignment horizontal="center" vertical="center" wrapText="1"/>
    </xf>
    <xf numFmtId="0" fontId="14" fillId="13" borderId="1" xfId="0" applyFont="1" applyFill="1" applyBorder="1" applyAlignment="1">
      <alignment horizontal="center" vertical="center" wrapText="1"/>
    </xf>
    <xf numFmtId="0" fontId="14" fillId="13" borderId="45" xfId="0" applyFont="1" applyFill="1" applyBorder="1" applyAlignment="1">
      <alignment horizontal="center" vertical="center" wrapText="1"/>
    </xf>
    <xf numFmtId="0" fontId="32" fillId="18" borderId="14" xfId="0" applyFont="1" applyFill="1" applyBorder="1" applyAlignment="1">
      <alignment horizontal="center" vertical="center"/>
    </xf>
    <xf numFmtId="0" fontId="0" fillId="0" borderId="14" xfId="0" applyBorder="1" applyAlignment="1">
      <alignment horizontal="center" vertical="center"/>
    </xf>
    <xf numFmtId="0" fontId="0" fillId="13" borderId="28" xfId="0" applyFill="1" applyBorder="1" applyAlignment="1">
      <alignment horizontal="center" vertical="center"/>
    </xf>
    <xf numFmtId="0" fontId="0" fillId="13" borderId="6" xfId="0" applyFill="1" applyBorder="1" applyAlignment="1">
      <alignment horizontal="center" vertical="center"/>
    </xf>
    <xf numFmtId="0" fontId="32" fillId="18" borderId="23" xfId="0" applyFont="1" applyFill="1" applyBorder="1" applyAlignment="1">
      <alignment horizontal="center" vertical="center"/>
    </xf>
    <xf numFmtId="0" fontId="0" fillId="13" borderId="20" xfId="0" applyFill="1" applyBorder="1" applyAlignment="1">
      <alignment horizontal="center" vertical="center"/>
    </xf>
    <xf numFmtId="0" fontId="0" fillId="13" borderId="0" xfId="0" applyFill="1" applyBorder="1" applyAlignment="1">
      <alignment horizontal="center" vertical="center"/>
    </xf>
    <xf numFmtId="0" fontId="33" fillId="3" borderId="14" xfId="0" applyFont="1" applyFill="1" applyBorder="1" applyAlignment="1">
      <alignment horizontal="center" vertical="center" wrapText="1"/>
    </xf>
    <xf numFmtId="0" fontId="51" fillId="2" borderId="18" xfId="0" applyFont="1" applyFill="1" applyBorder="1" applyAlignment="1">
      <alignment horizontal="center" vertical="center"/>
    </xf>
    <xf numFmtId="0" fontId="51" fillId="2" borderId="26" xfId="0" applyFont="1" applyFill="1" applyBorder="1" applyAlignment="1">
      <alignment horizontal="center" vertical="center"/>
    </xf>
    <xf numFmtId="0" fontId="51" fillId="2" borderId="5" xfId="0" applyFont="1" applyFill="1" applyBorder="1" applyAlignment="1">
      <alignment horizontal="center" vertical="center"/>
    </xf>
    <xf numFmtId="0" fontId="51" fillId="2" borderId="6" xfId="0" applyFont="1" applyFill="1" applyBorder="1" applyAlignment="1">
      <alignment horizontal="center" vertical="center"/>
    </xf>
    <xf numFmtId="0" fontId="51" fillId="2" borderId="8" xfId="0" applyFont="1" applyFill="1" applyBorder="1" applyAlignment="1">
      <alignment horizontal="center" vertical="center"/>
    </xf>
    <xf numFmtId="0" fontId="51" fillId="2" borderId="10" xfId="0" applyFont="1" applyFill="1" applyBorder="1" applyAlignment="1">
      <alignment horizontal="center" vertical="center"/>
    </xf>
    <xf numFmtId="164" fontId="60" fillId="2" borderId="5" xfId="22" applyFont="1" applyFill="1" applyBorder="1" applyAlignment="1">
      <alignment horizontal="center" vertical="center"/>
      <protection/>
    </xf>
    <xf numFmtId="0" fontId="28" fillId="3" borderId="1" xfId="0" applyFont="1" applyFill="1" applyBorder="1" applyAlignment="1">
      <alignment horizontal="center" vertical="center"/>
    </xf>
    <xf numFmtId="0" fontId="28" fillId="7" borderId="23" xfId="0" applyFont="1" applyFill="1" applyBorder="1" applyAlignment="1">
      <alignment horizontal="center" vertical="center"/>
    </xf>
    <xf numFmtId="0" fontId="28" fillId="7" borderId="24" xfId="0" applyFont="1" applyFill="1" applyBorder="1" applyAlignment="1">
      <alignment horizontal="center" vertical="center"/>
    </xf>
    <xf numFmtId="0" fontId="28" fillId="7" borderId="14" xfId="0" applyFont="1" applyFill="1" applyBorder="1" applyAlignment="1">
      <alignment horizontal="center" vertical="center"/>
    </xf>
    <xf numFmtId="0" fontId="55" fillId="11" borderId="1" xfId="0" applyFont="1" applyFill="1" applyBorder="1" applyAlignment="1">
      <alignment horizontal="center" vertical="center"/>
    </xf>
    <xf numFmtId="0" fontId="14" fillId="9" borderId="20" xfId="0" applyFont="1" applyFill="1" applyBorder="1" applyAlignment="1">
      <alignment horizontal="center" vertical="center" wrapText="1"/>
    </xf>
    <xf numFmtId="0" fontId="14" fillId="9" borderId="28"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5" fillId="10" borderId="6" xfId="0" applyFont="1" applyFill="1" applyBorder="1" applyAlignment="1">
      <alignment horizontal="center" vertical="center"/>
    </xf>
    <xf numFmtId="0" fontId="14" fillId="13" borderId="31" xfId="0" applyFont="1" applyFill="1" applyBorder="1" applyAlignment="1">
      <alignment horizontal="center" vertical="center"/>
    </xf>
    <xf numFmtId="0" fontId="14" fillId="13" borderId="20" xfId="0" applyFont="1" applyFill="1" applyBorder="1" applyAlignment="1">
      <alignment horizontal="center" vertical="center"/>
    </xf>
    <xf numFmtId="0" fontId="14" fillId="13" borderId="28" xfId="0" applyFont="1" applyFill="1" applyBorder="1" applyAlignment="1">
      <alignment horizontal="center" vertical="center"/>
    </xf>
    <xf numFmtId="0" fontId="14" fillId="13" borderId="8" xfId="0" applyFont="1" applyFill="1" applyBorder="1" applyAlignment="1">
      <alignment horizontal="center" vertical="center"/>
    </xf>
    <xf numFmtId="0" fontId="14" fillId="13" borderId="9" xfId="0" applyFont="1" applyFill="1" applyBorder="1" applyAlignment="1">
      <alignment horizontal="center" vertical="center"/>
    </xf>
    <xf numFmtId="0" fontId="14" fillId="13" borderId="10" xfId="0" applyFont="1" applyFill="1" applyBorder="1" applyAlignment="1">
      <alignment horizontal="center" vertical="center"/>
    </xf>
    <xf numFmtId="0" fontId="14" fillId="10" borderId="25" xfId="0" applyFont="1" applyFill="1" applyBorder="1" applyAlignment="1">
      <alignment horizontal="center" vertical="center"/>
    </xf>
    <xf numFmtId="0" fontId="14" fillId="10" borderId="0" xfId="0" applyFont="1" applyFill="1" applyBorder="1" applyAlignment="1">
      <alignment horizontal="center" vertical="center"/>
    </xf>
    <xf numFmtId="0" fontId="0" fillId="0" borderId="0" xfId="0" applyBorder="1" applyAlignment="1">
      <alignment vertical="center"/>
    </xf>
    <xf numFmtId="0" fontId="14" fillId="5" borderId="43"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4" fillId="9" borderId="44" xfId="0" applyFont="1" applyFill="1" applyBorder="1" applyAlignment="1">
      <alignment horizontal="center" vertical="center" wrapText="1"/>
    </xf>
    <xf numFmtId="0" fontId="33" fillId="3" borderId="43" xfId="0" applyFont="1" applyFill="1" applyBorder="1" applyAlignment="1">
      <alignment horizontal="center" vertical="center" wrapText="1"/>
    </xf>
    <xf numFmtId="0" fontId="33" fillId="3" borderId="59" xfId="0" applyFont="1" applyFill="1" applyBorder="1" applyAlignment="1">
      <alignment horizontal="center" vertical="center" wrapText="1"/>
    </xf>
    <xf numFmtId="0" fontId="33" fillId="3" borderId="62" xfId="0" applyFont="1" applyFill="1" applyBorder="1" applyAlignment="1">
      <alignment horizontal="center" vertical="center" wrapText="1"/>
    </xf>
    <xf numFmtId="0" fontId="32" fillId="13" borderId="20" xfId="0" applyFont="1" applyFill="1" applyBorder="1" applyAlignment="1">
      <alignment horizontal="center" vertical="center" wrapText="1"/>
    </xf>
    <xf numFmtId="0" fontId="32" fillId="13" borderId="0" xfId="0" applyFont="1" applyFill="1" applyBorder="1" applyAlignment="1">
      <alignment horizontal="center" vertical="center" wrapText="1"/>
    </xf>
    <xf numFmtId="0" fontId="32" fillId="13" borderId="22" xfId="0" applyFont="1" applyFill="1" applyBorder="1" applyAlignment="1">
      <alignment horizontal="center" vertical="center" wrapText="1"/>
    </xf>
    <xf numFmtId="0" fontId="0" fillId="0" borderId="6" xfId="0" applyBorder="1" applyAlignment="1">
      <alignment vertical="center"/>
    </xf>
    <xf numFmtId="0" fontId="14" fillId="5" borderId="5"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10" borderId="18" xfId="0" applyFont="1" applyFill="1" applyBorder="1" applyAlignment="1">
      <alignment horizontal="center" vertical="center" wrapText="1"/>
    </xf>
    <xf numFmtId="0" fontId="14" fillId="10" borderId="25" xfId="0" applyFont="1" applyFill="1" applyBorder="1" applyAlignment="1">
      <alignment horizontal="center" vertical="center" wrapText="1"/>
    </xf>
    <xf numFmtId="0" fontId="14" fillId="10" borderId="26" xfId="0" applyFont="1" applyFill="1" applyBorder="1" applyAlignment="1">
      <alignment horizontal="center" vertical="center" wrapText="1"/>
    </xf>
    <xf numFmtId="0" fontId="2" fillId="13" borderId="31" xfId="0" applyFont="1" applyFill="1" applyBorder="1" applyAlignment="1">
      <alignment horizontal="center" vertical="center"/>
    </xf>
    <xf numFmtId="0" fontId="2" fillId="13" borderId="20" xfId="0" applyFont="1" applyFill="1" applyBorder="1" applyAlignment="1">
      <alignment horizontal="center" vertical="center"/>
    </xf>
    <xf numFmtId="0" fontId="2" fillId="13" borderId="28" xfId="0" applyFont="1" applyFill="1" applyBorder="1" applyAlignment="1">
      <alignment horizontal="center" vertical="center"/>
    </xf>
    <xf numFmtId="0" fontId="2" fillId="13" borderId="5"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6" xfId="0" applyFont="1" applyFill="1" applyBorder="1" applyAlignment="1">
      <alignment horizontal="center" vertical="center"/>
    </xf>
    <xf numFmtId="0" fontId="2" fillId="13" borderId="30" xfId="0" applyFont="1" applyFill="1" applyBorder="1" applyAlignment="1">
      <alignment horizontal="center" vertical="center"/>
    </xf>
    <xf numFmtId="0" fontId="2" fillId="13" borderId="22" xfId="0" applyFont="1" applyFill="1" applyBorder="1" applyAlignment="1">
      <alignment horizontal="center" vertical="center"/>
    </xf>
    <xf numFmtId="0" fontId="2" fillId="13" borderId="29" xfId="0" applyFont="1" applyFill="1" applyBorder="1" applyAlignment="1">
      <alignment horizontal="center" vertical="center"/>
    </xf>
    <xf numFmtId="0" fontId="0" fillId="0" borderId="30" xfId="0" applyBorder="1" applyAlignment="1">
      <alignment vertical="center"/>
    </xf>
    <xf numFmtId="0" fontId="0" fillId="0" borderId="29" xfId="0" applyBorder="1" applyAlignment="1">
      <alignment vertical="center"/>
    </xf>
    <xf numFmtId="0" fontId="0" fillId="0" borderId="22" xfId="0" applyBorder="1" applyAlignment="1">
      <alignment vertical="center"/>
    </xf>
    <xf numFmtId="0" fontId="14" fillId="13" borderId="0" xfId="0" applyFont="1" applyFill="1" applyBorder="1" applyAlignment="1">
      <alignment horizontal="center" vertical="center" wrapText="1"/>
    </xf>
    <xf numFmtId="0" fontId="14" fillId="13" borderId="6" xfId="0" applyFont="1" applyFill="1" applyBorder="1" applyAlignment="1">
      <alignment horizontal="center" vertical="center" wrapText="1"/>
    </xf>
    <xf numFmtId="0" fontId="14" fillId="13" borderId="5" xfId="0" applyFont="1" applyFill="1" applyBorder="1" applyAlignment="1">
      <alignment horizontal="center" vertical="center" wrapText="1"/>
    </xf>
    <xf numFmtId="0" fontId="32" fillId="13" borderId="31" xfId="0" applyFont="1" applyFill="1" applyBorder="1" applyAlignment="1">
      <alignment horizontal="center" vertical="center" wrapText="1"/>
    </xf>
    <xf numFmtId="0" fontId="32" fillId="13" borderId="28" xfId="0" applyFont="1" applyFill="1" applyBorder="1" applyAlignment="1">
      <alignment horizontal="center" vertical="center" wrapText="1"/>
    </xf>
    <xf numFmtId="0" fontId="32" fillId="13" borderId="5" xfId="0" applyFont="1" applyFill="1" applyBorder="1" applyAlignment="1">
      <alignment horizontal="center" vertical="center" wrapText="1"/>
    </xf>
    <xf numFmtId="0" fontId="32" fillId="13" borderId="6" xfId="0" applyFont="1" applyFill="1" applyBorder="1" applyAlignment="1">
      <alignment horizontal="center" vertical="center" wrapText="1"/>
    </xf>
    <xf numFmtId="0" fontId="32" fillId="13" borderId="30" xfId="0" applyFont="1" applyFill="1" applyBorder="1" applyAlignment="1">
      <alignment horizontal="center" vertical="center" wrapText="1"/>
    </xf>
    <xf numFmtId="0" fontId="32" fillId="13" borderId="29" xfId="0" applyFont="1" applyFill="1" applyBorder="1" applyAlignment="1">
      <alignment horizontal="center" vertical="center" wrapText="1"/>
    </xf>
    <xf numFmtId="0" fontId="50" fillId="2" borderId="32" xfId="0" applyFont="1" applyFill="1" applyBorder="1" applyAlignment="1">
      <alignment horizontal="center" vertical="center"/>
    </xf>
    <xf numFmtId="0" fontId="14" fillId="9" borderId="31" xfId="0" applyFont="1" applyFill="1" applyBorder="1" applyAlignment="1">
      <alignment horizontal="center" vertical="center" wrapText="1"/>
    </xf>
    <xf numFmtId="0" fontId="33" fillId="13" borderId="25" xfId="0" applyFont="1" applyFill="1" applyBorder="1" applyAlignment="1">
      <alignment horizontal="center" vertical="center" wrapText="1"/>
    </xf>
    <xf numFmtId="0" fontId="0" fillId="13" borderId="5" xfId="0" applyFill="1" applyBorder="1" applyAlignment="1">
      <alignment horizontal="center" vertical="center"/>
    </xf>
    <xf numFmtId="0" fontId="0" fillId="13" borderId="30" xfId="0" applyFill="1" applyBorder="1" applyAlignment="1">
      <alignment horizontal="center" vertical="center"/>
    </xf>
    <xf numFmtId="0" fontId="0" fillId="13" borderId="22" xfId="0" applyFill="1" applyBorder="1" applyAlignment="1">
      <alignment horizontal="center" vertical="center"/>
    </xf>
    <xf numFmtId="0" fontId="0" fillId="13" borderId="29" xfId="0" applyFill="1" applyBorder="1" applyAlignment="1">
      <alignment horizontal="center" vertical="center"/>
    </xf>
    <xf numFmtId="0" fontId="33" fillId="13" borderId="31" xfId="0" applyFont="1" applyFill="1" applyBorder="1" applyAlignment="1">
      <alignment horizontal="center" vertical="center" wrapText="1"/>
    </xf>
    <xf numFmtId="0" fontId="33" fillId="13" borderId="20" xfId="0" applyFont="1" applyFill="1" applyBorder="1" applyAlignment="1">
      <alignment horizontal="center" vertical="center" wrapText="1"/>
    </xf>
    <xf numFmtId="0" fontId="33" fillId="13" borderId="28" xfId="0" applyFont="1" applyFill="1" applyBorder="1" applyAlignment="1">
      <alignment horizontal="center" vertical="center" wrapText="1"/>
    </xf>
    <xf numFmtId="0" fontId="33" fillId="13" borderId="30" xfId="0" applyFont="1" applyFill="1" applyBorder="1" applyAlignment="1">
      <alignment horizontal="center" vertical="center" wrapText="1"/>
    </xf>
    <xf numFmtId="0" fontId="33" fillId="13" borderId="22" xfId="0" applyFont="1" applyFill="1" applyBorder="1" applyAlignment="1">
      <alignment horizontal="center" vertical="center" wrapText="1"/>
    </xf>
    <xf numFmtId="0" fontId="33" fillId="13" borderId="29" xfId="0" applyFont="1" applyFill="1" applyBorder="1" applyAlignment="1">
      <alignment horizontal="center" vertical="center" wrapText="1"/>
    </xf>
    <xf numFmtId="164" fontId="60" fillId="0" borderId="0" xfId="22" applyNumberFormat="1" applyFont="1" applyFill="1" applyAlignment="1" applyProtection="1">
      <alignment horizontal="right" vertical="center" wrapText="1"/>
      <protection/>
    </xf>
  </cellXfs>
  <cellStyles count="11">
    <cellStyle name="Normal" xfId="0"/>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625"/>
          <c:y val="0.0055"/>
          <c:w val="0.98775"/>
          <c:h val="0.97"/>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Graphic'!$E$62:$E$75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Graphic'!$F$62:$F$75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Graphic'!$G$62:$G$75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Graphic'!$H$62:$H$75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Graphic'!$I$62:$I$75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strRef>
          </c:cat>
          <c:val>
            <c:numRef>
              <c:f>'802.11 Graphic'!$J$62:$J$75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650" b="1" i="0" u="none" baseline="0">
                    <a:solidFill>
                      <a:srgbClr val="FFFF00"/>
                    </a:solidFill>
                    <a:latin typeface="Arial"/>
                    <a:ea typeface="Arial"/>
                    <a:cs typeface="Arial"/>
                  </a:defRPr>
                </a:pPr>
              </a:p>
            </c:txPr>
            <c:showLegendKey val="0"/>
            <c:showVal val="1"/>
            <c:showBubbleSize val="0"/>
            <c:showCatName val="0"/>
            <c:showSerName val="0"/>
            <c:showPercent val="0"/>
          </c:dLbls>
          <c:cat>
            <c:strRef>
              <c:f>'802.11 Graphic'!$D$62:$D$75</c:f>
              <c:strCache/>
            </c:strRef>
          </c:cat>
          <c:val>
            <c:numRef>
              <c:f>'802.11 Graphic'!$K$62:$K$75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650" b="1" i="0" u="none" baseline="0">
                    <a:solidFill>
                      <a:srgbClr val="FFFFFF"/>
                    </a:solidFill>
                    <a:latin typeface="Arial"/>
                    <a:ea typeface="Arial"/>
                    <a:cs typeface="Arial"/>
                  </a:defRPr>
                </a:pPr>
              </a:p>
            </c:txPr>
            <c:showLegendKey val="0"/>
            <c:showVal val="1"/>
            <c:showBubbleSize val="0"/>
            <c:showCatName val="0"/>
            <c:showSerName val="0"/>
            <c:showPercent val="0"/>
          </c:dLbls>
          <c:cat>
            <c:strRef>
              <c:f>'802.11 Graphic'!$D$62:$D$75</c:f>
              <c:strCache/>
            </c:strRef>
          </c:cat>
          <c:val>
            <c:numRef>
              <c:f>'802.11 Graphic'!$L$62:$L$75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3672000"/>
        <c:axId val="33048001"/>
      </c:barChart>
      <c:catAx>
        <c:axId val="3672000"/>
        <c:scaling>
          <c:orientation val="maxMin"/>
        </c:scaling>
        <c:axPos val="l"/>
        <c:majorGridlines/>
        <c:delete val="0"/>
        <c:numFmt formatCode="General" sourceLinked="1"/>
        <c:majorTickMark val="out"/>
        <c:minorTickMark val="none"/>
        <c:tickLblPos val="nextTo"/>
        <c:txPr>
          <a:bodyPr/>
          <a:lstStyle/>
          <a:p>
            <a:pPr>
              <a:defRPr lang="en-US" cap="none" sz="2600" b="1" i="0" u="none" baseline="0">
                <a:latin typeface="Arial"/>
                <a:ea typeface="Arial"/>
                <a:cs typeface="Arial"/>
              </a:defRPr>
            </a:pPr>
          </a:p>
        </c:txPr>
        <c:crossAx val="33048001"/>
        <c:crosses val="autoZero"/>
        <c:auto val="1"/>
        <c:lblOffset val="100"/>
        <c:noMultiLvlLbl val="0"/>
      </c:catAx>
      <c:valAx>
        <c:axId val="33048001"/>
        <c:scaling>
          <c:orientation val="minMax"/>
        </c:scaling>
        <c:axPos val="t"/>
        <c:title>
          <c:tx>
            <c:rich>
              <a:bodyPr vert="horz" rot="0" anchor="ctr"/>
              <a:lstStyle/>
              <a:p>
                <a:pPr algn="ctr">
                  <a:defRPr/>
                </a:pPr>
                <a:r>
                  <a:rPr lang="en-US" cap="none" sz="3600" b="1" i="0" u="none" baseline="0">
                    <a:solidFill>
                      <a:srgbClr val="000000"/>
                    </a:solidFill>
                    <a:latin typeface="Arial"/>
                    <a:ea typeface="Arial"/>
                    <a:cs typeface="Arial"/>
                  </a:rPr>
                  <a:t>Analysis of Hours &amp; Percentage per Group</a:t>
                </a:r>
              </a:p>
            </c:rich>
          </c:tx>
          <c:layout>
            <c:manualLayout>
              <c:xMode val="factor"/>
              <c:yMode val="factor"/>
              <c:x val="0.25125"/>
              <c:y val="0.003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3672000"/>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6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11</xdr:row>
      <xdr:rowOff>57150</xdr:rowOff>
    </xdr:from>
    <xdr:to>
      <xdr:col>14</xdr:col>
      <xdr:colOff>438150</xdr:colOff>
      <xdr:row>29</xdr:row>
      <xdr:rowOff>0</xdr:rowOff>
    </xdr:to>
    <xdr:pic>
      <xdr:nvPicPr>
        <xdr:cNvPr id="1" name="Picture 13"/>
        <xdr:cNvPicPr preferRelativeResize="1">
          <a:picLocks noChangeAspect="1"/>
        </xdr:cNvPicPr>
      </xdr:nvPicPr>
      <xdr:blipFill>
        <a:blip r:embed="rId1"/>
        <a:stretch>
          <a:fillRect/>
        </a:stretch>
      </xdr:blipFill>
      <xdr:spPr>
        <a:xfrm>
          <a:off x="1209675" y="1838325"/>
          <a:ext cx="7143750" cy="2857500"/>
        </a:xfrm>
        <a:prstGeom prst="rect">
          <a:avLst/>
        </a:prstGeom>
        <a:noFill/>
        <a:ln w="9525" cmpd="sng">
          <a:noFill/>
        </a:ln>
      </xdr:spPr>
    </xdr:pic>
    <xdr:clientData/>
  </xdr:twoCellAnchor>
  <xdr:twoCellAnchor>
    <xdr:from>
      <xdr:col>1</xdr:col>
      <xdr:colOff>200025</xdr:colOff>
      <xdr:row>6</xdr:row>
      <xdr:rowOff>133350</xdr:rowOff>
    </xdr:from>
    <xdr:to>
      <xdr:col>15</xdr:col>
      <xdr:colOff>581025</xdr:colOff>
      <xdr:row>12</xdr:row>
      <xdr:rowOff>95250</xdr:rowOff>
    </xdr:to>
    <xdr:sp>
      <xdr:nvSpPr>
        <xdr:cNvPr id="2" name="AutoShape 2"/>
        <xdr:cNvSpPr>
          <a:spLocks/>
        </xdr:cNvSpPr>
      </xdr:nvSpPr>
      <xdr:spPr>
        <a:xfrm>
          <a:off x="247650" y="1028700"/>
          <a:ext cx="8858250" cy="1009650"/>
        </a:xfrm>
        <a:prstGeom prst="rect">
          <a:avLst/>
        </a:prstGeom>
        <a:noFill/>
        <a:ln w="9525" cmpd="sng">
          <a:noFill/>
        </a:ln>
      </xdr:spPr>
      <xdr:txBody>
        <a:bodyPr vertOverflow="clip" wrap="square" lIns="92075" tIns="46038" rIns="92075" bIns="46038"/>
        <a:p>
          <a:pPr algn="ctr">
            <a:defRPr/>
          </a:pPr>
          <a:r>
            <a:rPr lang="en-US" cap="none" sz="4400" b="1" i="0" u="none" baseline="0">
              <a:solidFill>
                <a:srgbClr val="008080"/>
              </a:solidFill>
              <a:latin typeface="Arial"/>
              <a:ea typeface="Arial"/>
              <a:cs typeface="Arial"/>
            </a:rPr>
            <a:t>Wireless Local Area Networks</a:t>
          </a:r>
          <a:r>
            <a:rPr lang="en-US" cap="none" sz="4400" b="0" i="0" u="none" baseline="0">
              <a:solidFill>
                <a:srgbClr val="000000"/>
              </a:solidFill>
            </a:rPr>
            <a:t>
</a:t>
          </a:r>
          <a:r>
            <a:rPr lang="en-US" cap="none" sz="2400" b="0" i="0" u="none" baseline="0">
              <a:solidFill>
                <a:srgbClr val="000000"/>
              </a:solidFill>
              <a:latin typeface="Arial"/>
              <a:ea typeface="Arial"/>
              <a:cs typeface="Arial"/>
            </a:rPr>
            <a:t>
</a:t>
          </a:r>
        </a:p>
      </xdr:txBody>
    </xdr:sp>
    <xdr:clientData/>
  </xdr:twoCellAnchor>
  <xdr:twoCellAnchor>
    <xdr:from>
      <xdr:col>2</xdr:col>
      <xdr:colOff>76200</xdr:colOff>
      <xdr:row>33</xdr:row>
      <xdr:rowOff>95250</xdr:rowOff>
    </xdr:from>
    <xdr:to>
      <xdr:col>5</xdr:col>
      <xdr:colOff>152400</xdr:colOff>
      <xdr:row>36</xdr:row>
      <xdr:rowOff>66675</xdr:rowOff>
    </xdr:to>
    <xdr:sp>
      <xdr:nvSpPr>
        <xdr:cNvPr id="3" name="AutoShape 3"/>
        <xdr:cNvSpPr>
          <a:spLocks/>
        </xdr:cNvSpPr>
      </xdr:nvSpPr>
      <xdr:spPr>
        <a:xfrm>
          <a:off x="676275" y="5438775"/>
          <a:ext cx="19050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33</xdr:row>
      <xdr:rowOff>95250</xdr:rowOff>
    </xdr:from>
    <xdr:to>
      <xdr:col>10</xdr:col>
      <xdr:colOff>533400</xdr:colOff>
      <xdr:row>36</xdr:row>
      <xdr:rowOff>66675</xdr:rowOff>
    </xdr:to>
    <xdr:sp>
      <xdr:nvSpPr>
        <xdr:cNvPr id="4" name="AutoShape 4"/>
        <xdr:cNvSpPr>
          <a:spLocks/>
        </xdr:cNvSpPr>
      </xdr:nvSpPr>
      <xdr:spPr>
        <a:xfrm>
          <a:off x="3114675" y="5438775"/>
          <a:ext cx="28956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161925</xdr:colOff>
      <xdr:row>1</xdr:row>
      <xdr:rowOff>142875</xdr:rowOff>
    </xdr:from>
    <xdr:to>
      <xdr:col>15</xdr:col>
      <xdr:colOff>9525</xdr:colOff>
      <xdr:row>7</xdr:row>
      <xdr:rowOff>152400</xdr:rowOff>
    </xdr:to>
    <xdr:sp>
      <xdr:nvSpPr>
        <xdr:cNvPr id="5" name="AutoShape 5"/>
        <xdr:cNvSpPr>
          <a:spLocks/>
        </xdr:cNvSpPr>
      </xdr:nvSpPr>
      <xdr:spPr>
        <a:xfrm>
          <a:off x="762000" y="209550"/>
          <a:ext cx="7772400" cy="1009650"/>
        </a:xfrm>
        <a:prstGeom prst="rect">
          <a:avLst/>
        </a:prstGeom>
        <a:noFill/>
        <a:ln w="9525" cmpd="sng">
          <a:noFill/>
        </a:ln>
      </xdr:spPr>
      <xdr:txBody>
        <a:bodyPr vertOverflow="clip" wrap="square" lIns="92075" tIns="46038" rIns="92075" bIns="46038"/>
        <a:p>
          <a:pPr algn="ctr">
            <a:defRPr/>
          </a:pPr>
          <a:r>
            <a:rPr lang="en-US" cap="none" sz="2800" b="1" i="0" u="none" baseline="0">
              <a:latin typeface="Arial"/>
              <a:ea typeface="Arial"/>
              <a:cs typeface="Arial"/>
            </a:rPr>
            <a:t>71st Session of the IEEE 802.11 WG &amp;
16th Joint Session with IEEE 802.15 WG</a:t>
          </a:r>
        </a:p>
      </xdr:txBody>
    </xdr:sp>
    <xdr:clientData/>
  </xdr:twoCellAnchor>
  <xdr:twoCellAnchor>
    <xdr:from>
      <xdr:col>6</xdr:col>
      <xdr:colOff>390525</xdr:colOff>
      <xdr:row>25</xdr:row>
      <xdr:rowOff>57150</xdr:rowOff>
    </xdr:from>
    <xdr:to>
      <xdr:col>10</xdr:col>
      <xdr:colOff>447675</xdr:colOff>
      <xdr:row>27</xdr:row>
      <xdr:rowOff>104775</xdr:rowOff>
    </xdr:to>
    <xdr:sp>
      <xdr:nvSpPr>
        <xdr:cNvPr id="6" name="AutoShape 6"/>
        <xdr:cNvSpPr>
          <a:spLocks/>
        </xdr:cNvSpPr>
      </xdr:nvSpPr>
      <xdr:spPr>
        <a:xfrm>
          <a:off x="3429000" y="4105275"/>
          <a:ext cx="2495550" cy="371475"/>
        </a:xfrm>
        <a:prstGeom prst="rect"/>
        <a:noFill/>
      </xdr:spPr>
      <xdr:txBody>
        <a:bodyPr fromWordArt="1" wrap="none" lIns="91440" tIns="45720" rIns="91440" bIns="45720">
          <a:prstTxWarp prst="textPlain"/>
        </a:bodyPr>
        <a:p>
          <a:pPr algn="ctr"/>
          <a:r>
            <a:rPr sz="24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4</xdr:col>
      <xdr:colOff>190500</xdr:colOff>
      <xdr:row>30</xdr:row>
      <xdr:rowOff>38100</xdr:rowOff>
    </xdr:from>
    <xdr:to>
      <xdr:col>12</xdr:col>
      <xdr:colOff>590550</xdr:colOff>
      <xdr:row>32</xdr:row>
      <xdr:rowOff>142875</xdr:rowOff>
    </xdr:to>
    <xdr:sp>
      <xdr:nvSpPr>
        <xdr:cNvPr id="7" name="AutoShape 7"/>
        <xdr:cNvSpPr>
          <a:spLocks/>
        </xdr:cNvSpPr>
      </xdr:nvSpPr>
      <xdr:spPr>
        <a:xfrm>
          <a:off x="2009775" y="4895850"/>
          <a:ext cx="5276850" cy="428625"/>
        </a:xfrm>
        <a:prstGeom prst="rect"/>
        <a:noFill/>
      </xdr:spPr>
      <xdr:txBody>
        <a:bodyPr fromWordArt="1" wrap="none" lIns="91440" tIns="45720" rIns="91440" bIns="45720">
          <a:prstTxWarp prst="textPlain"/>
        </a:bodyPr>
        <a:p>
          <a:pPr algn="ctr"/>
          <a:r>
            <a:rPr sz="2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January 21st-25th, 2002, Dallas, TX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14</xdr:col>
      <xdr:colOff>457200</xdr:colOff>
      <xdr:row>4</xdr:row>
      <xdr:rowOff>152400</xdr:rowOff>
    </xdr:to>
    <xdr:sp>
      <xdr:nvSpPr>
        <xdr:cNvPr id="1" name="AutoShape 1"/>
        <xdr:cNvSpPr>
          <a:spLocks/>
        </xdr:cNvSpPr>
      </xdr:nvSpPr>
      <xdr:spPr>
        <a:xfrm>
          <a:off x="790575" y="161925"/>
          <a:ext cx="7772400"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As a Courtesy To Others  …</a:t>
          </a:r>
          <a:r>
            <a:rPr lang="en-US" cap="none" sz="4000" b="0" i="0" u="none" baseline="0">
              <a:solidFill>
                <a:srgbClr val="000000"/>
              </a:solidFill>
              <a:latin typeface="Arial"/>
              <a:ea typeface="Arial"/>
              <a:cs typeface="Arial"/>
            </a:rPr>
            <a:t>
</a:t>
          </a:r>
        </a:p>
      </xdr:txBody>
    </xdr:sp>
    <xdr:clientData/>
  </xdr:twoCellAnchor>
  <xdr:twoCellAnchor>
    <xdr:from>
      <xdr:col>2</xdr:col>
      <xdr:colOff>19050</xdr:colOff>
      <xdr:row>6</xdr:row>
      <xdr:rowOff>28575</xdr:rowOff>
    </xdr:from>
    <xdr:to>
      <xdr:col>14</xdr:col>
      <xdr:colOff>476250</xdr:colOff>
      <xdr:row>36</xdr:row>
      <xdr:rowOff>47625</xdr:rowOff>
    </xdr:to>
    <xdr:sp>
      <xdr:nvSpPr>
        <xdr:cNvPr id="2" name="AutoShape 2"/>
        <xdr:cNvSpPr>
          <a:spLocks/>
        </xdr:cNvSpPr>
      </xdr:nvSpPr>
      <xdr:spPr>
        <a:xfrm>
          <a:off x="809625" y="1000125"/>
          <a:ext cx="7772400" cy="4876800"/>
        </a:xfrm>
        <a:prstGeom prst="rect">
          <a:avLst/>
        </a:prstGeom>
        <a:noFill/>
        <a:ln w="9525" cmpd="sng">
          <a:noFill/>
        </a:ln>
      </xdr:spPr>
      <xdr:txBody>
        <a:bodyPr vertOverflow="clip" wrap="square" lIns="92075" tIns="46038" rIns="92075" bIns="46038"/>
        <a:p>
          <a:pPr algn="l">
            <a:defRPr/>
          </a:pPr>
          <a:r>
            <a:rPr lang="en-US" cap="none" sz="3200" b="0" i="0" u="none" baseline="0">
              <a:solidFill>
                <a:srgbClr val="000000"/>
              </a:solidFill>
              <a:latin typeface="Arial"/>
              <a:ea typeface="Arial"/>
              <a:cs typeface="Arial"/>
            </a:rPr>
            <a:t>
                           “</a:t>
          </a:r>
          <a:r>
            <a:rPr lang="en-US" cap="none" sz="3200" b="1" i="0" u="none" baseline="0">
              <a:solidFill>
                <a:srgbClr val="000000"/>
              </a:solidFill>
              <a:latin typeface="Arial"/>
              <a:ea typeface="Arial"/>
              <a:cs typeface="Arial"/>
            </a:rPr>
            <a:t>PLEASE</a:t>
          </a:r>
          <a:r>
            <a:rPr lang="en-US" cap="none" sz="3200" b="0" i="0" u="none" baseline="0">
              <a:solidFill>
                <a:srgbClr val="000000"/>
              </a:solidFill>
              <a:latin typeface="Arial"/>
              <a:ea typeface="Arial"/>
              <a:cs typeface="Arial"/>
            </a:rPr>
            <a:t> switch your </a:t>
          </a:r>
          <a:r>
            <a:rPr lang="en-US" cap="none" sz="3200" b="1" i="0" u="none" baseline="0">
              <a:solidFill>
                <a:srgbClr val="000000"/>
              </a:solidFill>
              <a:latin typeface="Arial"/>
              <a:ea typeface="Arial"/>
              <a:cs typeface="Arial"/>
            </a:rPr>
            <a:t>Mobile Phones OFF</a:t>
          </a:r>
          <a:r>
            <a:rPr lang="en-US" cap="none" sz="3200" b="0" i="0" u="none" baseline="0">
              <a:solidFill>
                <a:srgbClr val="000000"/>
              </a:solidFill>
              <a:latin typeface="Arial"/>
              <a:ea typeface="Arial"/>
              <a:cs typeface="Arial"/>
            </a:rPr>
            <a:t>, or to Vibration Alert when in the meeting rooms……</a:t>
          </a:r>
          <a:r>
            <a:rPr lang="en-US" cap="none" sz="3200" b="1" i="0" u="none" baseline="0">
              <a:solidFill>
                <a:srgbClr val="FF0000"/>
              </a:solidFill>
              <a:latin typeface="Arial"/>
              <a:ea typeface="Arial"/>
              <a:cs typeface="Arial"/>
            </a:rPr>
            <a:t>Thank You to those people with Headsets</a:t>
          </a:r>
          <a:r>
            <a:rPr lang="en-US" cap="none" sz="3200" b="0" i="0" u="none" baseline="0">
              <a:solidFill>
                <a:srgbClr val="FF0000"/>
              </a:solidFill>
              <a:latin typeface="Arial"/>
              <a:ea typeface="Arial"/>
              <a:cs typeface="Arial"/>
            </a:rPr>
            <a:t>”</a:t>
          </a:r>
          <a:r>
            <a:rPr lang="en-US" cap="none" sz="3200" b="0" i="0" u="none" baseline="0">
              <a:solidFill>
                <a:srgbClr val="000000"/>
              </a:solidFill>
              <a:latin typeface="Arial"/>
              <a:ea typeface="Arial"/>
              <a:cs typeface="Arial"/>
            </a:rPr>
            <a:t>
  </a:t>
          </a:r>
        </a:p>
      </xdr:txBody>
    </xdr:sp>
    <xdr:clientData/>
  </xdr:twoCellAnchor>
  <xdr:twoCellAnchor>
    <xdr:from>
      <xdr:col>3</xdr:col>
      <xdr:colOff>523875</xdr:colOff>
      <xdr:row>11</xdr:row>
      <xdr:rowOff>142875</xdr:rowOff>
    </xdr:from>
    <xdr:to>
      <xdr:col>6</xdr:col>
      <xdr:colOff>219075</xdr:colOff>
      <xdr:row>24</xdr:row>
      <xdr:rowOff>123825</xdr:rowOff>
    </xdr:to>
    <xdr:pic>
      <xdr:nvPicPr>
        <xdr:cNvPr id="3" name="Picture 3"/>
        <xdr:cNvPicPr preferRelativeResize="1">
          <a:picLocks noChangeAspect="1"/>
        </xdr:cNvPicPr>
      </xdr:nvPicPr>
      <xdr:blipFill>
        <a:blip r:embed="rId1"/>
        <a:stretch>
          <a:fillRect/>
        </a:stretch>
      </xdr:blipFill>
      <xdr:spPr>
        <a:xfrm>
          <a:off x="1924050" y="1924050"/>
          <a:ext cx="1524000" cy="2085975"/>
        </a:xfrm>
        <a:prstGeom prst="rect">
          <a:avLst/>
        </a:prstGeom>
        <a:noFill/>
        <a:ln w="9525" cmpd="sng">
          <a:noFill/>
        </a:ln>
      </xdr:spPr>
    </xdr:pic>
    <xdr:clientData/>
  </xdr:twoCellAnchor>
  <xdr:twoCellAnchor>
    <xdr:from>
      <xdr:col>8</xdr:col>
      <xdr:colOff>466725</xdr:colOff>
      <xdr:row>6</xdr:row>
      <xdr:rowOff>114300</xdr:rowOff>
    </xdr:from>
    <xdr:to>
      <xdr:col>12</xdr:col>
      <xdr:colOff>314325</xdr:colOff>
      <xdr:row>20</xdr:row>
      <xdr:rowOff>114300</xdr:rowOff>
    </xdr:to>
    <xdr:pic>
      <xdr:nvPicPr>
        <xdr:cNvPr id="4" name="Picture 4"/>
        <xdr:cNvPicPr preferRelativeResize="1">
          <a:picLocks noChangeAspect="1"/>
        </xdr:cNvPicPr>
      </xdr:nvPicPr>
      <xdr:blipFill>
        <a:blip r:embed="rId2"/>
        <a:stretch>
          <a:fillRect/>
        </a:stretch>
      </xdr:blipFill>
      <xdr:spPr>
        <a:xfrm>
          <a:off x="4914900" y="1085850"/>
          <a:ext cx="2286000" cy="2266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323850</xdr:colOff>
      <xdr:row>0</xdr:row>
      <xdr:rowOff>0</xdr:rowOff>
    </xdr:from>
    <xdr:ext cx="4295775" cy="1314450"/>
    <xdr:sp>
      <xdr:nvSpPr>
        <xdr:cNvPr id="1" name="AutoShape 10"/>
        <xdr:cNvSpPr>
          <a:spLocks/>
        </xdr:cNvSpPr>
      </xdr:nvSpPr>
      <xdr:spPr>
        <a:xfrm>
          <a:off x="4591050" y="0"/>
          <a:ext cx="4295775" cy="13144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MAC &amp; Others
</a:t>
          </a:r>
        </a:p>
      </xdr:txBody>
    </xdr:sp>
    <xdr:clientData/>
  </xdr:oneCellAnchor>
  <xdr:oneCellAnchor>
    <xdr:from>
      <xdr:col>8</xdr:col>
      <xdr:colOff>57150</xdr:colOff>
      <xdr:row>29</xdr:row>
      <xdr:rowOff>47625</xdr:rowOff>
    </xdr:from>
    <xdr:ext cx="3905250" cy="1428750"/>
    <xdr:sp>
      <xdr:nvSpPr>
        <xdr:cNvPr id="2" name="AutoShape 12"/>
        <xdr:cNvSpPr>
          <a:spLocks/>
        </xdr:cNvSpPr>
      </xdr:nvSpPr>
      <xdr:spPr>
        <a:xfrm>
          <a:off x="4933950" y="4638675"/>
          <a:ext cx="3905250" cy="14287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PHY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20</xdr:row>
      <xdr:rowOff>0</xdr:rowOff>
    </xdr:from>
    <xdr:to>
      <xdr:col>7</xdr:col>
      <xdr:colOff>0</xdr:colOff>
      <xdr:row>24</xdr:row>
      <xdr:rowOff>0</xdr:rowOff>
    </xdr:to>
    <xdr:sp>
      <xdr:nvSpPr>
        <xdr:cNvPr id="1" name="Rectangle 32"/>
        <xdr:cNvSpPr>
          <a:spLocks/>
        </xdr:cNvSpPr>
      </xdr:nvSpPr>
      <xdr:spPr>
        <a:xfrm>
          <a:off x="4076700" y="7677150"/>
          <a:ext cx="40005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30</xdr:row>
      <xdr:rowOff>0</xdr:rowOff>
    </xdr:from>
    <xdr:to>
      <xdr:col>15</xdr:col>
      <xdr:colOff>0</xdr:colOff>
      <xdr:row>36</xdr:row>
      <xdr:rowOff>0</xdr:rowOff>
    </xdr:to>
    <xdr:sp>
      <xdr:nvSpPr>
        <xdr:cNvPr id="2" name="Rectangle 41"/>
        <xdr:cNvSpPr>
          <a:spLocks/>
        </xdr:cNvSpPr>
      </xdr:nvSpPr>
      <xdr:spPr>
        <a:xfrm>
          <a:off x="12077700" y="11487150"/>
          <a:ext cx="4000500" cy="2295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7</xdr:col>
      <xdr:colOff>0</xdr:colOff>
      <xdr:row>14</xdr:row>
      <xdr:rowOff>0</xdr:rowOff>
    </xdr:to>
    <xdr:sp>
      <xdr:nvSpPr>
        <xdr:cNvPr id="3" name="Rectangle 42"/>
        <xdr:cNvSpPr>
          <a:spLocks/>
        </xdr:cNvSpPr>
      </xdr:nvSpPr>
      <xdr:spPr>
        <a:xfrm>
          <a:off x="4076700" y="3857625"/>
          <a:ext cx="40005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81</xdr:row>
      <xdr:rowOff>0</xdr:rowOff>
    </xdr:from>
    <xdr:to>
      <xdr:col>20</xdr:col>
      <xdr:colOff>952500</xdr:colOff>
      <xdr:row>193</xdr:row>
      <xdr:rowOff>123825</xdr:rowOff>
    </xdr:to>
    <xdr:graphicFrame>
      <xdr:nvGraphicFramePr>
        <xdr:cNvPr id="4" name="Chart 471"/>
        <xdr:cNvGraphicFramePr/>
      </xdr:nvGraphicFramePr>
      <xdr:xfrm>
        <a:off x="2124075" y="21745575"/>
        <a:ext cx="19907250" cy="225266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77</xdr:row>
      <xdr:rowOff>0</xdr:rowOff>
    </xdr:from>
    <xdr:to>
      <xdr:col>7</xdr:col>
      <xdr:colOff>0</xdr:colOff>
      <xdr:row>79</xdr:row>
      <xdr:rowOff>0</xdr:rowOff>
    </xdr:to>
    <xdr:sp>
      <xdr:nvSpPr>
        <xdr:cNvPr id="5" name="Rectangle 472"/>
        <xdr:cNvSpPr>
          <a:spLocks/>
        </xdr:cNvSpPr>
      </xdr:nvSpPr>
      <xdr:spPr>
        <a:xfrm>
          <a:off x="7077075" y="20450175"/>
          <a:ext cx="1000125"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123825</xdr:colOff>
      <xdr:row>22</xdr:row>
      <xdr:rowOff>361950</xdr:rowOff>
    </xdr:from>
    <xdr:to>
      <xdr:col>20</xdr:col>
      <xdr:colOff>981075</xdr:colOff>
      <xdr:row>25</xdr:row>
      <xdr:rowOff>247650</xdr:rowOff>
    </xdr:to>
    <xdr:sp>
      <xdr:nvSpPr>
        <xdr:cNvPr id="6" name="AutoShape 473"/>
        <xdr:cNvSpPr>
          <a:spLocks/>
        </xdr:cNvSpPr>
      </xdr:nvSpPr>
      <xdr:spPr>
        <a:xfrm>
          <a:off x="20202525" y="8801100"/>
          <a:ext cx="1857375" cy="1028700"/>
        </a:xfrm>
        <a:prstGeom prst="wedgeRoundRectCallout">
          <a:avLst>
            <a:gd name="adj1" fmla="val -84361"/>
            <a:gd name="adj2" fmla="val -66666"/>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latin typeface="Arial"/>
              <a:ea typeface="Arial"/>
              <a:cs typeface="Arial"/>
            </a:rPr>
            <a:t>Joint Mtg with 802 R-Reg</a:t>
          </a:r>
        </a:p>
      </xdr:txBody>
    </xdr:sp>
    <xdr:clientData/>
  </xdr:twoCellAnchor>
  <xdr:twoCellAnchor>
    <xdr:from>
      <xdr:col>10</xdr:col>
      <xdr:colOff>685800</xdr:colOff>
      <xdr:row>29</xdr:row>
      <xdr:rowOff>247650</xdr:rowOff>
    </xdr:from>
    <xdr:to>
      <xdr:col>12</xdr:col>
      <xdr:colOff>542925</xdr:colOff>
      <xdr:row>32</xdr:row>
      <xdr:rowOff>133350</xdr:rowOff>
    </xdr:to>
    <xdr:sp>
      <xdr:nvSpPr>
        <xdr:cNvPr id="7" name="AutoShape 474"/>
        <xdr:cNvSpPr>
          <a:spLocks/>
        </xdr:cNvSpPr>
      </xdr:nvSpPr>
      <xdr:spPr>
        <a:xfrm>
          <a:off x="11763375" y="11353800"/>
          <a:ext cx="1857375" cy="1028700"/>
        </a:xfrm>
        <a:prstGeom prst="wedgeRoundRectCallout">
          <a:avLst>
            <a:gd name="adj1" fmla="val -8462"/>
            <a:gd name="adj2" fmla="val -108333"/>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latin typeface="Arial"/>
              <a:ea typeface="Arial"/>
              <a:cs typeface="Arial"/>
            </a:rPr>
            <a:t>Joint Mtg with 802 R-Reg</a:t>
          </a:r>
        </a:p>
      </xdr:txBody>
    </xdr:sp>
    <xdr:clientData/>
  </xdr:twoCellAnchor>
  <xdr:twoCellAnchor>
    <xdr:from>
      <xdr:col>10</xdr:col>
      <xdr:colOff>95250</xdr:colOff>
      <xdr:row>6</xdr:row>
      <xdr:rowOff>171450</xdr:rowOff>
    </xdr:from>
    <xdr:to>
      <xdr:col>11</xdr:col>
      <xdr:colOff>952500</xdr:colOff>
      <xdr:row>9</xdr:row>
      <xdr:rowOff>257175</xdr:rowOff>
    </xdr:to>
    <xdr:sp>
      <xdr:nvSpPr>
        <xdr:cNvPr id="8" name="AutoShape 475"/>
        <xdr:cNvSpPr>
          <a:spLocks/>
        </xdr:cNvSpPr>
      </xdr:nvSpPr>
      <xdr:spPr>
        <a:xfrm>
          <a:off x="11172825" y="2609850"/>
          <a:ext cx="1857375" cy="1114425"/>
        </a:xfrm>
        <a:prstGeom prst="wedgeRoundRectCallout">
          <a:avLst>
            <a:gd name="adj1" fmla="val 184208"/>
            <a:gd name="adj2" fmla="val 115958"/>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latin typeface="Arial"/>
              <a:ea typeface="Arial"/>
              <a:cs typeface="Arial"/>
            </a:rPr>
            <a:t>Joint Mtg with 802 R-Reg</a:t>
          </a:r>
        </a:p>
      </xdr:txBody>
    </xdr:sp>
    <xdr:clientData/>
  </xdr:twoCellAnchor>
  <xdr:twoCellAnchor>
    <xdr:from>
      <xdr:col>19</xdr:col>
      <xdr:colOff>142875</xdr:colOff>
      <xdr:row>19</xdr:row>
      <xdr:rowOff>219075</xdr:rowOff>
    </xdr:from>
    <xdr:to>
      <xdr:col>21</xdr:col>
      <xdr:colOff>0</xdr:colOff>
      <xdr:row>21</xdr:row>
      <xdr:rowOff>190500</xdr:rowOff>
    </xdr:to>
    <xdr:sp>
      <xdr:nvSpPr>
        <xdr:cNvPr id="9" name="AutoShape 476"/>
        <xdr:cNvSpPr>
          <a:spLocks/>
        </xdr:cNvSpPr>
      </xdr:nvSpPr>
      <xdr:spPr>
        <a:xfrm>
          <a:off x="20221575" y="7515225"/>
          <a:ext cx="1857375" cy="733425"/>
        </a:xfrm>
        <a:prstGeom prst="wedgeRoundRectCallout">
          <a:avLst>
            <a:gd name="adj1" fmla="val -138203"/>
            <a:gd name="adj2" fmla="val -182467"/>
          </a:avLst>
        </a:prstGeom>
        <a:solidFill>
          <a:srgbClr val="FF0000"/>
        </a:soli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latin typeface="Arial"/>
              <a:ea typeface="Arial"/>
              <a:cs typeface="Arial"/>
            </a:rPr>
            <a:t>Joint Mtg with TGI</a:t>
          </a:r>
        </a:p>
      </xdr:txBody>
    </xdr:sp>
    <xdr:clientData/>
  </xdr:twoCellAnchor>
  <xdr:twoCellAnchor>
    <xdr:from>
      <xdr:col>13</xdr:col>
      <xdr:colOff>200025</xdr:colOff>
      <xdr:row>4</xdr:row>
      <xdr:rowOff>314325</xdr:rowOff>
    </xdr:from>
    <xdr:to>
      <xdr:col>15</xdr:col>
      <xdr:colOff>57150</xdr:colOff>
      <xdr:row>6</xdr:row>
      <xdr:rowOff>114300</xdr:rowOff>
    </xdr:to>
    <xdr:sp>
      <xdr:nvSpPr>
        <xdr:cNvPr id="10" name="AutoShape 477"/>
        <xdr:cNvSpPr>
          <a:spLocks/>
        </xdr:cNvSpPr>
      </xdr:nvSpPr>
      <xdr:spPr>
        <a:xfrm>
          <a:off x="14277975" y="1838325"/>
          <a:ext cx="1857375" cy="714375"/>
        </a:xfrm>
        <a:prstGeom prst="wedgeRoundRectCallout">
          <a:avLst>
            <a:gd name="adj1" fmla="val 74615"/>
            <a:gd name="adj2" fmla="val 318000"/>
          </a:avLst>
        </a:prstGeom>
        <a:solidFill>
          <a:srgbClr val="FF0000"/>
        </a:soli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latin typeface="Arial"/>
              <a:ea typeface="Arial"/>
              <a:cs typeface="Arial"/>
            </a:rPr>
            <a:t>Joint Mtg with TGI</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7</xdr:col>
      <xdr:colOff>0</xdr:colOff>
      <xdr:row>12</xdr:row>
      <xdr:rowOff>0</xdr:rowOff>
    </xdr:to>
    <xdr:sp>
      <xdr:nvSpPr>
        <xdr:cNvPr id="1" name="Rectangle 1"/>
        <xdr:cNvSpPr>
          <a:spLocks/>
        </xdr:cNvSpPr>
      </xdr:nvSpPr>
      <xdr:spPr>
        <a:xfrm>
          <a:off x="3400425" y="2457450"/>
          <a:ext cx="3124200" cy="1190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0</xdr:rowOff>
    </xdr:from>
    <xdr:to>
      <xdr:col>7</xdr:col>
      <xdr:colOff>0</xdr:colOff>
      <xdr:row>12</xdr:row>
      <xdr:rowOff>0</xdr:rowOff>
    </xdr:to>
    <xdr:sp>
      <xdr:nvSpPr>
        <xdr:cNvPr id="2" name="Rectangle 2"/>
        <xdr:cNvSpPr>
          <a:spLocks/>
        </xdr:cNvSpPr>
      </xdr:nvSpPr>
      <xdr:spPr>
        <a:xfrm>
          <a:off x="3400425" y="2457450"/>
          <a:ext cx="3124200" cy="1190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428625</xdr:colOff>
      <xdr:row>13</xdr:row>
      <xdr:rowOff>57150</xdr:rowOff>
    </xdr:from>
    <xdr:to>
      <xdr:col>18</xdr:col>
      <xdr:colOff>333375</xdr:colOff>
      <xdr:row>15</xdr:row>
      <xdr:rowOff>247650</xdr:rowOff>
    </xdr:to>
    <xdr:sp>
      <xdr:nvSpPr>
        <xdr:cNvPr id="3" name="AutoShape 5"/>
        <xdr:cNvSpPr>
          <a:spLocks/>
        </xdr:cNvSpPr>
      </xdr:nvSpPr>
      <xdr:spPr>
        <a:xfrm>
          <a:off x="13982700" y="4000500"/>
          <a:ext cx="1466850" cy="781050"/>
        </a:xfrm>
        <a:prstGeom prst="wedgeRoundRectCallout">
          <a:avLst>
            <a:gd name="adj1" fmla="val -96666"/>
            <a:gd name="adj2" fmla="val 14000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Joint Mtg with TGg (partly)</a:t>
          </a:r>
        </a:p>
      </xdr:txBody>
    </xdr:sp>
    <xdr:clientData/>
  </xdr:twoCellAnchor>
  <xdr:twoCellAnchor>
    <xdr:from>
      <xdr:col>12</xdr:col>
      <xdr:colOff>409575</xdr:colOff>
      <xdr:row>5</xdr:row>
      <xdr:rowOff>295275</xdr:rowOff>
    </xdr:from>
    <xdr:to>
      <xdr:col>14</xdr:col>
      <xdr:colOff>314325</xdr:colOff>
      <xdr:row>8</xdr:row>
      <xdr:rowOff>171450</xdr:rowOff>
    </xdr:to>
    <xdr:sp>
      <xdr:nvSpPr>
        <xdr:cNvPr id="4" name="AutoShape 6"/>
        <xdr:cNvSpPr>
          <a:spLocks/>
        </xdr:cNvSpPr>
      </xdr:nvSpPr>
      <xdr:spPr>
        <a:xfrm>
          <a:off x="10839450" y="1847850"/>
          <a:ext cx="1466850" cy="781050"/>
        </a:xfrm>
        <a:prstGeom prst="wedgeRoundRectCallout">
          <a:avLst>
            <a:gd name="adj1" fmla="val -96666"/>
            <a:gd name="adj2" fmla="val 14000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Joint Mtg with TGh </a:t>
          </a:r>
        </a:p>
      </xdr:txBody>
    </xdr:sp>
    <xdr:clientData/>
  </xdr:twoCellAnchor>
  <xdr:twoCellAnchor>
    <xdr:from>
      <xdr:col>12</xdr:col>
      <xdr:colOff>485775</xdr:colOff>
      <xdr:row>18</xdr:row>
      <xdr:rowOff>57150</xdr:rowOff>
    </xdr:from>
    <xdr:to>
      <xdr:col>14</xdr:col>
      <xdr:colOff>390525</xdr:colOff>
      <xdr:row>20</xdr:row>
      <xdr:rowOff>247650</xdr:rowOff>
    </xdr:to>
    <xdr:sp>
      <xdr:nvSpPr>
        <xdr:cNvPr id="5" name="AutoShape 7"/>
        <xdr:cNvSpPr>
          <a:spLocks/>
        </xdr:cNvSpPr>
      </xdr:nvSpPr>
      <xdr:spPr>
        <a:xfrm>
          <a:off x="10915650" y="5486400"/>
          <a:ext cx="1466850" cy="781050"/>
        </a:xfrm>
        <a:prstGeom prst="wedgeRoundRectCallout">
          <a:avLst>
            <a:gd name="adj1" fmla="val -96666"/>
            <a:gd name="adj2" fmla="val 14000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Joint Mtg with  WNG SC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kerry\Local%20Settings\Temporary%20Internet%20Files\OLKDC\RR-02-001r1-Tentative-Agenda-Jan-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ic"/>
      <sheetName val="Objectives"/>
      <sheetName val="802 R-Reg"/>
    </sheetNames>
    <sheetDataSet>
      <sheetData sheetId="0">
        <row r="2">
          <cell r="B2" t="str">
            <v>R1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6"/>
    <pageSetUpPr fitToPage="1"/>
  </sheetPr>
  <dimension ref="C3:P7"/>
  <sheetViews>
    <sheetView showGridLines="0" tabSelected="1" workbookViewId="0" topLeftCell="A1">
      <selection activeCell="A1" sqref="A1"/>
    </sheetView>
  </sheetViews>
  <sheetFormatPr defaultColWidth="9.140625" defaultRowHeight="12.75"/>
  <cols>
    <col min="1" max="1" width="0.71875" style="502" customWidth="1"/>
    <col min="2" max="2" width="8.28125" style="502" customWidth="1"/>
    <col min="3" max="16384" width="9.140625" style="502" customWidth="1"/>
  </cols>
  <sheetData>
    <row r="1" ht="5.25" customHeight="1"/>
    <row r="2" ht="11.25" customHeight="1" thickBot="1"/>
    <row r="3" spans="3:16" ht="17.25" customHeight="1" thickBot="1">
      <c r="C3" s="560" t="s">
        <v>644</v>
      </c>
      <c r="O3" s="378"/>
      <c r="P3" s="378"/>
    </row>
    <row r="4" spans="3:16" ht="11.25" customHeight="1">
      <c r="C4" s="1128" t="s">
        <v>797</v>
      </c>
      <c r="O4" s="503"/>
      <c r="P4" s="504"/>
    </row>
    <row r="5" ht="12.75" customHeight="1">
      <c r="C5" s="1129"/>
    </row>
    <row r="6" ht="12.75" customHeight="1">
      <c r="C6" s="1129"/>
    </row>
    <row r="7" ht="13.5" thickBot="1">
      <c r="C7" s="1130"/>
    </row>
    <row r="8" ht="18" customHeight="1"/>
    <row r="13" ht="12.75"/>
    <row r="14" ht="12.75"/>
    <row r="15" ht="12.75"/>
    <row r="16" ht="12.75"/>
    <row r="17" ht="12.75"/>
    <row r="18" ht="12.75"/>
    <row r="19" ht="12.75"/>
    <row r="20" ht="12.75"/>
    <row r="21" ht="12.75"/>
    <row r="22" ht="12.75"/>
    <row r="23" ht="12.75"/>
    <row r="24" ht="12.75"/>
    <row r="25" ht="12.75"/>
    <row r="26" ht="12.75"/>
    <row r="27" ht="12.75"/>
    <row r="28" ht="12.75"/>
    <row r="29" ht="12.75"/>
  </sheetData>
  <mergeCells count="1">
    <mergeCell ref="C4:C7"/>
  </mergeCells>
  <printOptions/>
  <pageMargins left="0.75" right="0.75" top="1" bottom="1" header="0.5" footer="0.5"/>
  <pageSetup fitToHeight="1" fitToWidth="1" horizontalDpi="600" verticalDpi="600" orientation="landscape" scale="88" r:id="rId2"/>
  <drawing r:id="rId1"/>
</worksheet>
</file>

<file path=xl/worksheets/sheet10.xml><?xml version="1.0" encoding="utf-8"?>
<worksheet xmlns="http://schemas.openxmlformats.org/spreadsheetml/2006/main" xmlns:r="http://schemas.openxmlformats.org/officeDocument/2006/relationships">
  <sheetPr>
    <tabColor indexed="18"/>
    <pageSetUpPr fitToPage="1"/>
  </sheetPr>
  <dimension ref="B2:H61"/>
  <sheetViews>
    <sheetView showGridLines="0" workbookViewId="0" topLeftCell="A1">
      <selection activeCell="A1" sqref="A1"/>
    </sheetView>
  </sheetViews>
  <sheetFormatPr defaultColWidth="12.57421875" defaultRowHeight="12.75" customHeight="1"/>
  <cols>
    <col min="1" max="1" width="3.57421875" style="352" customWidth="1"/>
    <col min="2" max="2" width="4.8515625" style="352" customWidth="1"/>
    <col min="3" max="3" width="7.7109375" style="352" customWidth="1"/>
    <col min="4" max="4" width="63.421875" style="352" customWidth="1"/>
    <col min="5" max="5" width="7.00390625" style="352" bestFit="1" customWidth="1"/>
    <col min="6" max="6" width="4.7109375" style="356" bestFit="1" customWidth="1"/>
    <col min="7" max="7" width="16.28125" style="373" bestFit="1" customWidth="1"/>
    <col min="8" max="8" width="3.7109375" style="351" customWidth="1"/>
    <col min="9" max="16384" width="3.7109375" style="352" customWidth="1"/>
  </cols>
  <sheetData>
    <row r="2" spans="2:7" ht="15.75">
      <c r="B2" s="1395" t="s">
        <v>683</v>
      </c>
      <c r="C2" s="1395"/>
      <c r="D2" s="1395"/>
      <c r="E2" s="1395"/>
      <c r="F2" s="1395"/>
      <c r="G2" s="1395"/>
    </row>
    <row r="3" spans="2:7" ht="15.75">
      <c r="B3" s="1396" t="s">
        <v>67</v>
      </c>
      <c r="C3" s="1396"/>
      <c r="D3" s="1396"/>
      <c r="E3" s="1396"/>
      <c r="F3" s="1396"/>
      <c r="G3" s="1396"/>
    </row>
    <row r="4" spans="2:7" ht="15.75">
      <c r="B4" s="1397" t="s">
        <v>51</v>
      </c>
      <c r="C4" s="1398"/>
      <c r="D4" s="1398"/>
      <c r="E4" s="1398"/>
      <c r="F4" s="1398"/>
      <c r="G4" s="1398"/>
    </row>
    <row r="5" spans="2:7" ht="15.75">
      <c r="B5" s="353"/>
      <c r="C5" s="354"/>
      <c r="D5" s="354"/>
      <c r="E5" s="354"/>
      <c r="F5" s="354"/>
      <c r="G5" s="354"/>
    </row>
    <row r="6" spans="2:7" ht="15.75">
      <c r="B6" s="353"/>
      <c r="C6" s="354"/>
      <c r="D6" s="982" t="s">
        <v>684</v>
      </c>
      <c r="E6" s="354"/>
      <c r="F6" s="354"/>
      <c r="G6" s="354"/>
    </row>
    <row r="7" spans="2:7" ht="15.75">
      <c r="B7" s="353"/>
      <c r="C7" s="354"/>
      <c r="D7" s="354"/>
      <c r="E7" s="354"/>
      <c r="F7" s="354"/>
      <c r="G7" s="354"/>
    </row>
    <row r="8" spans="2:8" ht="15.75">
      <c r="B8" s="1396" t="s">
        <v>119</v>
      </c>
      <c r="C8" s="1396"/>
      <c r="D8" s="1396"/>
      <c r="E8" s="1396"/>
      <c r="F8" s="350"/>
      <c r="G8" s="350"/>
      <c r="H8" s="350"/>
    </row>
    <row r="9" spans="2:7" ht="12.75">
      <c r="B9" s="355" t="s">
        <v>168</v>
      </c>
      <c r="C9" s="356" t="s">
        <v>170</v>
      </c>
      <c r="D9" s="357" t="s">
        <v>685</v>
      </c>
      <c r="E9" s="355" t="s">
        <v>686</v>
      </c>
      <c r="F9" s="358">
        <v>5</v>
      </c>
      <c r="G9" s="359">
        <v>37277.4375</v>
      </c>
    </row>
    <row r="10" spans="2:7" ht="12.75">
      <c r="B10" s="355" t="s">
        <v>168</v>
      </c>
      <c r="C10" s="356" t="s">
        <v>170</v>
      </c>
      <c r="D10" s="369" t="s">
        <v>687</v>
      </c>
      <c r="E10" s="355" t="s">
        <v>686</v>
      </c>
      <c r="F10" s="358">
        <v>10</v>
      </c>
      <c r="G10" s="359">
        <f>G9+TIME(0,F9,0)</f>
        <v>37277.44097222222</v>
      </c>
    </row>
    <row r="11" spans="2:7" ht="12.75">
      <c r="B11" s="355" t="s">
        <v>168</v>
      </c>
      <c r="C11" s="356" t="s">
        <v>170</v>
      </c>
      <c r="D11" s="357" t="s">
        <v>688</v>
      </c>
      <c r="E11" s="355" t="s">
        <v>686</v>
      </c>
      <c r="F11" s="358">
        <v>15</v>
      </c>
      <c r="G11" s="359">
        <f>G10+TIME(0,F10,0)</f>
        <v>37277.447916666664</v>
      </c>
    </row>
    <row r="12" spans="2:7" ht="12.75">
      <c r="B12" s="363" t="s">
        <v>168</v>
      </c>
      <c r="C12" s="356" t="s">
        <v>223</v>
      </c>
      <c r="D12" s="357" t="s">
        <v>689</v>
      </c>
      <c r="E12" s="355" t="s">
        <v>686</v>
      </c>
      <c r="F12" s="358">
        <v>30</v>
      </c>
      <c r="G12" s="359">
        <f>G11+TIME(0,F11,0)</f>
        <v>37277.45833333333</v>
      </c>
    </row>
    <row r="13" spans="2:7" ht="12.75">
      <c r="B13" s="365" t="s">
        <v>168</v>
      </c>
      <c r="C13" s="355" t="s">
        <v>223</v>
      </c>
      <c r="D13" s="361" t="s">
        <v>690</v>
      </c>
      <c r="E13" s="355" t="s">
        <v>686</v>
      </c>
      <c r="F13" s="358">
        <v>10</v>
      </c>
      <c r="G13" s="359">
        <f>G12+TIME(0,F12,0)</f>
        <v>37277.479166666664</v>
      </c>
    </row>
    <row r="14" spans="2:7" ht="12.75">
      <c r="B14" s="365" t="s">
        <v>168</v>
      </c>
      <c r="C14" s="355" t="s">
        <v>434</v>
      </c>
      <c r="D14" s="361" t="s">
        <v>691</v>
      </c>
      <c r="E14" s="355" t="s">
        <v>686</v>
      </c>
      <c r="F14" s="358">
        <v>20</v>
      </c>
      <c r="G14" s="359">
        <f>G13+TIME(0,F13,0)</f>
        <v>37277.48611111111</v>
      </c>
    </row>
    <row r="15" spans="2:7" ht="12.75">
      <c r="B15" s="365"/>
      <c r="C15" s="355"/>
      <c r="D15" s="983" t="s">
        <v>692</v>
      </c>
      <c r="E15" s="355"/>
      <c r="F15" s="358"/>
      <c r="G15" s="359"/>
    </row>
    <row r="16" spans="2:7" ht="12.75">
      <c r="B16" s="365" t="s">
        <v>168</v>
      </c>
      <c r="C16" s="355" t="s">
        <v>168</v>
      </c>
      <c r="D16" s="984" t="s">
        <v>525</v>
      </c>
      <c r="E16" s="355" t="s">
        <v>686</v>
      </c>
      <c r="F16" s="358">
        <v>60</v>
      </c>
      <c r="G16" s="359">
        <f>G14+TIME(0,F14,0)</f>
        <v>37277.5</v>
      </c>
    </row>
    <row r="17" spans="2:8" s="988" customFormat="1" ht="12.75">
      <c r="B17" s="365"/>
      <c r="C17" s="355"/>
      <c r="D17" s="357"/>
      <c r="E17" s="355"/>
      <c r="F17" s="985"/>
      <c r="G17" s="986"/>
      <c r="H17" s="987"/>
    </row>
    <row r="18" spans="2:7" ht="12.75">
      <c r="B18" s="365"/>
      <c r="C18" s="355" t="s">
        <v>434</v>
      </c>
      <c r="D18" s="361" t="s">
        <v>691</v>
      </c>
      <c r="E18" s="355"/>
      <c r="F18" s="358">
        <v>120</v>
      </c>
      <c r="G18" s="359">
        <f>G16+TIME(0,F16,0)</f>
        <v>37277.541666666664</v>
      </c>
    </row>
    <row r="19" spans="2:7" ht="12.75" customHeight="1">
      <c r="B19" s="365" t="s">
        <v>168</v>
      </c>
      <c r="C19" s="355" t="s">
        <v>168</v>
      </c>
      <c r="D19" s="984" t="s">
        <v>518</v>
      </c>
      <c r="E19" s="355" t="s">
        <v>686</v>
      </c>
      <c r="F19" s="356">
        <v>60</v>
      </c>
      <c r="G19" s="359">
        <f>G18+TIME(0,F18,0)</f>
        <v>37277.625</v>
      </c>
    </row>
    <row r="20" spans="2:7" ht="12.75">
      <c r="B20" s="365"/>
      <c r="C20" s="355"/>
      <c r="D20" s="366"/>
      <c r="E20" s="355"/>
      <c r="F20" s="358"/>
      <c r="G20" s="359"/>
    </row>
    <row r="21" spans="2:8" ht="15.75">
      <c r="B21" s="1396" t="s">
        <v>124</v>
      </c>
      <c r="C21" s="1396"/>
      <c r="D21" s="1396"/>
      <c r="E21" s="1396"/>
      <c r="F21" s="350"/>
      <c r="G21" s="350"/>
      <c r="H21" s="350"/>
    </row>
    <row r="22" spans="2:8" s="347" customFormat="1" ht="12.75">
      <c r="B22" s="367" t="s">
        <v>168</v>
      </c>
      <c r="C22" s="355" t="s">
        <v>434</v>
      </c>
      <c r="D22" s="361" t="s">
        <v>691</v>
      </c>
      <c r="E22" s="367" t="s">
        <v>686</v>
      </c>
      <c r="F22" s="368">
        <v>120</v>
      </c>
      <c r="G22" s="359">
        <v>37278.333333333336</v>
      </c>
      <c r="H22" s="351"/>
    </row>
    <row r="23" spans="2:7" ht="12.75">
      <c r="B23" s="365"/>
      <c r="C23" s="355"/>
      <c r="D23" s="984" t="s">
        <v>519</v>
      </c>
      <c r="E23" s="355"/>
      <c r="F23" s="358">
        <v>30</v>
      </c>
      <c r="G23" s="359">
        <f>G22+TIME(0,F22,0)</f>
        <v>37278.41666666667</v>
      </c>
    </row>
    <row r="24" spans="2:7" ht="12.75">
      <c r="B24" s="365" t="s">
        <v>168</v>
      </c>
      <c r="C24" s="355" t="s">
        <v>434</v>
      </c>
      <c r="D24" s="361" t="s">
        <v>691</v>
      </c>
      <c r="E24" s="355" t="s">
        <v>686</v>
      </c>
      <c r="F24" s="358">
        <v>90</v>
      </c>
      <c r="G24" s="359">
        <f>G23+TIME(0,F23,0)</f>
        <v>37278.43750000001</v>
      </c>
    </row>
    <row r="25" spans="2:7" ht="12.75">
      <c r="B25" s="365"/>
      <c r="C25" s="355"/>
      <c r="D25" s="984" t="s">
        <v>525</v>
      </c>
      <c r="E25" s="355"/>
      <c r="F25" s="358">
        <v>60</v>
      </c>
      <c r="G25" s="359">
        <f>G24+TIME(0,F24,0)</f>
        <v>37278.50000000001</v>
      </c>
    </row>
    <row r="26" spans="2:8" s="988" customFormat="1" ht="12.75">
      <c r="B26" s="365"/>
      <c r="C26" s="355"/>
      <c r="D26" s="357"/>
      <c r="E26" s="355"/>
      <c r="F26" s="985"/>
      <c r="G26" s="986"/>
      <c r="H26" s="987"/>
    </row>
    <row r="27" spans="2:7" ht="12.75">
      <c r="B27" s="365" t="s">
        <v>168</v>
      </c>
      <c r="C27" s="355" t="s">
        <v>434</v>
      </c>
      <c r="D27" s="361" t="s">
        <v>691</v>
      </c>
      <c r="E27" s="355" t="s">
        <v>686</v>
      </c>
      <c r="F27" s="358">
        <v>120</v>
      </c>
      <c r="G27" s="359">
        <f>G25+TIME(0,F25,0)</f>
        <v>37278.54166666667</v>
      </c>
    </row>
    <row r="28" spans="2:7" ht="12.75">
      <c r="B28" s="365"/>
      <c r="C28" s="355"/>
      <c r="D28" s="984" t="s">
        <v>519</v>
      </c>
      <c r="E28" s="355"/>
      <c r="F28" s="358">
        <v>30</v>
      </c>
      <c r="G28" s="359">
        <f>G27+TIME(0,F27,0)</f>
        <v>37278.62500000001</v>
      </c>
    </row>
    <row r="29" spans="2:7" ht="12.75">
      <c r="B29" s="365" t="s">
        <v>168</v>
      </c>
      <c r="C29" s="355" t="s">
        <v>434</v>
      </c>
      <c r="D29" s="361" t="s">
        <v>691</v>
      </c>
      <c r="E29" s="355" t="s">
        <v>686</v>
      </c>
      <c r="F29" s="358">
        <v>120</v>
      </c>
      <c r="G29" s="359">
        <f>G28+TIME(0,F28,0)</f>
        <v>37278.64583333334</v>
      </c>
    </row>
    <row r="30" spans="2:7" ht="12.75">
      <c r="B30" s="365"/>
      <c r="C30" s="355"/>
      <c r="D30" s="984" t="s">
        <v>518</v>
      </c>
      <c r="E30" s="355"/>
      <c r="F30" s="358"/>
      <c r="G30" s="359">
        <f>G29+TIME(0,F29,0)</f>
        <v>37278.72916666668</v>
      </c>
    </row>
    <row r="31" spans="2:7" ht="12.75">
      <c r="B31" s="365"/>
      <c r="C31" s="355"/>
      <c r="D31" s="361"/>
      <c r="E31" s="355"/>
      <c r="F31" s="358"/>
      <c r="G31" s="359"/>
    </row>
    <row r="32" spans="2:8" ht="15.75">
      <c r="B32" s="1396" t="s">
        <v>126</v>
      </c>
      <c r="C32" s="1396"/>
      <c r="D32" s="1396"/>
      <c r="E32" s="1396"/>
      <c r="F32" s="350"/>
      <c r="G32" s="350"/>
      <c r="H32" s="350"/>
    </row>
    <row r="33" spans="2:8" s="347" customFormat="1" ht="12.75">
      <c r="B33" s="367" t="s">
        <v>168</v>
      </c>
      <c r="C33" s="355" t="s">
        <v>434</v>
      </c>
      <c r="D33" s="361" t="s">
        <v>691</v>
      </c>
      <c r="E33" s="367" t="s">
        <v>686</v>
      </c>
      <c r="F33" s="368">
        <v>120</v>
      </c>
      <c r="G33" s="359">
        <v>37278.333333333336</v>
      </c>
      <c r="H33" s="351"/>
    </row>
    <row r="34" spans="2:7" ht="12.75">
      <c r="B34" s="365"/>
      <c r="C34" s="355"/>
      <c r="D34" s="984" t="s">
        <v>693</v>
      </c>
      <c r="E34" s="355"/>
      <c r="F34" s="358">
        <v>30</v>
      </c>
      <c r="G34" s="359">
        <f>G33+TIME(0,F33,0)</f>
        <v>37278.41666666667</v>
      </c>
    </row>
    <row r="35" spans="2:8" s="988" customFormat="1" ht="12.75">
      <c r="B35" s="365"/>
      <c r="C35" s="355"/>
      <c r="D35" s="357"/>
      <c r="E35" s="355"/>
      <c r="F35" s="985"/>
      <c r="G35" s="986"/>
      <c r="H35" s="987"/>
    </row>
    <row r="36" spans="2:7" ht="12.75">
      <c r="B36" s="365" t="s">
        <v>168</v>
      </c>
      <c r="C36" s="355" t="s">
        <v>434</v>
      </c>
      <c r="D36" s="361" t="s">
        <v>691</v>
      </c>
      <c r="E36" s="355" t="s">
        <v>686</v>
      </c>
      <c r="F36" s="358">
        <v>120</v>
      </c>
      <c r="G36" s="359">
        <v>37278.541666666664</v>
      </c>
    </row>
    <row r="37" spans="2:7" ht="12.75">
      <c r="B37" s="365"/>
      <c r="C37" s="355"/>
      <c r="D37" s="984" t="s">
        <v>519</v>
      </c>
      <c r="E37" s="355"/>
      <c r="F37" s="358">
        <v>30</v>
      </c>
      <c r="G37" s="359">
        <f>G36+TIME(0,F36,0)</f>
        <v>37278.625</v>
      </c>
    </row>
    <row r="38" spans="2:7" ht="12.75">
      <c r="B38" s="365" t="s">
        <v>168</v>
      </c>
      <c r="C38" s="355" t="s">
        <v>434</v>
      </c>
      <c r="D38" s="361" t="s">
        <v>691</v>
      </c>
      <c r="E38" s="355" t="s">
        <v>686</v>
      </c>
      <c r="F38" s="358">
        <v>120</v>
      </c>
      <c r="G38" s="359">
        <f>G37+TIME(0,F37,0)</f>
        <v>37278.645833333336</v>
      </c>
    </row>
    <row r="39" spans="2:7" ht="12.75">
      <c r="B39" s="365"/>
      <c r="C39" s="355"/>
      <c r="D39" s="984" t="s">
        <v>518</v>
      </c>
      <c r="E39" s="355"/>
      <c r="F39" s="358"/>
      <c r="G39" s="359">
        <f>G38+TIME(0,F38,0)</f>
        <v>37278.72916666667</v>
      </c>
    </row>
    <row r="40" spans="2:7" ht="12.75">
      <c r="B40" s="365"/>
      <c r="C40" s="355"/>
      <c r="D40" s="369"/>
      <c r="E40" s="355"/>
      <c r="F40" s="358"/>
      <c r="G40" s="359"/>
    </row>
    <row r="41" spans="2:8" ht="15.75">
      <c r="B41" s="1396" t="s">
        <v>127</v>
      </c>
      <c r="C41" s="1396"/>
      <c r="D41" s="1396"/>
      <c r="E41" s="1396"/>
      <c r="F41" s="350"/>
      <c r="G41" s="350"/>
      <c r="H41" s="350"/>
    </row>
    <row r="42" spans="2:8" s="347" customFormat="1" ht="12.75">
      <c r="B42" s="367" t="s">
        <v>168</v>
      </c>
      <c r="C42" s="355" t="s">
        <v>434</v>
      </c>
      <c r="D42" s="361" t="s">
        <v>694</v>
      </c>
      <c r="E42" s="367" t="s">
        <v>686</v>
      </c>
      <c r="F42" s="368">
        <v>120</v>
      </c>
      <c r="G42" s="359">
        <v>37278.333333333336</v>
      </c>
      <c r="H42" s="351"/>
    </row>
    <row r="43" spans="2:8" s="347" customFormat="1" ht="12.75">
      <c r="B43" s="367"/>
      <c r="C43" s="355"/>
      <c r="D43" s="361" t="s">
        <v>695</v>
      </c>
      <c r="E43" s="367"/>
      <c r="F43" s="368"/>
      <c r="G43" s="359"/>
      <c r="H43" s="351"/>
    </row>
    <row r="44" spans="2:8" s="347" customFormat="1" ht="12.75">
      <c r="B44" s="367"/>
      <c r="C44" s="355"/>
      <c r="D44" s="361" t="s">
        <v>696</v>
      </c>
      <c r="E44" s="367"/>
      <c r="F44" s="368"/>
      <c r="G44" s="359"/>
      <c r="H44" s="351"/>
    </row>
    <row r="45" spans="2:7" ht="12.75">
      <c r="B45" s="365"/>
      <c r="C45" s="355"/>
      <c r="D45" s="984" t="s">
        <v>519</v>
      </c>
      <c r="E45" s="355"/>
      <c r="F45" s="358">
        <v>30</v>
      </c>
      <c r="G45" s="359">
        <f>G42+TIME(0,F42,0)</f>
        <v>37278.41666666667</v>
      </c>
    </row>
    <row r="46" spans="2:8" s="988" customFormat="1" ht="12.75">
      <c r="B46" s="365"/>
      <c r="C46" s="355"/>
      <c r="D46" s="357"/>
      <c r="E46" s="355"/>
      <c r="F46" s="985"/>
      <c r="G46" s="986"/>
      <c r="H46" s="987"/>
    </row>
    <row r="47" spans="2:7" ht="12.75">
      <c r="B47" s="365" t="s">
        <v>168</v>
      </c>
      <c r="C47" s="355" t="s">
        <v>434</v>
      </c>
      <c r="D47" s="361" t="s">
        <v>697</v>
      </c>
      <c r="E47" s="355" t="s">
        <v>686</v>
      </c>
      <c r="F47" s="358">
        <v>90</v>
      </c>
      <c r="G47" s="359">
        <f>G45+TIME(0,F45,0)</f>
        <v>37278.43750000001</v>
      </c>
    </row>
    <row r="48" spans="2:7" ht="12.75">
      <c r="B48" s="365"/>
      <c r="C48" s="355"/>
      <c r="D48" s="984" t="s">
        <v>525</v>
      </c>
      <c r="E48" s="355"/>
      <c r="F48" s="358">
        <v>60</v>
      </c>
      <c r="G48" s="359">
        <f>G47+TIME(0,F47,0)</f>
        <v>37278.50000000001</v>
      </c>
    </row>
    <row r="49" spans="2:8" s="988" customFormat="1" ht="12.75">
      <c r="B49" s="365"/>
      <c r="C49" s="355"/>
      <c r="D49" s="357"/>
      <c r="E49" s="355"/>
      <c r="F49" s="985"/>
      <c r="G49" s="986"/>
      <c r="H49" s="987"/>
    </row>
    <row r="50" spans="2:7" ht="12.75">
      <c r="B50" s="365" t="s">
        <v>168</v>
      </c>
      <c r="C50" s="355" t="s">
        <v>434</v>
      </c>
      <c r="D50" s="361" t="s">
        <v>691</v>
      </c>
      <c r="E50" s="355" t="s">
        <v>686</v>
      </c>
      <c r="F50" s="358" t="s">
        <v>168</v>
      </c>
      <c r="G50" s="359" t="s">
        <v>168</v>
      </c>
    </row>
    <row r="51" spans="2:7" ht="12.75">
      <c r="B51" s="365"/>
      <c r="C51" s="355"/>
      <c r="D51" s="361" t="s">
        <v>698</v>
      </c>
      <c r="E51" s="355"/>
      <c r="F51" s="358">
        <v>30</v>
      </c>
      <c r="G51" s="359">
        <f>G48+TIME(0,F48,0)</f>
        <v>37278.54166666667</v>
      </c>
    </row>
    <row r="52" spans="2:7" ht="12.75">
      <c r="B52" s="365"/>
      <c r="C52" s="355"/>
      <c r="D52" s="361" t="s">
        <v>699</v>
      </c>
      <c r="E52" s="355"/>
      <c r="F52" s="358">
        <v>30</v>
      </c>
      <c r="G52" s="359">
        <f>G51+TIME(0,F51,0)</f>
        <v>37278.56250000001</v>
      </c>
    </row>
    <row r="53" spans="2:7" ht="12.75">
      <c r="B53" s="365"/>
      <c r="C53" s="355"/>
      <c r="D53" s="361" t="s">
        <v>700</v>
      </c>
      <c r="E53" s="355"/>
      <c r="F53" s="358">
        <v>20</v>
      </c>
      <c r="G53" s="359">
        <f>G52+TIME(0,F52,0)</f>
        <v>37278.58333333334</v>
      </c>
    </row>
    <row r="54" spans="2:7" ht="12.75">
      <c r="B54" s="365"/>
      <c r="C54" s="355"/>
      <c r="D54" s="361" t="s">
        <v>701</v>
      </c>
      <c r="E54" s="355"/>
      <c r="F54" s="358">
        <v>20</v>
      </c>
      <c r="G54" s="359">
        <f>G53+TIME(0,F53,0)</f>
        <v>37278.59722222223</v>
      </c>
    </row>
    <row r="55" spans="2:7" ht="12.75">
      <c r="B55" s="365"/>
      <c r="C55" s="355"/>
      <c r="D55" s="361" t="s">
        <v>702</v>
      </c>
      <c r="E55" s="355"/>
      <c r="F55" s="358">
        <v>20</v>
      </c>
      <c r="G55" s="359">
        <f>G54+TIME(0,F54,0)</f>
        <v>37278.611111111124</v>
      </c>
    </row>
    <row r="56" spans="2:7" ht="12.75">
      <c r="B56" s="365"/>
      <c r="C56" s="355"/>
      <c r="D56" s="984" t="s">
        <v>703</v>
      </c>
      <c r="E56" s="355"/>
      <c r="F56" s="358">
        <v>0</v>
      </c>
      <c r="G56" s="359">
        <f>G55+TIME(0,F55,0)</f>
        <v>37278.625000000015</v>
      </c>
    </row>
    <row r="57" spans="2:8" ht="15.75">
      <c r="B57" s="528"/>
      <c r="C57" s="528"/>
      <c r="D57" s="528"/>
      <c r="E57" s="528"/>
      <c r="F57" s="350"/>
      <c r="G57" s="350"/>
      <c r="H57" s="350"/>
    </row>
    <row r="58" spans="2:7" ht="12.75">
      <c r="B58" s="370"/>
      <c r="C58" s="355"/>
      <c r="E58" s="355"/>
      <c r="F58" s="358"/>
      <c r="G58" s="371" t="e">
        <f>#REF!+TIME(0,#REF!,0)</f>
        <v>#REF!</v>
      </c>
    </row>
    <row r="59" spans="2:7" ht="12.75">
      <c r="B59" s="365"/>
      <c r="C59" s="355"/>
      <c r="D59" s="355" t="s">
        <v>531</v>
      </c>
      <c r="E59" s="355"/>
      <c r="F59" s="358"/>
      <c r="G59" s="372"/>
    </row>
    <row r="60" spans="2:7" ht="12.75">
      <c r="B60" s="365" t="s">
        <v>168</v>
      </c>
      <c r="C60" s="355" t="s">
        <v>168</v>
      </c>
      <c r="D60" s="356" t="s">
        <v>227</v>
      </c>
      <c r="E60" s="355"/>
      <c r="F60" s="358"/>
      <c r="G60" s="372" t="s">
        <v>168</v>
      </c>
    </row>
    <row r="61" spans="2:5" ht="12.75">
      <c r="B61" s="355"/>
      <c r="C61" s="356"/>
      <c r="D61" s="356" t="s">
        <v>532</v>
      </c>
      <c r="E61" s="356"/>
    </row>
  </sheetData>
  <mergeCells count="7">
    <mergeCell ref="B21:E21"/>
    <mergeCell ref="B32:E32"/>
    <mergeCell ref="B41:E41"/>
    <mergeCell ref="B2:G2"/>
    <mergeCell ref="B3:G3"/>
    <mergeCell ref="B4:G4"/>
    <mergeCell ref="B8:E8"/>
  </mergeCells>
  <printOptions/>
  <pageMargins left="0.75" right="0.75" top="1" bottom="1" header="0.5" footer="0.5"/>
  <pageSetup fitToHeight="1" fitToWidth="1" horizontalDpi="600" verticalDpi="600" orientation="landscape" scale="82" r:id="rId1"/>
</worksheet>
</file>

<file path=xl/worksheets/sheet11.xml><?xml version="1.0" encoding="utf-8"?>
<worksheet xmlns="http://schemas.openxmlformats.org/spreadsheetml/2006/main" xmlns:r="http://schemas.openxmlformats.org/officeDocument/2006/relationships">
  <sheetPr>
    <tabColor indexed="18"/>
    <pageSetUpPr fitToPage="1"/>
  </sheetPr>
  <dimension ref="A2:H55"/>
  <sheetViews>
    <sheetView showGridLines="0" workbookViewId="0" topLeftCell="A1">
      <selection activeCell="A1" sqref="A1"/>
    </sheetView>
  </sheetViews>
  <sheetFormatPr defaultColWidth="12.57421875" defaultRowHeight="12.75" customHeight="1"/>
  <cols>
    <col min="1" max="1" width="3.57421875" style="352" customWidth="1"/>
    <col min="2" max="2" width="3.57421875" style="352" bestFit="1" customWidth="1"/>
    <col min="3" max="3" width="6.8515625" style="352" customWidth="1"/>
    <col min="4" max="4" width="67.00390625" style="352" bestFit="1" customWidth="1"/>
    <col min="5" max="5" width="17.421875" style="352" customWidth="1"/>
    <col min="6" max="6" width="4.57421875" style="356" bestFit="1" customWidth="1"/>
    <col min="7" max="7" width="16.57421875" style="373" bestFit="1" customWidth="1"/>
    <col min="8" max="8" width="3.7109375" style="351" customWidth="1"/>
    <col min="9" max="16384" width="3.7109375" style="352" customWidth="1"/>
  </cols>
  <sheetData>
    <row r="2" spans="2:7" ht="15.75">
      <c r="B2" s="1396" t="s">
        <v>707</v>
      </c>
      <c r="C2" s="1395"/>
      <c r="D2" s="1395"/>
      <c r="E2" s="1395"/>
      <c r="F2" s="1395"/>
      <c r="G2" s="1395"/>
    </row>
    <row r="3" spans="2:7" ht="15.75">
      <c r="B3" s="1396" t="s">
        <v>67</v>
      </c>
      <c r="C3" s="1396"/>
      <c r="D3" s="1396"/>
      <c r="E3" s="1396"/>
      <c r="F3" s="1396"/>
      <c r="G3" s="1396"/>
    </row>
    <row r="4" spans="2:7" ht="15.75">
      <c r="B4" s="1397" t="s">
        <v>708</v>
      </c>
      <c r="C4" s="1398"/>
      <c r="D4" s="1398"/>
      <c r="E4" s="1398"/>
      <c r="F4" s="1398"/>
      <c r="G4" s="1398"/>
    </row>
    <row r="5" spans="2:7" ht="15.75">
      <c r="B5" s="353"/>
      <c r="C5" s="354"/>
      <c r="D5" s="354"/>
      <c r="E5" s="354"/>
      <c r="F5" s="354"/>
      <c r="G5" s="354"/>
    </row>
    <row r="6" spans="2:8" ht="15.75">
      <c r="B6" s="1396" t="s">
        <v>709</v>
      </c>
      <c r="C6" s="1396"/>
      <c r="D6" s="1396"/>
      <c r="E6" s="1396"/>
      <c r="F6" s="528" t="s">
        <v>710</v>
      </c>
      <c r="G6" s="350"/>
      <c r="H6" s="350"/>
    </row>
    <row r="7" spans="2:7" ht="12.75">
      <c r="B7" s="355">
        <v>0</v>
      </c>
      <c r="C7" s="356" t="s">
        <v>170</v>
      </c>
      <c r="D7" s="357" t="s">
        <v>711</v>
      </c>
      <c r="E7" s="355" t="s">
        <v>553</v>
      </c>
      <c r="F7" s="358">
        <v>1</v>
      </c>
      <c r="G7" s="359">
        <v>36912.4375</v>
      </c>
    </row>
    <row r="8" spans="2:7" ht="12.75">
      <c r="B8" s="360">
        <v>1</v>
      </c>
      <c r="C8" s="356" t="s">
        <v>170</v>
      </c>
      <c r="D8" s="361" t="s">
        <v>509</v>
      </c>
      <c r="E8" s="355" t="s">
        <v>553</v>
      </c>
      <c r="F8" s="358">
        <v>20</v>
      </c>
      <c r="G8" s="359">
        <f aca="true" t="shared" si="0" ref="G8:G21">G7+TIME(0,F7,0)</f>
        <v>36912.43819444445</v>
      </c>
    </row>
    <row r="9" spans="2:7" ht="12.75">
      <c r="B9" s="360">
        <v>2</v>
      </c>
      <c r="C9" s="356" t="s">
        <v>170</v>
      </c>
      <c r="D9" s="362" t="s">
        <v>510</v>
      </c>
      <c r="E9" s="355" t="s">
        <v>553</v>
      </c>
      <c r="F9" s="358">
        <v>10</v>
      </c>
      <c r="G9" s="359">
        <f t="shared" si="0"/>
        <v>36912.45208333334</v>
      </c>
    </row>
    <row r="10" spans="2:7" ht="12.75">
      <c r="B10" s="363">
        <v>3</v>
      </c>
      <c r="C10" s="352" t="s">
        <v>170</v>
      </c>
      <c r="D10" s="357" t="s">
        <v>222</v>
      </c>
      <c r="E10" s="355" t="s">
        <v>553</v>
      </c>
      <c r="F10" s="358">
        <v>59</v>
      </c>
      <c r="G10" s="359">
        <f t="shared" si="0"/>
        <v>36912.45902777778</v>
      </c>
    </row>
    <row r="11" spans="2:7" ht="12.75">
      <c r="B11" s="365"/>
      <c r="C11" s="355"/>
      <c r="D11" s="361" t="s">
        <v>712</v>
      </c>
      <c r="E11" s="355"/>
      <c r="F11" s="358">
        <v>60</v>
      </c>
      <c r="G11" s="359">
        <f t="shared" si="0"/>
        <v>36912.50000000001</v>
      </c>
    </row>
    <row r="12" spans="2:7" ht="12.75">
      <c r="B12" s="365" t="s">
        <v>513</v>
      </c>
      <c r="C12" s="355"/>
      <c r="D12" s="361" t="s">
        <v>713</v>
      </c>
      <c r="E12" s="355" t="s">
        <v>553</v>
      </c>
      <c r="F12" s="358"/>
      <c r="G12" s="359">
        <f t="shared" si="0"/>
        <v>36912.54166666667</v>
      </c>
    </row>
    <row r="13" spans="2:7" ht="12.75">
      <c r="B13" s="365" t="s">
        <v>714</v>
      </c>
      <c r="C13" s="355" t="s">
        <v>223</v>
      </c>
      <c r="D13" s="361" t="s">
        <v>715</v>
      </c>
      <c r="E13" s="355" t="s">
        <v>553</v>
      </c>
      <c r="F13" s="358">
        <v>5</v>
      </c>
      <c r="G13" s="359">
        <f t="shared" si="0"/>
        <v>36912.54166666667</v>
      </c>
    </row>
    <row r="14" spans="2:7" ht="12.75">
      <c r="B14" s="365" t="s">
        <v>716</v>
      </c>
      <c r="C14" s="355" t="s">
        <v>223</v>
      </c>
      <c r="D14" s="361" t="s">
        <v>717</v>
      </c>
      <c r="E14" s="355" t="s">
        <v>553</v>
      </c>
      <c r="F14" s="358">
        <v>5</v>
      </c>
      <c r="G14" s="359">
        <f t="shared" si="0"/>
        <v>36912.54513888889</v>
      </c>
    </row>
    <row r="15" spans="2:7" ht="12.75">
      <c r="B15" s="365" t="s">
        <v>514</v>
      </c>
      <c r="C15" s="355" t="s">
        <v>225</v>
      </c>
      <c r="D15" s="361" t="s">
        <v>718</v>
      </c>
      <c r="E15" s="355" t="s">
        <v>553</v>
      </c>
      <c r="F15" s="358">
        <v>15</v>
      </c>
      <c r="G15" s="359">
        <f t="shared" si="0"/>
        <v>36912.54861111111</v>
      </c>
    </row>
    <row r="16" spans="2:7" ht="12.75">
      <c r="B16" s="365" t="s">
        <v>515</v>
      </c>
      <c r="C16" s="355" t="s">
        <v>719</v>
      </c>
      <c r="D16" s="361" t="s">
        <v>720</v>
      </c>
      <c r="E16" s="355" t="s">
        <v>553</v>
      </c>
      <c r="F16" s="358">
        <f>95</f>
        <v>95</v>
      </c>
      <c r="G16" s="359">
        <f t="shared" si="0"/>
        <v>36912.559027777774</v>
      </c>
    </row>
    <row r="17" spans="2:7" ht="12.75">
      <c r="B17" s="365"/>
      <c r="C17" s="355"/>
      <c r="D17" s="361" t="s">
        <v>721</v>
      </c>
      <c r="E17" s="355"/>
      <c r="F17" s="358">
        <v>30</v>
      </c>
      <c r="G17" s="359">
        <f t="shared" si="0"/>
        <v>36912.62499999999</v>
      </c>
    </row>
    <row r="18" spans="2:7" ht="12.75">
      <c r="B18" s="365" t="s">
        <v>598</v>
      </c>
      <c r="C18" s="355" t="s">
        <v>719</v>
      </c>
      <c r="D18" s="361" t="s">
        <v>722</v>
      </c>
      <c r="E18" s="355" t="s">
        <v>553</v>
      </c>
      <c r="F18" s="358">
        <v>120</v>
      </c>
      <c r="G18" s="359">
        <f t="shared" si="0"/>
        <v>36912.64583333333</v>
      </c>
    </row>
    <row r="19" spans="2:7" ht="12.75">
      <c r="B19" s="365"/>
      <c r="C19" s="355"/>
      <c r="D19" s="361" t="s">
        <v>723</v>
      </c>
      <c r="E19" s="355"/>
      <c r="F19" s="358">
        <v>60</v>
      </c>
      <c r="G19" s="359">
        <f t="shared" si="0"/>
        <v>36912.729166666664</v>
      </c>
    </row>
    <row r="20" spans="2:7" ht="12.75">
      <c r="B20" s="365"/>
      <c r="C20" s="355"/>
      <c r="D20" s="366" t="s">
        <v>722</v>
      </c>
      <c r="E20" s="355" t="s">
        <v>553</v>
      </c>
      <c r="F20" s="358">
        <f>3*60</f>
        <v>180</v>
      </c>
      <c r="G20" s="359">
        <f t="shared" si="0"/>
        <v>36912.77083333333</v>
      </c>
    </row>
    <row r="21" spans="2:7" ht="12.75">
      <c r="B21" s="365"/>
      <c r="C21" s="355"/>
      <c r="D21" s="361" t="s">
        <v>724</v>
      </c>
      <c r="E21" s="355"/>
      <c r="F21" s="358"/>
      <c r="G21" s="359">
        <f t="shared" si="0"/>
        <v>36912.89583333333</v>
      </c>
    </row>
    <row r="22" spans="2:7" ht="12.75">
      <c r="B22" s="365"/>
      <c r="C22" s="355"/>
      <c r="D22" s="366"/>
      <c r="E22" s="355"/>
      <c r="F22" s="358"/>
      <c r="G22" s="359"/>
    </row>
    <row r="23" spans="2:8" ht="15.75">
      <c r="B23" s="1396" t="s">
        <v>725</v>
      </c>
      <c r="C23" s="1396"/>
      <c r="D23" s="1396"/>
      <c r="E23" s="1396"/>
      <c r="F23" s="1396"/>
      <c r="G23" s="1396"/>
      <c r="H23" s="350"/>
    </row>
    <row r="24" spans="2:7" ht="12.75">
      <c r="B24" s="365" t="s">
        <v>598</v>
      </c>
      <c r="C24" s="355" t="s">
        <v>719</v>
      </c>
      <c r="D24" s="361" t="s">
        <v>722</v>
      </c>
      <c r="E24" s="355" t="s">
        <v>553</v>
      </c>
      <c r="F24" s="358">
        <v>120</v>
      </c>
      <c r="G24" s="359">
        <v>37278.541666666664</v>
      </c>
    </row>
    <row r="25" spans="2:7" ht="12.75">
      <c r="B25" s="365"/>
      <c r="C25" s="355"/>
      <c r="D25" s="361" t="s">
        <v>721</v>
      </c>
      <c r="E25" s="355"/>
      <c r="F25" s="358">
        <v>30</v>
      </c>
      <c r="G25" s="359">
        <f>G24+TIME(0,F24,0)</f>
        <v>37278.625</v>
      </c>
    </row>
    <row r="26" spans="2:7" ht="12.75">
      <c r="B26" s="365" t="s">
        <v>726</v>
      </c>
      <c r="C26" s="355" t="s">
        <v>223</v>
      </c>
      <c r="D26" s="361" t="s">
        <v>727</v>
      </c>
      <c r="E26" s="355" t="s">
        <v>553</v>
      </c>
      <c r="F26" s="358">
        <v>120</v>
      </c>
      <c r="G26" s="359">
        <f>G25+TIME(0,F25,0)</f>
        <v>37278.645833333336</v>
      </c>
    </row>
    <row r="27" spans="2:7" ht="12.75">
      <c r="B27" s="365"/>
      <c r="C27" s="355"/>
      <c r="D27" s="361" t="s">
        <v>723</v>
      </c>
      <c r="E27" s="355"/>
      <c r="F27" s="358">
        <v>60</v>
      </c>
      <c r="G27" s="359">
        <f>G26+TIME(0,F26,0)</f>
        <v>37278.72916666667</v>
      </c>
    </row>
    <row r="28" spans="2:7" ht="12.75">
      <c r="B28" s="365" t="s">
        <v>726</v>
      </c>
      <c r="C28" s="355" t="s">
        <v>223</v>
      </c>
      <c r="D28" s="361" t="s">
        <v>727</v>
      </c>
      <c r="E28" s="355"/>
      <c r="F28" s="358">
        <v>180</v>
      </c>
      <c r="G28" s="359">
        <f>G27+TIME(0,F27,0)</f>
        <v>37278.770833333336</v>
      </c>
    </row>
    <row r="29" spans="2:7" ht="12.75">
      <c r="B29" s="365"/>
      <c r="C29" s="355"/>
      <c r="D29" s="361" t="s">
        <v>724</v>
      </c>
      <c r="E29" s="355" t="s">
        <v>553</v>
      </c>
      <c r="F29" s="358">
        <v>30</v>
      </c>
      <c r="G29" s="359">
        <f>G28+TIME(0,F28,0)</f>
        <v>37278.895833333336</v>
      </c>
    </row>
    <row r="31" spans="2:8" ht="15.75">
      <c r="B31" s="1396" t="s">
        <v>728</v>
      </c>
      <c r="C31" s="1396"/>
      <c r="D31" s="1396"/>
      <c r="E31" s="1396"/>
      <c r="F31" s="1396"/>
      <c r="G31" s="1396"/>
      <c r="H31" s="350"/>
    </row>
    <row r="32" spans="2:7" ht="12.75">
      <c r="B32" s="365" t="s">
        <v>517</v>
      </c>
      <c r="C32" s="355" t="s">
        <v>225</v>
      </c>
      <c r="D32" s="361" t="s">
        <v>729</v>
      </c>
      <c r="E32" s="355" t="s">
        <v>553</v>
      </c>
      <c r="F32" s="358">
        <v>120</v>
      </c>
      <c r="G32" s="359">
        <v>37279.541666666664</v>
      </c>
    </row>
    <row r="33" spans="2:7" ht="12.75">
      <c r="B33" s="365"/>
      <c r="C33" s="355"/>
      <c r="D33" s="361" t="s">
        <v>721</v>
      </c>
      <c r="E33" s="355"/>
      <c r="F33" s="358">
        <v>30</v>
      </c>
      <c r="G33" s="359">
        <f>G32+TIME(0,F32,0)</f>
        <v>37279.625</v>
      </c>
    </row>
    <row r="34" spans="2:7" ht="12.75">
      <c r="B34" s="365" t="s">
        <v>517</v>
      </c>
      <c r="C34" s="355" t="s">
        <v>225</v>
      </c>
      <c r="D34" s="361" t="s">
        <v>729</v>
      </c>
      <c r="E34" s="355" t="s">
        <v>553</v>
      </c>
      <c r="F34" s="358">
        <v>120</v>
      </c>
      <c r="G34" s="359">
        <f>G33+TIME(0,F33,0)</f>
        <v>37279.645833333336</v>
      </c>
    </row>
    <row r="35" spans="2:7" ht="12.75">
      <c r="B35" s="365"/>
      <c r="C35" s="355"/>
      <c r="D35" s="361" t="s">
        <v>724</v>
      </c>
      <c r="E35" s="355"/>
      <c r="F35" s="358">
        <v>60</v>
      </c>
      <c r="G35" s="359">
        <f>G34+TIME(0,F34,0)</f>
        <v>37279.72916666667</v>
      </c>
    </row>
    <row r="36" spans="2:7" ht="12.75">
      <c r="B36" s="365"/>
      <c r="C36" s="355"/>
      <c r="D36" s="361"/>
      <c r="E36" s="355"/>
      <c r="F36" s="358"/>
      <c r="G36" s="359"/>
    </row>
    <row r="37" spans="2:8" ht="15.75">
      <c r="B37" s="1396" t="s">
        <v>127</v>
      </c>
      <c r="C37" s="1396"/>
      <c r="D37" s="1396"/>
      <c r="E37" s="1396"/>
      <c r="F37" s="1396"/>
      <c r="G37" s="1396"/>
      <c r="H37" s="350"/>
    </row>
    <row r="38" spans="2:7" ht="12.75">
      <c r="B38" s="365" t="s">
        <v>575</v>
      </c>
      <c r="C38" s="355" t="s">
        <v>225</v>
      </c>
      <c r="D38" s="361" t="s">
        <v>730</v>
      </c>
      <c r="E38" s="355" t="s">
        <v>731</v>
      </c>
      <c r="F38" s="358">
        <v>30</v>
      </c>
      <c r="G38" s="359">
        <v>37280.333333333336</v>
      </c>
    </row>
    <row r="39" spans="2:7" ht="12.75">
      <c r="B39" s="365" t="s">
        <v>520</v>
      </c>
      <c r="C39" s="355" t="s">
        <v>732</v>
      </c>
      <c r="D39" s="361" t="s">
        <v>733</v>
      </c>
      <c r="E39" s="355" t="s">
        <v>553</v>
      </c>
      <c r="F39" s="358">
        <v>30</v>
      </c>
      <c r="G39" s="359">
        <f aca="true" t="shared" si="1" ref="G39:G47">G38+TIME(0,F38,0)</f>
        <v>37280.35416666667</v>
      </c>
    </row>
    <row r="40" spans="2:7" ht="12.75">
      <c r="B40" s="365" t="s">
        <v>521</v>
      </c>
      <c r="C40" s="355" t="s">
        <v>734</v>
      </c>
      <c r="D40" s="361" t="s">
        <v>230</v>
      </c>
      <c r="E40" s="355" t="s">
        <v>553</v>
      </c>
      <c r="F40" s="358">
        <v>60</v>
      </c>
      <c r="G40" s="359">
        <f t="shared" si="1"/>
        <v>37280.37500000001</v>
      </c>
    </row>
    <row r="41" spans="2:7" ht="12.75">
      <c r="B41" s="365"/>
      <c r="C41" s="355"/>
      <c r="D41" s="361" t="s">
        <v>721</v>
      </c>
      <c r="E41" s="355"/>
      <c r="F41" s="358">
        <v>30</v>
      </c>
      <c r="G41" s="359">
        <f t="shared" si="1"/>
        <v>37280.41666666667</v>
      </c>
    </row>
    <row r="42" spans="2:7" ht="12.75">
      <c r="B42" s="365" t="s">
        <v>521</v>
      </c>
      <c r="C42" s="355" t="s">
        <v>734</v>
      </c>
      <c r="D42" s="361" t="s">
        <v>230</v>
      </c>
      <c r="E42" s="355" t="s">
        <v>553</v>
      </c>
      <c r="F42" s="358">
        <v>90</v>
      </c>
      <c r="G42" s="359">
        <f t="shared" si="1"/>
        <v>37280.43750000001</v>
      </c>
    </row>
    <row r="43" spans="2:7" ht="12.75">
      <c r="B43" s="365"/>
      <c r="C43" s="355"/>
      <c r="D43" s="361" t="s">
        <v>735</v>
      </c>
      <c r="E43" s="355"/>
      <c r="F43" s="358">
        <v>60</v>
      </c>
      <c r="G43" s="359">
        <f t="shared" si="1"/>
        <v>37280.50000000001</v>
      </c>
    </row>
    <row r="44" spans="1:7" ht="12.75">
      <c r="A44" s="352" t="s">
        <v>736</v>
      </c>
      <c r="B44" s="365" t="s">
        <v>522</v>
      </c>
      <c r="C44" s="355" t="s">
        <v>719</v>
      </c>
      <c r="D44" s="361" t="s">
        <v>737</v>
      </c>
      <c r="E44" s="355" t="s">
        <v>738</v>
      </c>
      <c r="F44" s="358">
        <v>120</v>
      </c>
      <c r="G44" s="359">
        <f t="shared" si="1"/>
        <v>37280.54166666667</v>
      </c>
    </row>
    <row r="45" spans="2:7" ht="12.75">
      <c r="B45" s="365"/>
      <c r="C45" s="355"/>
      <c r="D45" s="361" t="s">
        <v>721</v>
      </c>
      <c r="E45" s="355"/>
      <c r="F45" s="358">
        <v>30</v>
      </c>
      <c r="G45" s="359">
        <f t="shared" si="1"/>
        <v>37280.62500000001</v>
      </c>
    </row>
    <row r="46" spans="2:7" ht="12.75">
      <c r="B46" s="365" t="s">
        <v>521</v>
      </c>
      <c r="C46" s="355" t="s">
        <v>734</v>
      </c>
      <c r="D46" s="361" t="s">
        <v>230</v>
      </c>
      <c r="E46" s="355" t="s">
        <v>553</v>
      </c>
      <c r="F46" s="358">
        <v>120</v>
      </c>
      <c r="G46" s="359">
        <f t="shared" si="1"/>
        <v>37280.64583333334</v>
      </c>
    </row>
    <row r="47" spans="2:7" ht="12.75">
      <c r="B47" s="365"/>
      <c r="C47" s="355"/>
      <c r="D47" s="361" t="s">
        <v>739</v>
      </c>
      <c r="E47" s="355"/>
      <c r="F47" s="358">
        <v>30</v>
      </c>
      <c r="G47" s="359">
        <f t="shared" si="1"/>
        <v>37280.72916666668</v>
      </c>
    </row>
    <row r="48" spans="2:7" ht="12.75">
      <c r="B48" s="370"/>
      <c r="C48" s="355"/>
      <c r="E48" s="355"/>
      <c r="F48" s="358"/>
      <c r="G48" s="359"/>
    </row>
    <row r="49" spans="2:7" ht="12.75">
      <c r="B49" s="365"/>
      <c r="C49" s="355"/>
      <c r="D49" s="355" t="s">
        <v>740</v>
      </c>
      <c r="E49" s="355"/>
      <c r="F49" s="358"/>
      <c r="G49" s="372"/>
    </row>
    <row r="50" spans="2:7" ht="12.75">
      <c r="B50" s="365"/>
      <c r="C50" s="355"/>
      <c r="D50" s="365" t="s">
        <v>625</v>
      </c>
      <c r="E50" s="355"/>
      <c r="F50" s="358"/>
      <c r="G50" s="372"/>
    </row>
    <row r="51" spans="2:7" ht="12.75">
      <c r="B51" s="365" t="s">
        <v>168</v>
      </c>
      <c r="C51" s="355" t="s">
        <v>168</v>
      </c>
      <c r="D51" s="356" t="s">
        <v>227</v>
      </c>
      <c r="E51" s="355"/>
      <c r="F51" s="358"/>
      <c r="G51" s="372" t="s">
        <v>168</v>
      </c>
    </row>
    <row r="52" spans="2:5" ht="12.75">
      <c r="B52" s="355"/>
      <c r="C52" s="356"/>
      <c r="D52" s="356" t="s">
        <v>532</v>
      </c>
      <c r="E52" s="356"/>
    </row>
    <row r="53" ht="12.75" customHeight="1">
      <c r="D53" s="356" t="s">
        <v>741</v>
      </c>
    </row>
    <row r="54" ht="12.75" customHeight="1">
      <c r="D54" s="356" t="s">
        <v>742</v>
      </c>
    </row>
    <row r="55" ht="12.75" customHeight="1">
      <c r="D55" s="356" t="s">
        <v>743</v>
      </c>
    </row>
  </sheetData>
  <mergeCells count="7">
    <mergeCell ref="B23:G23"/>
    <mergeCell ref="B31:G31"/>
    <mergeCell ref="B37:G37"/>
    <mergeCell ref="B2:G2"/>
    <mergeCell ref="B3:G3"/>
    <mergeCell ref="B4:G4"/>
    <mergeCell ref="B6:E6"/>
  </mergeCells>
  <printOptions/>
  <pageMargins left="0.75" right="0.75" top="1" bottom="1" header="0.5" footer="0.5"/>
  <pageSetup fitToHeight="1" fitToWidth="1" horizontalDpi="600" verticalDpi="600" orientation="landscape" scale="82" r:id="rId1"/>
</worksheet>
</file>

<file path=xl/worksheets/sheet12.xml><?xml version="1.0" encoding="utf-8"?>
<worksheet xmlns="http://schemas.openxmlformats.org/spreadsheetml/2006/main" xmlns:r="http://schemas.openxmlformats.org/officeDocument/2006/relationships">
  <sheetPr>
    <tabColor indexed="18"/>
    <pageSetUpPr fitToPage="1"/>
  </sheetPr>
  <dimension ref="B2:H52"/>
  <sheetViews>
    <sheetView showGridLines="0" workbookViewId="0" topLeftCell="A1">
      <selection activeCell="A1" sqref="A1"/>
    </sheetView>
  </sheetViews>
  <sheetFormatPr defaultColWidth="12.57421875" defaultRowHeight="12.75" customHeight="1"/>
  <cols>
    <col min="1" max="1" width="3.57421875" style="352" customWidth="1"/>
    <col min="2" max="2" width="4.8515625" style="352" customWidth="1"/>
    <col min="3" max="3" width="7.7109375" style="352" customWidth="1"/>
    <col min="4" max="4" width="67.00390625" style="352" bestFit="1" customWidth="1"/>
    <col min="5" max="5" width="7.00390625" style="352" bestFit="1" customWidth="1"/>
    <col min="6" max="6" width="4.57421875" style="356" bestFit="1" customWidth="1"/>
    <col min="7" max="7" width="16.28125" style="373" bestFit="1" customWidth="1"/>
    <col min="8" max="8" width="3.7109375" style="351" customWidth="1"/>
    <col min="9" max="16384" width="3.7109375" style="352" customWidth="1"/>
  </cols>
  <sheetData>
    <row r="2" spans="2:7" ht="15.75">
      <c r="B2" s="1395" t="s">
        <v>506</v>
      </c>
      <c r="C2" s="1395"/>
      <c r="D2" s="1395"/>
      <c r="E2" s="1395"/>
      <c r="F2" s="1395"/>
      <c r="G2" s="1395"/>
    </row>
    <row r="3" spans="2:7" ht="15.75">
      <c r="B3" s="1396" t="s">
        <v>67</v>
      </c>
      <c r="C3" s="1396"/>
      <c r="D3" s="1396"/>
      <c r="E3" s="1396"/>
      <c r="F3" s="1396"/>
      <c r="G3" s="1396"/>
    </row>
    <row r="4" spans="2:7" ht="15.75">
      <c r="B4" s="1397" t="s">
        <v>51</v>
      </c>
      <c r="C4" s="1398"/>
      <c r="D4" s="1398"/>
      <c r="E4" s="1398"/>
      <c r="F4" s="1398"/>
      <c r="G4" s="1398"/>
    </row>
    <row r="5" spans="2:7" ht="15.75">
      <c r="B5" s="353"/>
      <c r="C5" s="354"/>
      <c r="D5" s="354"/>
      <c r="E5" s="354"/>
      <c r="F5" s="354"/>
      <c r="G5" s="354"/>
    </row>
    <row r="6" spans="2:8" ht="15.75">
      <c r="B6" s="1403" t="s">
        <v>119</v>
      </c>
      <c r="C6" s="1403"/>
      <c r="D6" s="1403"/>
      <c r="E6" s="1403"/>
      <c r="F6" s="350"/>
      <c r="G6" s="350"/>
      <c r="H6" s="350"/>
    </row>
    <row r="7" spans="2:7" ht="12.75">
      <c r="B7" s="355">
        <v>0</v>
      </c>
      <c r="C7" s="356" t="s">
        <v>170</v>
      </c>
      <c r="D7" s="357" t="s">
        <v>507</v>
      </c>
      <c r="E7" s="355" t="s">
        <v>508</v>
      </c>
      <c r="F7" s="358">
        <v>1</v>
      </c>
      <c r="G7" s="359">
        <v>37277.645833333336</v>
      </c>
    </row>
    <row r="8" spans="2:7" ht="12.75">
      <c r="B8" s="360">
        <v>1</v>
      </c>
      <c r="C8" s="356" t="s">
        <v>170</v>
      </c>
      <c r="D8" s="361" t="s">
        <v>509</v>
      </c>
      <c r="E8" s="355" t="s">
        <v>508</v>
      </c>
      <c r="F8" s="358">
        <v>10</v>
      </c>
      <c r="G8" s="359">
        <f>G7+TIME(0,F7,0)</f>
        <v>37277.64652777778</v>
      </c>
    </row>
    <row r="9" spans="2:7" ht="12.75">
      <c r="B9" s="360">
        <v>2</v>
      </c>
      <c r="C9" s="356" t="s">
        <v>170</v>
      </c>
      <c r="D9" s="362" t="s">
        <v>510</v>
      </c>
      <c r="E9" s="355" t="s">
        <v>508</v>
      </c>
      <c r="F9" s="358">
        <v>4</v>
      </c>
      <c r="G9" s="359">
        <f>G8+TIME(0,F8,0)</f>
        <v>37277.65347222223</v>
      </c>
    </row>
    <row r="10" spans="2:7" ht="12.75">
      <c r="B10" s="363">
        <v>3</v>
      </c>
      <c r="C10" s="352" t="s">
        <v>170</v>
      </c>
      <c r="D10" s="357" t="s">
        <v>222</v>
      </c>
      <c r="E10" s="355" t="s">
        <v>508</v>
      </c>
      <c r="F10" s="358">
        <v>30</v>
      </c>
      <c r="G10" s="359">
        <f>G9+TIME(0,F9,0)</f>
        <v>37277.65625000001</v>
      </c>
    </row>
    <row r="11" spans="2:7" ht="12.75">
      <c r="B11" s="363"/>
      <c r="D11" s="364" t="s">
        <v>511</v>
      </c>
      <c r="E11" s="355"/>
      <c r="F11" s="358"/>
      <c r="G11" s="359"/>
    </row>
    <row r="12" spans="2:7" ht="12.75">
      <c r="B12" s="363"/>
      <c r="D12" s="364" t="s">
        <v>512</v>
      </c>
      <c r="E12" s="355"/>
      <c r="F12" s="358"/>
      <c r="G12" s="359"/>
    </row>
    <row r="13" spans="2:7" ht="12.75">
      <c r="B13" s="365" t="s">
        <v>513</v>
      </c>
      <c r="C13" s="355" t="s">
        <v>223</v>
      </c>
      <c r="D13" s="361" t="s">
        <v>120</v>
      </c>
      <c r="E13" s="355" t="s">
        <v>508</v>
      </c>
      <c r="F13" s="358">
        <v>5</v>
      </c>
      <c r="G13" s="359">
        <f>G10+TIME(0,F10,0)</f>
        <v>37277.67708333334</v>
      </c>
    </row>
    <row r="14" spans="2:7" ht="12.75">
      <c r="B14" s="365" t="s">
        <v>514</v>
      </c>
      <c r="C14" s="355" t="s">
        <v>225</v>
      </c>
      <c r="D14" s="361" t="s">
        <v>121</v>
      </c>
      <c r="E14" s="355" t="s">
        <v>508</v>
      </c>
      <c r="F14" s="358">
        <v>40</v>
      </c>
      <c r="G14" s="359">
        <f>G13+TIME(0,F13,0)</f>
        <v>37277.68055555556</v>
      </c>
    </row>
    <row r="15" spans="2:7" ht="12.75">
      <c r="B15" s="365"/>
      <c r="C15" s="355"/>
      <c r="D15" s="369" t="s">
        <v>122</v>
      </c>
      <c r="E15" s="355"/>
      <c r="F15" s="358"/>
      <c r="G15" s="359"/>
    </row>
    <row r="16" spans="2:7" ht="12.75">
      <c r="B16" s="365" t="s">
        <v>515</v>
      </c>
      <c r="C16" s="355" t="s">
        <v>434</v>
      </c>
      <c r="D16" s="361" t="s">
        <v>123</v>
      </c>
      <c r="E16" s="355" t="s">
        <v>508</v>
      </c>
      <c r="F16" s="358">
        <v>30</v>
      </c>
      <c r="G16" s="359">
        <f>G14+TIME(0,F14,0)</f>
        <v>37277.70833333334</v>
      </c>
    </row>
    <row r="17" spans="2:7" ht="12.75">
      <c r="B17" s="365"/>
      <c r="C17" s="355"/>
      <c r="D17" s="361" t="s">
        <v>516</v>
      </c>
      <c r="E17" s="355"/>
      <c r="F17" s="358">
        <v>60</v>
      </c>
      <c r="G17" s="359">
        <f>G16+TIME(0,F16,0)</f>
        <v>37277.72916666668</v>
      </c>
    </row>
    <row r="18" spans="2:7" ht="12.75" customHeight="1">
      <c r="B18" s="365" t="s">
        <v>598</v>
      </c>
      <c r="C18" s="355" t="s">
        <v>434</v>
      </c>
      <c r="D18" s="361" t="s">
        <v>123</v>
      </c>
      <c r="E18" s="355" t="s">
        <v>508</v>
      </c>
      <c r="F18" s="356">
        <v>90</v>
      </c>
      <c r="G18" s="359">
        <f>G17+TIME(0,F17,0)</f>
        <v>37277.77083333334</v>
      </c>
    </row>
    <row r="19" spans="2:7" ht="12.75" customHeight="1">
      <c r="B19" s="365" t="s">
        <v>726</v>
      </c>
      <c r="C19" s="355" t="s">
        <v>434</v>
      </c>
      <c r="D19" s="361" t="s">
        <v>125</v>
      </c>
      <c r="E19" s="355" t="s">
        <v>508</v>
      </c>
      <c r="F19" s="356">
        <v>90</v>
      </c>
      <c r="G19" s="359">
        <f>G18+TIME(0,F18,0)</f>
        <v>37277.83333333334</v>
      </c>
    </row>
    <row r="20" spans="2:7" ht="12.75" customHeight="1">
      <c r="B20" s="365"/>
      <c r="C20" s="355"/>
      <c r="D20" s="369" t="s">
        <v>747</v>
      </c>
      <c r="E20" s="355"/>
      <c r="G20" s="359"/>
    </row>
    <row r="21" spans="2:7" ht="12.75">
      <c r="B21" s="365"/>
      <c r="C21" s="355"/>
      <c r="D21" s="361" t="s">
        <v>518</v>
      </c>
      <c r="E21" s="355"/>
      <c r="F21" s="358"/>
      <c r="G21" s="359">
        <f>G19+TIME(0,F19,0)</f>
        <v>37277.89583333334</v>
      </c>
    </row>
    <row r="22" spans="2:7" ht="12.75">
      <c r="B22" s="365"/>
      <c r="C22" s="355"/>
      <c r="D22" s="366"/>
      <c r="E22" s="355"/>
      <c r="F22" s="358"/>
      <c r="G22" s="359"/>
    </row>
    <row r="23" spans="2:8" ht="15.75">
      <c r="B23" s="1403" t="s">
        <v>124</v>
      </c>
      <c r="C23" s="1403"/>
      <c r="D23" s="1403"/>
      <c r="E23" s="1403"/>
      <c r="F23" s="350"/>
      <c r="G23" s="350"/>
      <c r="H23" s="350"/>
    </row>
    <row r="24" spans="2:8" s="347" customFormat="1" ht="12.75">
      <c r="B24" s="367">
        <v>9</v>
      </c>
      <c r="C24" s="355" t="s">
        <v>434</v>
      </c>
      <c r="D24" s="366" t="s">
        <v>125</v>
      </c>
      <c r="E24" s="367" t="s">
        <v>508</v>
      </c>
      <c r="F24" s="368">
        <v>120</v>
      </c>
      <c r="G24" s="359">
        <v>37278.333333333336</v>
      </c>
      <c r="H24" s="351"/>
    </row>
    <row r="25" spans="2:7" ht="12.75">
      <c r="B25" s="365"/>
      <c r="C25" s="355"/>
      <c r="D25" s="361" t="s">
        <v>519</v>
      </c>
      <c r="E25" s="355"/>
      <c r="F25" s="358">
        <v>30</v>
      </c>
      <c r="G25" s="359">
        <f aca="true" t="shared" si="0" ref="G25:G31">G24+TIME(0,F24,0)</f>
        <v>37278.41666666667</v>
      </c>
    </row>
    <row r="26" spans="2:7" ht="12.75">
      <c r="B26" s="365" t="s">
        <v>575</v>
      </c>
      <c r="C26" s="355" t="s">
        <v>434</v>
      </c>
      <c r="D26" s="361" t="s">
        <v>125</v>
      </c>
      <c r="E26" s="355" t="s">
        <v>508</v>
      </c>
      <c r="F26" s="358">
        <v>90</v>
      </c>
      <c r="G26" s="359">
        <f t="shared" si="0"/>
        <v>37278.43750000001</v>
      </c>
    </row>
    <row r="27" spans="2:7" ht="12.75">
      <c r="B27" s="365"/>
      <c r="C27" s="355"/>
      <c r="D27" s="361" t="s">
        <v>525</v>
      </c>
      <c r="E27" s="355"/>
      <c r="F27" s="358">
        <v>60</v>
      </c>
      <c r="G27" s="359">
        <f t="shared" si="0"/>
        <v>37278.50000000001</v>
      </c>
    </row>
    <row r="28" spans="2:7" ht="12.75">
      <c r="B28" s="365" t="s">
        <v>520</v>
      </c>
      <c r="C28" s="355" t="s">
        <v>434</v>
      </c>
      <c r="D28" s="361" t="s">
        <v>125</v>
      </c>
      <c r="E28" s="355" t="s">
        <v>508</v>
      </c>
      <c r="F28" s="358">
        <v>120</v>
      </c>
      <c r="G28" s="359">
        <f t="shared" si="0"/>
        <v>37278.54166666667</v>
      </c>
    </row>
    <row r="29" spans="2:7" ht="12.75">
      <c r="B29" s="365"/>
      <c r="C29" s="355"/>
      <c r="D29" s="361" t="s">
        <v>519</v>
      </c>
      <c r="E29" s="355"/>
      <c r="F29" s="358">
        <v>30</v>
      </c>
      <c r="G29" s="359">
        <f t="shared" si="0"/>
        <v>37278.62500000001</v>
      </c>
    </row>
    <row r="30" spans="2:7" ht="12.75">
      <c r="B30" s="365" t="s">
        <v>521</v>
      </c>
      <c r="C30" s="355" t="s">
        <v>434</v>
      </c>
      <c r="D30" s="361" t="s">
        <v>125</v>
      </c>
      <c r="E30" s="355" t="s">
        <v>508</v>
      </c>
      <c r="F30" s="358">
        <v>120</v>
      </c>
      <c r="G30" s="359">
        <f t="shared" si="0"/>
        <v>37278.64583333334</v>
      </c>
    </row>
    <row r="31" spans="2:7" ht="12.75">
      <c r="B31" s="365"/>
      <c r="C31" s="355"/>
      <c r="D31" s="361" t="s">
        <v>518</v>
      </c>
      <c r="E31" s="355"/>
      <c r="F31" s="358"/>
      <c r="G31" s="359">
        <f t="shared" si="0"/>
        <v>37278.72916666668</v>
      </c>
    </row>
    <row r="32" spans="2:7" ht="12.75">
      <c r="B32" s="365"/>
      <c r="C32" s="355"/>
      <c r="D32" s="361"/>
      <c r="E32" s="355"/>
      <c r="F32" s="358"/>
      <c r="G32" s="359"/>
    </row>
    <row r="33" spans="2:8" ht="15.75">
      <c r="B33" s="1403" t="s">
        <v>126</v>
      </c>
      <c r="C33" s="1403"/>
      <c r="D33" s="1403"/>
      <c r="E33" s="1403"/>
      <c r="F33" s="350"/>
      <c r="G33" s="350"/>
      <c r="H33" s="350"/>
    </row>
    <row r="34" spans="2:7" ht="12.75">
      <c r="B34" s="365" t="s">
        <v>522</v>
      </c>
      <c r="C34" s="355" t="s">
        <v>434</v>
      </c>
      <c r="D34" s="361" t="s">
        <v>748</v>
      </c>
      <c r="E34" s="355" t="s">
        <v>508</v>
      </c>
      <c r="F34" s="358">
        <v>120</v>
      </c>
      <c r="G34" s="359">
        <v>37279.333333333336</v>
      </c>
    </row>
    <row r="35" spans="2:7" ht="12.75">
      <c r="B35" s="365"/>
      <c r="C35" s="355"/>
      <c r="D35" s="361" t="s">
        <v>518</v>
      </c>
      <c r="E35" s="355"/>
      <c r="F35" s="358"/>
      <c r="G35" s="359">
        <f>G34+TIME(0,F34,0)</f>
        <v>37279.41666666667</v>
      </c>
    </row>
    <row r="36" spans="2:7" ht="12.75">
      <c r="B36" s="365"/>
      <c r="C36" s="355"/>
      <c r="D36" s="369"/>
      <c r="E36" s="355"/>
      <c r="F36" s="358"/>
      <c r="G36" s="359"/>
    </row>
    <row r="37" spans="2:8" ht="15.75">
      <c r="B37" s="1403" t="s">
        <v>127</v>
      </c>
      <c r="C37" s="1403"/>
      <c r="D37" s="1403"/>
      <c r="E37" s="1403"/>
      <c r="F37" s="350"/>
      <c r="G37" s="350"/>
      <c r="H37" s="350"/>
    </row>
    <row r="38" spans="2:7" ht="12.75">
      <c r="B38" s="365" t="s">
        <v>523</v>
      </c>
      <c r="C38" s="355" t="s">
        <v>434</v>
      </c>
      <c r="D38" s="363" t="s">
        <v>128</v>
      </c>
      <c r="E38" s="355" t="s">
        <v>508</v>
      </c>
      <c r="F38" s="358">
        <v>120</v>
      </c>
      <c r="G38" s="359">
        <v>37280.541666666664</v>
      </c>
    </row>
    <row r="39" spans="2:7" ht="12.75">
      <c r="B39" s="365"/>
      <c r="C39" s="355"/>
      <c r="D39" s="361" t="s">
        <v>519</v>
      </c>
      <c r="E39" s="355"/>
      <c r="F39" s="358">
        <v>30</v>
      </c>
      <c r="G39" s="359">
        <f>G38+TIME(0,F38,0)</f>
        <v>37280.625</v>
      </c>
    </row>
    <row r="40" spans="2:7" ht="12.75">
      <c r="B40" s="365" t="s">
        <v>524</v>
      </c>
      <c r="C40" s="355" t="s">
        <v>434</v>
      </c>
      <c r="D40" s="361" t="s">
        <v>128</v>
      </c>
      <c r="E40" s="355" t="s">
        <v>508</v>
      </c>
      <c r="F40" s="358">
        <v>120</v>
      </c>
      <c r="G40" s="359">
        <f>G39+TIME(0,F39,0)</f>
        <v>37280.645833333336</v>
      </c>
    </row>
    <row r="41" spans="2:7" ht="12.75">
      <c r="B41" s="365"/>
      <c r="C41" s="355"/>
      <c r="D41" s="361" t="s">
        <v>525</v>
      </c>
      <c r="E41" s="355"/>
      <c r="F41" s="358">
        <v>60</v>
      </c>
      <c r="G41" s="359">
        <f>G40+TIME(0,F40,0)</f>
        <v>37280.72916666667</v>
      </c>
    </row>
    <row r="42" spans="2:7" ht="12.75">
      <c r="B42" s="365" t="s">
        <v>526</v>
      </c>
      <c r="C42" s="355" t="s">
        <v>434</v>
      </c>
      <c r="D42" s="361" t="s">
        <v>128</v>
      </c>
      <c r="E42" s="355" t="s">
        <v>508</v>
      </c>
      <c r="F42" s="358">
        <v>60</v>
      </c>
      <c r="G42" s="359">
        <f>G41+TIME(0,F41,0)</f>
        <v>37280.770833333336</v>
      </c>
    </row>
    <row r="43" spans="2:4" ht="12.75">
      <c r="B43" s="365" t="s">
        <v>527</v>
      </c>
      <c r="C43" s="355"/>
      <c r="D43" s="363" t="s">
        <v>230</v>
      </c>
    </row>
    <row r="44" spans="2:7" ht="12.75">
      <c r="B44" s="365" t="s">
        <v>749</v>
      </c>
      <c r="C44" s="355" t="s">
        <v>624</v>
      </c>
      <c r="D44" s="369" t="s">
        <v>129</v>
      </c>
      <c r="E44" s="355" t="s">
        <v>508</v>
      </c>
      <c r="F44" s="358">
        <v>30</v>
      </c>
      <c r="G44" s="359">
        <f>G42+TIME(0,F42,0)</f>
        <v>37280.8125</v>
      </c>
    </row>
    <row r="45" spans="2:7" ht="12.75">
      <c r="B45" s="365" t="s">
        <v>750</v>
      </c>
      <c r="C45" s="355" t="s">
        <v>624</v>
      </c>
      <c r="D45" s="369" t="s">
        <v>130</v>
      </c>
      <c r="E45" s="355" t="s">
        <v>508</v>
      </c>
      <c r="F45" s="358">
        <v>30</v>
      </c>
      <c r="G45" s="359">
        <f>G44+TIME(0,F44,0)</f>
        <v>37280.833333333336</v>
      </c>
    </row>
    <row r="46" spans="2:7" ht="12.75">
      <c r="B46" s="365" t="s">
        <v>528</v>
      </c>
      <c r="C46" s="355" t="s">
        <v>223</v>
      </c>
      <c r="D46" s="363" t="s">
        <v>529</v>
      </c>
      <c r="E46" s="355" t="s">
        <v>508</v>
      </c>
      <c r="F46" s="358">
        <v>60</v>
      </c>
      <c r="G46" s="359">
        <f>G45+TIME(0,F45,0)</f>
        <v>37280.85416666667</v>
      </c>
    </row>
    <row r="47" spans="2:7" ht="12.75">
      <c r="B47" s="365" t="s">
        <v>751</v>
      </c>
      <c r="C47" s="355" t="s">
        <v>223</v>
      </c>
      <c r="D47" s="361" t="s">
        <v>530</v>
      </c>
      <c r="E47" s="355"/>
      <c r="F47" s="358"/>
      <c r="G47" s="359">
        <f>G46+TIME(0,F46,0)</f>
        <v>37280.895833333336</v>
      </c>
    </row>
    <row r="48" spans="2:7" ht="12.75">
      <c r="B48" s="370"/>
      <c r="C48" s="355"/>
      <c r="E48" s="355"/>
      <c r="F48" s="358"/>
      <c r="G48" s="371">
        <f>G47+TIME(0,F47,0)</f>
        <v>37280.895833333336</v>
      </c>
    </row>
    <row r="49" spans="2:7" ht="12.75">
      <c r="B49" s="365"/>
      <c r="C49" s="355"/>
      <c r="D49" s="355" t="s">
        <v>531</v>
      </c>
      <c r="E49" s="355"/>
      <c r="F49" s="358"/>
      <c r="G49" s="372"/>
    </row>
    <row r="50" spans="2:7" ht="12.75">
      <c r="B50" s="365"/>
      <c r="C50" s="355"/>
      <c r="D50" s="365" t="s">
        <v>625</v>
      </c>
      <c r="E50" s="355"/>
      <c r="F50" s="358"/>
      <c r="G50" s="372"/>
    </row>
    <row r="51" spans="2:7" ht="12.75">
      <c r="B51" s="365" t="s">
        <v>168</v>
      </c>
      <c r="C51" s="355" t="s">
        <v>168</v>
      </c>
      <c r="D51" s="356" t="s">
        <v>227</v>
      </c>
      <c r="E51" s="355"/>
      <c r="F51" s="358"/>
      <c r="G51" s="372" t="s">
        <v>168</v>
      </c>
    </row>
    <row r="52" spans="2:5" ht="12.75">
      <c r="B52" s="355"/>
      <c r="C52" s="356"/>
      <c r="D52" s="356" t="s">
        <v>532</v>
      </c>
      <c r="E52" s="356"/>
    </row>
  </sheetData>
  <mergeCells count="7">
    <mergeCell ref="B23:E23"/>
    <mergeCell ref="B33:E33"/>
    <mergeCell ref="B37:E37"/>
    <mergeCell ref="B2:G2"/>
    <mergeCell ref="B3:G3"/>
    <mergeCell ref="B4:G4"/>
    <mergeCell ref="B6:E6"/>
  </mergeCells>
  <printOptions/>
  <pageMargins left="0.75" right="0.75" top="1" bottom="1" header="0.5" footer="0.5"/>
  <pageSetup fitToHeight="1" fitToWidth="1" horizontalDpi="600" verticalDpi="600" orientation="landscape" scale="71" r:id="rId1"/>
</worksheet>
</file>

<file path=xl/worksheets/sheet13.xml><?xml version="1.0" encoding="utf-8"?>
<worksheet xmlns="http://schemas.openxmlformats.org/spreadsheetml/2006/main" xmlns:r="http://schemas.openxmlformats.org/officeDocument/2006/relationships">
  <sheetPr>
    <tabColor indexed="18"/>
    <pageSetUpPr fitToPage="1"/>
  </sheetPr>
  <dimension ref="A1:J74"/>
  <sheetViews>
    <sheetView showGridLines="0" workbookViewId="0" topLeftCell="A1">
      <selection activeCell="A1" sqref="A1"/>
    </sheetView>
  </sheetViews>
  <sheetFormatPr defaultColWidth="9.140625" defaultRowHeight="12.75" customHeight="1"/>
  <cols>
    <col min="1" max="1" width="3.421875" style="283" customWidth="1"/>
    <col min="2" max="2" width="7.421875" style="283" customWidth="1"/>
    <col min="3" max="3" width="3.421875" style="283" customWidth="1"/>
    <col min="4" max="4" width="81.140625" style="313" customWidth="1"/>
    <col min="5" max="5" width="15.28125" style="283" customWidth="1"/>
    <col min="6" max="6" width="7.140625" style="283" customWidth="1"/>
    <col min="7" max="7" width="17.00390625" style="283" customWidth="1"/>
    <col min="8" max="8" width="9.8515625" style="283" customWidth="1"/>
    <col min="9" max="9" width="19.28125" style="283" customWidth="1"/>
    <col min="10" max="16384" width="3.7109375" style="283" customWidth="1"/>
  </cols>
  <sheetData>
    <row r="1" spans="1:8" ht="12.75" customHeight="1">
      <c r="A1" s="347"/>
      <c r="B1" s="352"/>
      <c r="C1" s="352"/>
      <c r="D1" s="352"/>
      <c r="E1" s="352"/>
      <c r="F1" s="356"/>
      <c r="G1" s="373"/>
      <c r="H1" s="288"/>
    </row>
    <row r="2" spans="1:8" ht="12.75" customHeight="1">
      <c r="A2" s="347"/>
      <c r="B2" s="1395" t="s">
        <v>753</v>
      </c>
      <c r="C2" s="1395"/>
      <c r="D2" s="1395"/>
      <c r="E2" s="1395"/>
      <c r="F2" s="1395"/>
      <c r="G2" s="1395"/>
      <c r="H2" s="288"/>
    </row>
    <row r="3" spans="1:10" ht="12.75" customHeight="1">
      <c r="A3" s="347"/>
      <c r="B3" s="1396" t="s">
        <v>754</v>
      </c>
      <c r="C3" s="1395"/>
      <c r="D3" s="1395"/>
      <c r="E3" s="1395"/>
      <c r="F3" s="1395"/>
      <c r="G3" s="1395"/>
      <c r="H3" s="288"/>
      <c r="I3" s="289"/>
      <c r="J3" s="289"/>
    </row>
    <row r="4" spans="1:10" ht="12.75" customHeight="1">
      <c r="A4" s="347"/>
      <c r="B4" s="1397" t="s">
        <v>51</v>
      </c>
      <c r="C4" s="1398"/>
      <c r="D4" s="1398"/>
      <c r="E4" s="1398"/>
      <c r="F4" s="1398"/>
      <c r="G4" s="1398"/>
      <c r="H4" s="288"/>
      <c r="I4" s="289"/>
      <c r="J4" s="289"/>
    </row>
    <row r="5" spans="1:10" ht="12.75" customHeight="1">
      <c r="A5" s="347"/>
      <c r="B5" s="353"/>
      <c r="C5" s="354"/>
      <c r="D5" s="354"/>
      <c r="E5" s="354"/>
      <c r="F5" s="354"/>
      <c r="G5" s="354"/>
      <c r="H5" s="288"/>
      <c r="I5" s="289"/>
      <c r="J5" s="289"/>
    </row>
    <row r="6" spans="1:10" s="280" customFormat="1" ht="12.75" customHeight="1">
      <c r="A6" s="347"/>
      <c r="B6" s="1403" t="s">
        <v>755</v>
      </c>
      <c r="C6" s="1403"/>
      <c r="D6" s="1403"/>
      <c r="E6" s="1403"/>
      <c r="F6" s="350"/>
      <c r="G6" s="350"/>
      <c r="I6" s="282"/>
      <c r="J6" s="282"/>
    </row>
    <row r="7" spans="1:10" ht="12.75" customHeight="1">
      <c r="A7" s="347"/>
      <c r="B7" s="355">
        <v>0</v>
      </c>
      <c r="C7" s="356"/>
      <c r="D7" s="357" t="s">
        <v>756</v>
      </c>
      <c r="E7" s="355" t="s">
        <v>757</v>
      </c>
      <c r="F7" s="358">
        <v>1</v>
      </c>
      <c r="G7" s="359">
        <v>37176.4375</v>
      </c>
      <c r="H7" s="298"/>
      <c r="I7" s="289"/>
      <c r="J7" s="289"/>
    </row>
    <row r="8" spans="1:10" ht="12.75" customHeight="1">
      <c r="A8" s="347"/>
      <c r="B8" s="360">
        <v>1</v>
      </c>
      <c r="C8" s="356"/>
      <c r="D8" s="361" t="s">
        <v>509</v>
      </c>
      <c r="E8" s="355" t="s">
        <v>757</v>
      </c>
      <c r="F8" s="358">
        <v>30</v>
      </c>
      <c r="G8" s="359">
        <f aca="true" t="shared" si="0" ref="G8:G17">G7+TIME(0,F7,0)</f>
        <v>37176.43819444445</v>
      </c>
      <c r="H8" s="288"/>
      <c r="I8" s="289"/>
      <c r="J8" s="289"/>
    </row>
    <row r="9" spans="1:10" ht="12.75" customHeight="1">
      <c r="A9" s="347"/>
      <c r="B9" s="363">
        <v>2</v>
      </c>
      <c r="C9" s="352"/>
      <c r="D9" s="357" t="s">
        <v>222</v>
      </c>
      <c r="E9" s="355" t="s">
        <v>757</v>
      </c>
      <c r="F9" s="358">
        <v>29</v>
      </c>
      <c r="G9" s="359">
        <f t="shared" si="0"/>
        <v>37176.45902777778</v>
      </c>
      <c r="H9" s="288"/>
      <c r="I9" s="289"/>
      <c r="J9" s="289"/>
    </row>
    <row r="10" spans="1:10" ht="12.75" customHeight="1">
      <c r="A10" s="347"/>
      <c r="B10" s="365" t="s">
        <v>758</v>
      </c>
      <c r="C10" s="355"/>
      <c r="D10" s="361" t="s">
        <v>759</v>
      </c>
      <c r="E10" s="355" t="s">
        <v>757</v>
      </c>
      <c r="F10" s="358">
        <v>30</v>
      </c>
      <c r="G10" s="359">
        <f t="shared" si="0"/>
        <v>37176.47916666667</v>
      </c>
      <c r="H10" s="288"/>
      <c r="I10" s="289"/>
      <c r="J10" s="289"/>
    </row>
    <row r="11" spans="1:10" ht="12.75" customHeight="1">
      <c r="A11" s="347"/>
      <c r="B11" s="365" t="s">
        <v>513</v>
      </c>
      <c r="C11" s="355"/>
      <c r="D11" s="361" t="s">
        <v>525</v>
      </c>
      <c r="E11" s="355"/>
      <c r="F11" s="358">
        <v>60</v>
      </c>
      <c r="G11" s="359">
        <f t="shared" si="0"/>
        <v>37176.50000000001</v>
      </c>
      <c r="H11" s="288"/>
      <c r="I11" s="289"/>
      <c r="J11" s="289"/>
    </row>
    <row r="12" spans="1:10" ht="12.75" customHeight="1">
      <c r="A12" s="347"/>
      <c r="B12" s="365"/>
      <c r="C12" s="355"/>
      <c r="D12" s="361" t="s">
        <v>759</v>
      </c>
      <c r="E12" s="355" t="s">
        <v>757</v>
      </c>
      <c r="F12" s="358">
        <v>120</v>
      </c>
      <c r="G12" s="359">
        <f t="shared" si="0"/>
        <v>37176.54166666667</v>
      </c>
      <c r="H12" s="288"/>
      <c r="I12" s="289"/>
      <c r="J12" s="289"/>
    </row>
    <row r="13" spans="1:10" ht="12.75" customHeight="1">
      <c r="A13" s="347"/>
      <c r="B13" s="365" t="s">
        <v>514</v>
      </c>
      <c r="C13" s="355"/>
      <c r="D13" s="361" t="s">
        <v>609</v>
      </c>
      <c r="E13" s="355"/>
      <c r="F13" s="358">
        <v>30</v>
      </c>
      <c r="G13" s="359">
        <f t="shared" si="0"/>
        <v>37176.62500000001</v>
      </c>
      <c r="H13" s="288"/>
      <c r="I13" s="289"/>
      <c r="J13" s="289"/>
    </row>
    <row r="14" spans="1:10" ht="12.75" customHeight="1">
      <c r="A14" s="347"/>
      <c r="B14" s="365" t="s">
        <v>515</v>
      </c>
      <c r="C14" s="355"/>
      <c r="D14" s="361" t="s">
        <v>759</v>
      </c>
      <c r="E14" s="355" t="s">
        <v>757</v>
      </c>
      <c r="F14" s="358">
        <v>120</v>
      </c>
      <c r="G14" s="359">
        <f t="shared" si="0"/>
        <v>37176.64583333334</v>
      </c>
      <c r="H14" s="288"/>
      <c r="I14" s="289"/>
      <c r="J14" s="289"/>
    </row>
    <row r="15" spans="1:10" ht="12.75" customHeight="1">
      <c r="A15" s="347"/>
      <c r="B15" s="365"/>
      <c r="C15" s="355"/>
      <c r="D15" s="361" t="s">
        <v>516</v>
      </c>
      <c r="E15" s="355"/>
      <c r="F15" s="358">
        <v>60</v>
      </c>
      <c r="G15" s="359">
        <f t="shared" si="0"/>
        <v>37176.72916666668</v>
      </c>
      <c r="H15" s="288"/>
      <c r="I15" s="289"/>
      <c r="J15" s="289"/>
    </row>
    <row r="16" spans="1:10" ht="12.75" customHeight="1">
      <c r="A16" s="347"/>
      <c r="B16" s="365"/>
      <c r="C16" s="355"/>
      <c r="D16" s="361" t="s">
        <v>759</v>
      </c>
      <c r="E16" s="355" t="s">
        <v>757</v>
      </c>
      <c r="F16" s="358">
        <v>180</v>
      </c>
      <c r="G16" s="359">
        <f t="shared" si="0"/>
        <v>37176.77083333334</v>
      </c>
      <c r="H16" s="288"/>
      <c r="I16" s="289"/>
      <c r="J16" s="289"/>
    </row>
    <row r="17" spans="1:10" ht="12.75" customHeight="1">
      <c r="A17" s="347"/>
      <c r="B17" s="365"/>
      <c r="C17" s="355"/>
      <c r="D17" s="361"/>
      <c r="E17" s="355"/>
      <c r="F17" s="358"/>
      <c r="G17" s="359">
        <f t="shared" si="0"/>
        <v>37176.89583333334</v>
      </c>
      <c r="H17" s="288"/>
      <c r="I17" s="289"/>
      <c r="J17" s="289"/>
    </row>
    <row r="18" spans="1:10" ht="12.75" customHeight="1">
      <c r="A18" s="347"/>
      <c r="B18" s="1403" t="s">
        <v>725</v>
      </c>
      <c r="C18" s="1403"/>
      <c r="D18" s="1403"/>
      <c r="E18" s="1403"/>
      <c r="F18" s="350"/>
      <c r="G18" s="350"/>
      <c r="H18" s="288"/>
      <c r="I18" s="289"/>
      <c r="J18" s="289"/>
    </row>
    <row r="19" spans="1:10" ht="12.75" customHeight="1">
      <c r="A19" s="347"/>
      <c r="B19" s="365" t="s">
        <v>598</v>
      </c>
      <c r="C19" s="355"/>
      <c r="D19" s="361" t="s">
        <v>759</v>
      </c>
      <c r="E19" s="355" t="s">
        <v>757</v>
      </c>
      <c r="F19" s="358">
        <v>120</v>
      </c>
      <c r="G19" s="359">
        <v>37177.333333333336</v>
      </c>
      <c r="H19" s="288"/>
      <c r="I19" s="289"/>
      <c r="J19" s="289"/>
    </row>
    <row r="20" spans="1:10" ht="12.75" customHeight="1">
      <c r="A20" s="347"/>
      <c r="B20" s="365"/>
      <c r="C20" s="355"/>
      <c r="D20" s="361" t="s">
        <v>760</v>
      </c>
      <c r="E20" s="355"/>
      <c r="F20" s="358">
        <v>510</v>
      </c>
      <c r="G20" s="359">
        <f>G19+TIME(0,F19,0)</f>
        <v>37177.41666666667</v>
      </c>
      <c r="H20" s="288"/>
      <c r="I20" s="289"/>
      <c r="J20" s="289"/>
    </row>
    <row r="21" spans="1:10" ht="12.75" customHeight="1">
      <c r="A21" s="347"/>
      <c r="B21" s="365" t="s">
        <v>726</v>
      </c>
      <c r="C21" s="355"/>
      <c r="D21" s="361" t="s">
        <v>761</v>
      </c>
      <c r="E21" s="355" t="s">
        <v>757</v>
      </c>
      <c r="F21" s="358">
        <v>180</v>
      </c>
      <c r="G21" s="359">
        <f>G20+TIME(0,F20,0)</f>
        <v>37177.770833333336</v>
      </c>
      <c r="H21" s="288"/>
      <c r="I21" s="289"/>
      <c r="J21" s="289"/>
    </row>
    <row r="22" spans="1:10" ht="12.75" customHeight="1">
      <c r="A22" s="347"/>
      <c r="B22" s="365"/>
      <c r="C22" s="355"/>
      <c r="D22" s="361" t="s">
        <v>518</v>
      </c>
      <c r="E22" s="355"/>
      <c r="F22" s="358"/>
      <c r="G22" s="359">
        <f>G21+TIME(0,F21,0)</f>
        <v>37177.895833333336</v>
      </c>
      <c r="H22" s="288"/>
      <c r="I22" s="289"/>
      <c r="J22" s="289"/>
    </row>
    <row r="23" spans="1:10" ht="12.75" customHeight="1">
      <c r="A23" s="347"/>
      <c r="B23" s="1403" t="s">
        <v>762</v>
      </c>
      <c r="C23" s="1403"/>
      <c r="D23" s="1403"/>
      <c r="E23" s="1403"/>
      <c r="F23" s="350"/>
      <c r="G23" s="350"/>
      <c r="H23" s="288"/>
      <c r="I23" s="289"/>
      <c r="J23" s="289"/>
    </row>
    <row r="24" spans="1:10" ht="12.75" customHeight="1">
      <c r="A24" s="347"/>
      <c r="B24" s="365" t="s">
        <v>517</v>
      </c>
      <c r="C24" s="355"/>
      <c r="D24" s="361" t="s">
        <v>761</v>
      </c>
      <c r="E24" s="355" t="s">
        <v>757</v>
      </c>
      <c r="F24" s="358">
        <v>120</v>
      </c>
      <c r="G24" s="359">
        <v>37178.333333333336</v>
      </c>
      <c r="H24" s="288"/>
      <c r="I24" s="289"/>
      <c r="J24" s="289"/>
    </row>
    <row r="25" spans="1:10" ht="12.75" customHeight="1">
      <c r="A25" s="347"/>
      <c r="B25" s="365"/>
      <c r="C25" s="355"/>
      <c r="D25" s="361" t="s">
        <v>518</v>
      </c>
      <c r="E25" s="355"/>
      <c r="F25" s="358"/>
      <c r="G25" s="359">
        <f>G24+TIME(0,F24,0)</f>
        <v>37178.41666666667</v>
      </c>
      <c r="H25" s="288"/>
      <c r="I25" s="289"/>
      <c r="J25" s="289"/>
    </row>
    <row r="26" spans="1:10" ht="12.75" customHeight="1">
      <c r="A26" s="347"/>
      <c r="B26" s="1403" t="s">
        <v>127</v>
      </c>
      <c r="C26" s="1403"/>
      <c r="D26" s="1403"/>
      <c r="E26" s="1403"/>
      <c r="F26" s="350"/>
      <c r="G26" s="350"/>
      <c r="H26" s="288"/>
      <c r="I26" s="289"/>
      <c r="J26" s="289"/>
    </row>
    <row r="27" spans="1:10" ht="12.75" customHeight="1">
      <c r="A27" s="347"/>
      <c r="B27" s="365" t="s">
        <v>575</v>
      </c>
      <c r="C27" s="355"/>
      <c r="D27" s="361" t="s">
        <v>763</v>
      </c>
      <c r="E27" s="355" t="s">
        <v>764</v>
      </c>
      <c r="F27" s="358">
        <v>120</v>
      </c>
      <c r="G27" s="359">
        <v>37179.333333333336</v>
      </c>
      <c r="H27" s="288"/>
      <c r="I27" s="289"/>
      <c r="J27" s="289"/>
    </row>
    <row r="28" spans="1:10" ht="12.75" customHeight="1">
      <c r="A28" s="347"/>
      <c r="B28" s="365"/>
      <c r="C28" s="355"/>
      <c r="D28" s="361" t="s">
        <v>609</v>
      </c>
      <c r="E28" s="355"/>
      <c r="F28" s="358">
        <v>30</v>
      </c>
      <c r="G28" s="359">
        <f aca="true" t="shared" si="1" ref="G28:G36">G27+TIME(0,F27,0)</f>
        <v>37179.41666666667</v>
      </c>
      <c r="H28" s="288"/>
      <c r="I28" s="289"/>
      <c r="J28" s="289"/>
    </row>
    <row r="29" spans="1:10" ht="12.75" customHeight="1">
      <c r="A29" s="347"/>
      <c r="B29" s="365" t="s">
        <v>520</v>
      </c>
      <c r="C29" s="355"/>
      <c r="D29" s="361" t="s">
        <v>765</v>
      </c>
      <c r="E29" s="355" t="s">
        <v>766</v>
      </c>
      <c r="F29" s="358">
        <v>90</v>
      </c>
      <c r="G29" s="359">
        <f t="shared" si="1"/>
        <v>37179.43750000001</v>
      </c>
      <c r="H29" s="288"/>
      <c r="I29" s="289"/>
      <c r="J29" s="289"/>
    </row>
    <row r="30" spans="1:10" ht="12.75" customHeight="1">
      <c r="A30" s="347"/>
      <c r="B30" s="365" t="s">
        <v>521</v>
      </c>
      <c r="C30" s="355"/>
      <c r="D30" s="361" t="s">
        <v>525</v>
      </c>
      <c r="E30" s="355"/>
      <c r="F30" s="994">
        <v>60</v>
      </c>
      <c r="G30" s="359">
        <f t="shared" si="1"/>
        <v>37179.50000000001</v>
      </c>
      <c r="H30" s="288"/>
      <c r="I30" s="289"/>
      <c r="J30" s="289"/>
    </row>
    <row r="31" spans="1:10" ht="12.75" customHeight="1">
      <c r="A31" s="347"/>
      <c r="B31" s="365" t="s">
        <v>522</v>
      </c>
      <c r="C31" s="355"/>
      <c r="D31" s="361" t="s">
        <v>767</v>
      </c>
      <c r="E31" s="355" t="s">
        <v>757</v>
      </c>
      <c r="F31" s="994">
        <v>120</v>
      </c>
      <c r="G31" s="359">
        <f t="shared" si="1"/>
        <v>37179.54166666667</v>
      </c>
      <c r="H31" s="288"/>
      <c r="I31" s="289"/>
      <c r="J31" s="289"/>
    </row>
    <row r="32" spans="1:10" ht="12.75" customHeight="1">
      <c r="A32" s="347"/>
      <c r="B32" s="365"/>
      <c r="C32" s="355"/>
      <c r="D32" s="361" t="s">
        <v>609</v>
      </c>
      <c r="E32" s="355"/>
      <c r="F32" s="994">
        <v>30</v>
      </c>
      <c r="G32" s="359">
        <f t="shared" si="1"/>
        <v>37179.62500000001</v>
      </c>
      <c r="H32" s="288"/>
      <c r="I32" s="289"/>
      <c r="J32" s="289"/>
    </row>
    <row r="33" spans="2:10" ht="12.75" customHeight="1">
      <c r="B33" s="430"/>
      <c r="C33" s="422"/>
      <c r="D33" s="995" t="s">
        <v>768</v>
      </c>
      <c r="E33" s="422" t="s">
        <v>757</v>
      </c>
      <c r="F33" s="996">
        <v>120</v>
      </c>
      <c r="G33" s="359">
        <f t="shared" si="1"/>
        <v>37179.64583333334</v>
      </c>
      <c r="H33" s="288"/>
      <c r="I33" s="289"/>
      <c r="J33" s="289"/>
    </row>
    <row r="34" spans="2:10" ht="12.75" customHeight="1">
      <c r="B34" s="430"/>
      <c r="C34" s="422"/>
      <c r="D34" s="995" t="s">
        <v>516</v>
      </c>
      <c r="E34" s="422"/>
      <c r="F34" s="997">
        <v>60</v>
      </c>
      <c r="G34" s="359">
        <f t="shared" si="1"/>
        <v>37179.72916666668</v>
      </c>
      <c r="H34" s="288"/>
      <c r="I34" s="289"/>
      <c r="J34" s="289"/>
    </row>
    <row r="35" spans="2:10" ht="12.75" customHeight="1">
      <c r="B35" s="430"/>
      <c r="C35" s="422"/>
      <c r="D35" s="995" t="s">
        <v>769</v>
      </c>
      <c r="E35" s="422" t="s">
        <v>757</v>
      </c>
      <c r="F35" s="997">
        <v>180</v>
      </c>
      <c r="G35" s="359">
        <f t="shared" si="1"/>
        <v>37179.77083333334</v>
      </c>
      <c r="H35" s="288"/>
      <c r="I35" s="289"/>
      <c r="J35" s="289"/>
    </row>
    <row r="36" spans="2:10" ht="12.75" customHeight="1">
      <c r="B36" s="430"/>
      <c r="C36" s="422"/>
      <c r="D36" s="995"/>
      <c r="E36" s="422"/>
      <c r="F36" s="422"/>
      <c r="G36" s="359">
        <f t="shared" si="1"/>
        <v>37179.89583333334</v>
      </c>
      <c r="H36" s="288"/>
      <c r="I36" s="289"/>
      <c r="J36" s="289"/>
    </row>
    <row r="37" spans="2:10" ht="12.75" customHeight="1">
      <c r="B37" s="430"/>
      <c r="C37" s="422"/>
      <c r="D37" s="995"/>
      <c r="E37" s="422"/>
      <c r="F37" s="422"/>
      <c r="G37" s="287"/>
      <c r="H37" s="288"/>
      <c r="I37" s="304"/>
      <c r="J37" s="304"/>
    </row>
    <row r="38" spans="2:10" s="280" customFormat="1" ht="12.75" customHeight="1">
      <c r="B38" s="1404"/>
      <c r="C38" s="1404"/>
      <c r="D38" s="1404"/>
      <c r="E38" s="1404"/>
      <c r="F38" s="1404"/>
      <c r="G38" s="302"/>
      <c r="H38" s="302"/>
      <c r="I38" s="282"/>
      <c r="J38" s="282"/>
    </row>
    <row r="39" spans="2:10" ht="12.75" customHeight="1">
      <c r="B39" s="293"/>
      <c r="C39" s="284"/>
      <c r="D39" s="296"/>
      <c r="E39" s="284"/>
      <c r="F39" s="297"/>
      <c r="G39" s="287"/>
      <c r="H39" s="288"/>
      <c r="I39" s="289"/>
      <c r="J39" s="289"/>
    </row>
    <row r="40" spans="2:10" ht="12.75" customHeight="1">
      <c r="B40" s="293"/>
      <c r="C40" s="284"/>
      <c r="D40" s="296"/>
      <c r="E40" s="284"/>
      <c r="F40" s="284"/>
      <c r="G40" s="287"/>
      <c r="H40" s="288"/>
      <c r="I40" s="289"/>
      <c r="J40" s="289"/>
    </row>
    <row r="41" spans="2:10" ht="12.75" customHeight="1">
      <c r="B41" s="293"/>
      <c r="C41" s="284"/>
      <c r="D41" s="296"/>
      <c r="E41" s="284"/>
      <c r="F41" s="284"/>
      <c r="G41" s="287"/>
      <c r="H41" s="288"/>
      <c r="I41" s="289"/>
      <c r="J41" s="289"/>
    </row>
    <row r="42" spans="2:10" ht="12.75" customHeight="1">
      <c r="B42" s="293"/>
      <c r="C42" s="284"/>
      <c r="D42" s="296"/>
      <c r="E42" s="284"/>
      <c r="F42" s="297"/>
      <c r="G42" s="287"/>
      <c r="H42" s="288"/>
      <c r="I42" s="289"/>
      <c r="J42" s="289"/>
    </row>
    <row r="43" spans="2:10" ht="12.75" customHeight="1">
      <c r="B43" s="293"/>
      <c r="C43" s="284"/>
      <c r="D43" s="296"/>
      <c r="E43" s="284"/>
      <c r="F43" s="284"/>
      <c r="G43" s="287"/>
      <c r="H43" s="288"/>
      <c r="I43" s="289"/>
      <c r="J43" s="289"/>
    </row>
    <row r="44" spans="2:10" ht="12.75" customHeight="1">
      <c r="B44" s="293"/>
      <c r="C44" s="284"/>
      <c r="D44" s="296"/>
      <c r="E44" s="284"/>
      <c r="F44" s="284"/>
      <c r="G44" s="287"/>
      <c r="H44" s="288"/>
      <c r="I44" s="289"/>
      <c r="J44" s="304"/>
    </row>
    <row r="45" spans="2:10" ht="12.75" customHeight="1">
      <c r="B45" s="293"/>
      <c r="C45" s="284"/>
      <c r="D45" s="296"/>
      <c r="E45" s="284"/>
      <c r="F45" s="297"/>
      <c r="G45" s="287"/>
      <c r="H45" s="288"/>
      <c r="I45" s="289"/>
      <c r="J45" s="289"/>
    </row>
    <row r="46" spans="2:10" ht="12.75" customHeight="1">
      <c r="B46" s="293"/>
      <c r="C46" s="284"/>
      <c r="D46" s="296"/>
      <c r="E46" s="284"/>
      <c r="F46" s="284"/>
      <c r="G46" s="287"/>
      <c r="H46" s="288"/>
      <c r="I46" s="289"/>
      <c r="J46" s="289"/>
    </row>
    <row r="47" spans="2:10" ht="12.75" customHeight="1">
      <c r="B47" s="293"/>
      <c r="C47" s="284"/>
      <c r="D47" s="296"/>
      <c r="E47" s="284"/>
      <c r="F47" s="284"/>
      <c r="G47" s="287"/>
      <c r="H47" s="288"/>
      <c r="I47" s="289"/>
      <c r="J47" s="289"/>
    </row>
    <row r="48" spans="2:10" ht="12.75" customHeight="1">
      <c r="B48" s="293"/>
      <c r="C48" s="284"/>
      <c r="D48" s="296"/>
      <c r="E48" s="284"/>
      <c r="F48" s="284"/>
      <c r="G48" s="287"/>
      <c r="H48" s="288"/>
      <c r="I48" s="289"/>
      <c r="J48" s="289"/>
    </row>
    <row r="49" spans="2:10" ht="12.75" customHeight="1">
      <c r="B49" s="307"/>
      <c r="C49" s="308"/>
      <c r="D49" s="309"/>
      <c r="E49" s="308"/>
      <c r="F49" s="308"/>
      <c r="G49" s="310"/>
      <c r="H49" s="311"/>
      <c r="I49" s="312"/>
      <c r="J49" s="289"/>
    </row>
    <row r="50" spans="2:10" ht="12.75" customHeight="1">
      <c r="B50" s="307"/>
      <c r="C50" s="308"/>
      <c r="D50" s="309"/>
      <c r="E50" s="308"/>
      <c r="F50" s="308"/>
      <c r="G50" s="310"/>
      <c r="H50" s="311"/>
      <c r="I50" s="312"/>
      <c r="J50" s="304"/>
    </row>
    <row r="51" spans="2:10" ht="12.75" customHeight="1">
      <c r="B51" s="307"/>
      <c r="C51" s="308"/>
      <c r="D51" s="309"/>
      <c r="E51" s="308"/>
      <c r="F51" s="308"/>
      <c r="G51" s="310"/>
      <c r="H51" s="311"/>
      <c r="I51" s="312"/>
      <c r="J51" s="304"/>
    </row>
    <row r="52" spans="2:10" ht="12.75" customHeight="1">
      <c r="B52" s="293"/>
      <c r="C52" s="284"/>
      <c r="D52" s="296"/>
      <c r="E52" s="284"/>
      <c r="F52" s="284"/>
      <c r="G52" s="287"/>
      <c r="H52" s="288"/>
      <c r="I52" s="289"/>
      <c r="J52" s="304"/>
    </row>
    <row r="53" spans="2:3" ht="12.75" customHeight="1">
      <c r="B53" s="289"/>
      <c r="C53" s="289"/>
    </row>
    <row r="54" spans="2:3" ht="12.75" customHeight="1">
      <c r="B54" s="289"/>
      <c r="C54" s="289"/>
    </row>
    <row r="55" spans="2:3" ht="12.75" customHeight="1">
      <c r="B55" s="289"/>
      <c r="C55" s="289"/>
    </row>
    <row r="56" spans="2:3" ht="12.75" customHeight="1">
      <c r="B56" s="289"/>
      <c r="C56" s="289"/>
    </row>
    <row r="57" spans="2:3" ht="12.75" customHeight="1">
      <c r="B57" s="289"/>
      <c r="C57" s="289"/>
    </row>
    <row r="58" spans="2:10" ht="12.75" customHeight="1">
      <c r="B58" s="293"/>
      <c r="C58" s="284"/>
      <c r="D58" s="296"/>
      <c r="E58" s="284"/>
      <c r="F58" s="284"/>
      <c r="G58" s="287"/>
      <c r="H58" s="288"/>
      <c r="I58" s="289"/>
      <c r="J58" s="289"/>
    </row>
    <row r="59" spans="2:10" ht="12.75" customHeight="1">
      <c r="B59" s="293"/>
      <c r="C59" s="284"/>
      <c r="D59" s="296"/>
      <c r="E59" s="284"/>
      <c r="F59" s="284"/>
      <c r="G59" s="287"/>
      <c r="H59" s="288"/>
      <c r="I59" s="289"/>
      <c r="J59" s="289"/>
    </row>
    <row r="60" spans="2:10" ht="12.75" customHeight="1">
      <c r="B60" s="293"/>
      <c r="C60" s="284"/>
      <c r="D60" s="296"/>
      <c r="E60" s="284"/>
      <c r="F60" s="284"/>
      <c r="G60" s="287"/>
      <c r="H60" s="288"/>
      <c r="I60" s="289"/>
      <c r="J60" s="289"/>
    </row>
    <row r="61" spans="2:9" ht="12.75" customHeight="1">
      <c r="B61" s="293"/>
      <c r="C61" s="284"/>
      <c r="D61" s="296"/>
      <c r="E61" s="284"/>
      <c r="F61" s="284"/>
      <c r="G61" s="287"/>
      <c r="H61" s="288"/>
      <c r="I61" s="289"/>
    </row>
    <row r="62" spans="2:9" ht="12.75" customHeight="1">
      <c r="B62" s="293"/>
      <c r="C62" s="284"/>
      <c r="D62" s="296"/>
      <c r="E62" s="284"/>
      <c r="F62" s="284"/>
      <c r="G62" s="287"/>
      <c r="H62" s="288"/>
      <c r="I62" s="289"/>
    </row>
    <row r="63" spans="2:9" ht="12.75" customHeight="1">
      <c r="B63" s="293"/>
      <c r="C63" s="284"/>
      <c r="D63" s="296"/>
      <c r="E63" s="284"/>
      <c r="F63" s="284"/>
      <c r="G63" s="287"/>
      <c r="H63" s="288"/>
      <c r="I63" s="289"/>
    </row>
    <row r="64" spans="2:9" ht="12.75" customHeight="1">
      <c r="B64" s="293"/>
      <c r="C64" s="284"/>
      <c r="D64" s="296"/>
      <c r="E64" s="284"/>
      <c r="F64" s="284"/>
      <c r="G64" s="287"/>
      <c r="H64" s="288"/>
      <c r="I64" s="289"/>
    </row>
    <row r="65" spans="2:9" ht="12.75" customHeight="1">
      <c r="B65" s="293"/>
      <c r="C65" s="284"/>
      <c r="D65" s="296"/>
      <c r="E65" s="284"/>
      <c r="F65" s="284"/>
      <c r="G65" s="287"/>
      <c r="H65" s="288"/>
      <c r="I65" s="289"/>
    </row>
    <row r="66" spans="2:9" ht="12.75" customHeight="1">
      <c r="B66" s="293"/>
      <c r="C66" s="284"/>
      <c r="D66" s="296"/>
      <c r="E66" s="284"/>
      <c r="F66" s="284"/>
      <c r="G66" s="287"/>
      <c r="H66" s="288"/>
      <c r="I66" s="289"/>
    </row>
    <row r="67" spans="2:9" ht="12.75" customHeight="1">
      <c r="B67" s="293"/>
      <c r="C67" s="284"/>
      <c r="D67" s="296"/>
      <c r="E67" s="284"/>
      <c r="F67" s="284"/>
      <c r="G67" s="287"/>
      <c r="H67" s="288"/>
      <c r="I67" s="289"/>
    </row>
    <row r="68" spans="2:9" ht="12.75" customHeight="1">
      <c r="B68" s="293"/>
      <c r="C68" s="284"/>
      <c r="D68" s="296"/>
      <c r="E68" s="284"/>
      <c r="F68" s="284"/>
      <c r="G68" s="287"/>
      <c r="H68" s="288"/>
      <c r="I68" s="289"/>
    </row>
    <row r="69" spans="2:9" ht="12.75" customHeight="1">
      <c r="B69" s="293"/>
      <c r="C69" s="284"/>
      <c r="D69" s="296"/>
      <c r="E69" s="284"/>
      <c r="F69" s="284"/>
      <c r="G69" s="287"/>
      <c r="H69" s="288"/>
      <c r="I69" s="289"/>
    </row>
    <row r="70" spans="2:9" ht="12.75" customHeight="1">
      <c r="B70" s="293"/>
      <c r="C70" s="284"/>
      <c r="D70" s="296"/>
      <c r="E70" s="284"/>
      <c r="F70" s="284"/>
      <c r="G70" s="287"/>
      <c r="H70" s="288"/>
      <c r="I70" s="289"/>
    </row>
    <row r="71" spans="2:9" ht="12.75" customHeight="1">
      <c r="B71" s="293"/>
      <c r="C71" s="284"/>
      <c r="D71" s="296"/>
      <c r="E71" s="284"/>
      <c r="F71" s="284"/>
      <c r="G71" s="287"/>
      <c r="H71" s="288"/>
      <c r="I71" s="289"/>
    </row>
    <row r="72" ht="12.75" customHeight="1">
      <c r="I72" s="289"/>
    </row>
    <row r="73" ht="12.75" customHeight="1">
      <c r="I73" s="289"/>
    </row>
    <row r="74" ht="12.75" customHeight="1">
      <c r="I74" s="289"/>
    </row>
  </sheetData>
  <mergeCells count="8">
    <mergeCell ref="B2:G2"/>
    <mergeCell ref="B3:G3"/>
    <mergeCell ref="B4:G4"/>
    <mergeCell ref="B26:E26"/>
    <mergeCell ref="B38:F38"/>
    <mergeCell ref="B6:E6"/>
    <mergeCell ref="B18:E18"/>
    <mergeCell ref="B23:E23"/>
  </mergeCells>
  <printOptions/>
  <pageMargins left="0.75" right="0.75" top="1" bottom="1" header="0.5" footer="0.5"/>
  <pageSetup fitToHeight="1" fitToWidth="1" horizontalDpi="600" verticalDpi="600" orientation="landscape" scale="82" r:id="rId1"/>
</worksheet>
</file>

<file path=xl/worksheets/sheet14.xml><?xml version="1.0" encoding="utf-8"?>
<worksheet xmlns="http://schemas.openxmlformats.org/spreadsheetml/2006/main" xmlns:r="http://schemas.openxmlformats.org/officeDocument/2006/relationships">
  <sheetPr>
    <tabColor indexed="18"/>
  </sheetPr>
  <dimension ref="A1:J44"/>
  <sheetViews>
    <sheetView showGridLines="0" workbookViewId="0" topLeftCell="A1">
      <selection activeCell="A1" sqref="A1"/>
    </sheetView>
  </sheetViews>
  <sheetFormatPr defaultColWidth="9.140625" defaultRowHeight="12.75" customHeight="1"/>
  <cols>
    <col min="1" max="1" width="3.421875" style="283" customWidth="1"/>
    <col min="2" max="2" width="7.421875" style="283" customWidth="1"/>
    <col min="3" max="3" width="3.421875" style="283" customWidth="1"/>
    <col min="4" max="4" width="79.8515625" style="313" customWidth="1"/>
    <col min="5" max="5" width="3.7109375" style="283" customWidth="1"/>
    <col min="6" max="6" width="8.421875" style="283" customWidth="1"/>
    <col min="7" max="7" width="6.140625" style="283" customWidth="1"/>
    <col min="8" max="8" width="9.8515625" style="283" customWidth="1"/>
    <col min="9" max="9" width="19.28125" style="283" customWidth="1"/>
    <col min="10" max="16384" width="3.7109375" style="283" customWidth="1"/>
  </cols>
  <sheetData>
    <row r="1" spans="1:10" s="280" customFormat="1" ht="12.75" customHeight="1">
      <c r="A1" s="419"/>
      <c r="B1"/>
      <c r="C1"/>
      <c r="D1"/>
      <c r="E1"/>
      <c r="F1"/>
      <c r="G1"/>
      <c r="H1"/>
      <c r="I1"/>
      <c r="J1"/>
    </row>
    <row r="2" spans="1:10" s="280" customFormat="1" ht="12.75" customHeight="1">
      <c r="A2" s="419"/>
      <c r="B2" s="1407" t="s">
        <v>672</v>
      </c>
      <c r="C2" s="1407"/>
      <c r="D2" s="1407"/>
      <c r="E2" s="1407"/>
      <c r="F2" s="1407"/>
      <c r="G2" s="1407"/>
      <c r="H2" s="1407"/>
      <c r="I2" s="419"/>
      <c r="J2" s="419"/>
    </row>
    <row r="3" spans="1:10" s="280" customFormat="1" ht="12.75" customHeight="1">
      <c r="A3" s="419"/>
      <c r="B3" s="1405" t="s">
        <v>673</v>
      </c>
      <c r="C3" s="1407"/>
      <c r="D3" s="1407"/>
      <c r="E3" s="1407"/>
      <c r="F3" s="1407"/>
      <c r="G3" s="1407"/>
      <c r="H3" s="1407"/>
      <c r="I3" s="419"/>
      <c r="J3" s="419"/>
    </row>
    <row r="4" spans="1:10" s="280" customFormat="1" ht="12.75" customHeight="1">
      <c r="A4" s="419"/>
      <c r="B4" s="1408"/>
      <c r="C4" s="1409"/>
      <c r="D4" s="1409"/>
      <c r="E4" s="1409"/>
      <c r="F4" s="1409"/>
      <c r="G4" s="1409"/>
      <c r="H4" s="1409"/>
      <c r="I4" s="419"/>
      <c r="J4" s="419"/>
    </row>
    <row r="5" spans="1:10" s="444" customFormat="1" ht="12.75" customHeight="1">
      <c r="A5" s="442"/>
      <c r="B5" s="443"/>
      <c r="C5" s="443"/>
      <c r="D5" s="1405" t="s">
        <v>674</v>
      </c>
      <c r="E5" s="1406"/>
      <c r="F5" s="1406"/>
      <c r="G5" s="1406"/>
      <c r="H5" s="1406"/>
      <c r="I5" s="1406"/>
      <c r="J5" s="1406"/>
    </row>
    <row r="6" spans="1:10" ht="12.75" customHeight="1">
      <c r="A6" s="419"/>
      <c r="B6" s="422" t="s">
        <v>557</v>
      </c>
      <c r="C6" s="421" t="s">
        <v>170</v>
      </c>
      <c r="D6" s="422" t="s">
        <v>32</v>
      </c>
      <c r="E6" s="422" t="s">
        <v>171</v>
      </c>
      <c r="F6" s="422" t="s">
        <v>33</v>
      </c>
      <c r="G6" s="423">
        <v>1</v>
      </c>
      <c r="H6" s="424">
        <f>TIME(3,30,0)</f>
        <v>0.14583333333333334</v>
      </c>
      <c r="I6" s="419"/>
      <c r="J6" s="419"/>
    </row>
    <row r="7" spans="1:10" ht="12.75" customHeight="1">
      <c r="A7" s="419"/>
      <c r="B7" s="425" t="s">
        <v>558</v>
      </c>
      <c r="C7" s="421" t="s">
        <v>170</v>
      </c>
      <c r="D7" s="421" t="s">
        <v>559</v>
      </c>
      <c r="E7" s="422" t="s">
        <v>171</v>
      </c>
      <c r="F7" s="422" t="s">
        <v>33</v>
      </c>
      <c r="G7" s="423">
        <v>5</v>
      </c>
      <c r="H7" s="424">
        <f aca="true" t="shared" si="0" ref="H7:H21">H6+TIME(0,G6,0)</f>
        <v>0.14652777777777778</v>
      </c>
      <c r="I7" s="419"/>
      <c r="J7" s="419"/>
    </row>
    <row r="8" spans="1:10" ht="12.75" customHeight="1">
      <c r="A8" s="419"/>
      <c r="B8" s="425" t="s">
        <v>560</v>
      </c>
      <c r="C8" s="421" t="s">
        <v>170</v>
      </c>
      <c r="D8" s="426" t="s">
        <v>561</v>
      </c>
      <c r="E8" s="422" t="s">
        <v>171</v>
      </c>
      <c r="F8" s="422" t="s">
        <v>33</v>
      </c>
      <c r="G8" s="423">
        <v>5</v>
      </c>
      <c r="H8" s="424">
        <f t="shared" si="0"/>
        <v>0.15</v>
      </c>
      <c r="I8" s="419"/>
      <c r="J8" s="419"/>
    </row>
    <row r="9" spans="1:10" ht="12.75" customHeight="1">
      <c r="A9" s="419"/>
      <c r="B9" s="425">
        <v>3.1</v>
      </c>
      <c r="C9" s="421" t="s">
        <v>170</v>
      </c>
      <c r="D9" s="426" t="s">
        <v>562</v>
      </c>
      <c r="E9" s="422" t="s">
        <v>171</v>
      </c>
      <c r="F9" s="422" t="s">
        <v>33</v>
      </c>
      <c r="G9" s="423">
        <v>5</v>
      </c>
      <c r="H9" s="424">
        <f t="shared" si="0"/>
        <v>0.1534722222222222</v>
      </c>
      <c r="I9" s="419"/>
      <c r="J9" s="419"/>
    </row>
    <row r="10" spans="1:10" ht="12.75" customHeight="1">
      <c r="A10" s="419"/>
      <c r="B10" s="425" t="s">
        <v>563</v>
      </c>
      <c r="C10" s="421" t="s">
        <v>170</v>
      </c>
      <c r="D10" s="427" t="s">
        <v>510</v>
      </c>
      <c r="E10" s="422" t="s">
        <v>171</v>
      </c>
      <c r="F10" s="422" t="s">
        <v>33</v>
      </c>
      <c r="G10" s="423">
        <v>5</v>
      </c>
      <c r="H10" s="424">
        <f t="shared" si="0"/>
        <v>0.15694444444444441</v>
      </c>
      <c r="I10" s="419"/>
      <c r="J10" s="419"/>
    </row>
    <row r="11" spans="1:10" ht="12.75" customHeight="1">
      <c r="A11" s="419"/>
      <c r="B11" s="428">
        <v>5</v>
      </c>
      <c r="C11" s="422" t="s">
        <v>225</v>
      </c>
      <c r="D11" s="422" t="s">
        <v>564</v>
      </c>
      <c r="E11" s="422" t="s">
        <v>171</v>
      </c>
      <c r="F11" s="422" t="s">
        <v>33</v>
      </c>
      <c r="G11" s="423">
        <v>10</v>
      </c>
      <c r="H11" s="424">
        <f t="shared" si="0"/>
        <v>0.16041666666666662</v>
      </c>
      <c r="I11" s="419"/>
      <c r="J11" s="419"/>
    </row>
    <row r="12" spans="1:10" ht="12.75" customHeight="1">
      <c r="A12" s="419"/>
      <c r="B12" s="428">
        <f aca="true" t="shared" si="1" ref="B12:B17">B11+0.1</f>
        <v>5.1</v>
      </c>
      <c r="C12" s="422" t="s">
        <v>225</v>
      </c>
      <c r="D12" s="429" t="s">
        <v>565</v>
      </c>
      <c r="E12" s="422" t="s">
        <v>171</v>
      </c>
      <c r="F12" s="422" t="s">
        <v>33</v>
      </c>
      <c r="G12" s="423">
        <v>15</v>
      </c>
      <c r="H12" s="424">
        <f t="shared" si="0"/>
        <v>0.16736111111111107</v>
      </c>
      <c r="I12" s="419"/>
      <c r="J12" s="419"/>
    </row>
    <row r="13" spans="1:10" ht="12.75" customHeight="1">
      <c r="A13" s="419"/>
      <c r="B13" s="428">
        <f t="shared" si="1"/>
        <v>5.199999999999999</v>
      </c>
      <c r="C13" s="422" t="s">
        <v>225</v>
      </c>
      <c r="D13" s="429" t="s">
        <v>34</v>
      </c>
      <c r="E13" s="422" t="s">
        <v>171</v>
      </c>
      <c r="F13" s="422" t="s">
        <v>33</v>
      </c>
      <c r="G13" s="423">
        <v>10</v>
      </c>
      <c r="H13" s="424">
        <f t="shared" si="0"/>
        <v>0.17777777777777773</v>
      </c>
      <c r="I13" s="419"/>
      <c r="J13" s="419"/>
    </row>
    <row r="14" spans="1:10" ht="12.75" customHeight="1">
      <c r="A14" s="419"/>
      <c r="B14" s="428">
        <f t="shared" si="1"/>
        <v>5.299999999999999</v>
      </c>
      <c r="C14" s="422" t="s">
        <v>225</v>
      </c>
      <c r="D14" s="429" t="s">
        <v>35</v>
      </c>
      <c r="E14" s="422" t="s">
        <v>171</v>
      </c>
      <c r="F14" s="422" t="s">
        <v>33</v>
      </c>
      <c r="G14" s="423">
        <v>10</v>
      </c>
      <c r="H14" s="424">
        <f t="shared" si="0"/>
        <v>0.18472222222222218</v>
      </c>
      <c r="I14" s="419"/>
      <c r="J14" s="419"/>
    </row>
    <row r="15" spans="1:10" ht="12.75" customHeight="1">
      <c r="A15" s="419"/>
      <c r="B15" s="428">
        <f t="shared" si="1"/>
        <v>5.399999999999999</v>
      </c>
      <c r="C15" s="422" t="s">
        <v>225</v>
      </c>
      <c r="D15" s="429" t="s">
        <v>566</v>
      </c>
      <c r="E15" s="422" t="s">
        <v>171</v>
      </c>
      <c r="F15" s="422" t="s">
        <v>33</v>
      </c>
      <c r="G15" s="423">
        <v>20</v>
      </c>
      <c r="H15" s="424">
        <f t="shared" si="0"/>
        <v>0.19166666666666662</v>
      </c>
      <c r="I15" s="419"/>
      <c r="J15" s="419"/>
    </row>
    <row r="16" spans="1:10" ht="12.75" customHeight="1">
      <c r="A16" s="419"/>
      <c r="B16" s="428">
        <f t="shared" si="1"/>
        <v>5.499999999999998</v>
      </c>
      <c r="C16" s="422" t="s">
        <v>224</v>
      </c>
      <c r="D16" s="422" t="s">
        <v>567</v>
      </c>
      <c r="E16" s="422" t="s">
        <v>171</v>
      </c>
      <c r="F16" s="422" t="s">
        <v>33</v>
      </c>
      <c r="G16" s="423">
        <v>20</v>
      </c>
      <c r="H16" s="424">
        <f t="shared" si="0"/>
        <v>0.20555555555555552</v>
      </c>
      <c r="I16" s="419"/>
      <c r="J16" s="419"/>
    </row>
    <row r="17" spans="1:10" ht="12.75" customHeight="1">
      <c r="A17" s="419"/>
      <c r="B17" s="428">
        <f t="shared" si="1"/>
        <v>5.599999999999998</v>
      </c>
      <c r="C17" s="422" t="s">
        <v>224</v>
      </c>
      <c r="D17" s="422" t="s">
        <v>568</v>
      </c>
      <c r="E17" s="422" t="s">
        <v>171</v>
      </c>
      <c r="F17" s="422" t="s">
        <v>33</v>
      </c>
      <c r="G17" s="423">
        <v>5</v>
      </c>
      <c r="H17" s="424">
        <f t="shared" si="0"/>
        <v>0.21944444444444441</v>
      </c>
      <c r="I17" s="419"/>
      <c r="J17" s="419"/>
    </row>
    <row r="18" spans="1:10" ht="12.75" customHeight="1">
      <c r="A18" s="419"/>
      <c r="B18" s="430" t="s">
        <v>515</v>
      </c>
      <c r="C18" s="422" t="s">
        <v>223</v>
      </c>
      <c r="D18" s="426" t="s">
        <v>36</v>
      </c>
      <c r="E18" s="422" t="s">
        <v>171</v>
      </c>
      <c r="F18" s="422" t="s">
        <v>569</v>
      </c>
      <c r="G18" s="423">
        <v>5</v>
      </c>
      <c r="H18" s="424">
        <f t="shared" si="0"/>
        <v>0.22291666666666662</v>
      </c>
      <c r="I18" s="419"/>
      <c r="J18" s="419"/>
    </row>
    <row r="19" spans="1:10" s="280" customFormat="1" ht="12.75" customHeight="1">
      <c r="A19" s="419"/>
      <c r="B19" s="430" t="s">
        <v>570</v>
      </c>
      <c r="C19" s="422" t="s">
        <v>224</v>
      </c>
      <c r="D19" s="421" t="s">
        <v>571</v>
      </c>
      <c r="E19" s="422" t="s">
        <v>171</v>
      </c>
      <c r="F19" s="422" t="s">
        <v>33</v>
      </c>
      <c r="G19" s="423">
        <v>2</v>
      </c>
      <c r="H19" s="424">
        <f t="shared" si="0"/>
        <v>0.22638888888888883</v>
      </c>
      <c r="I19" s="419"/>
      <c r="J19" s="419"/>
    </row>
    <row r="20" spans="1:10" ht="12.75" customHeight="1">
      <c r="A20" s="419"/>
      <c r="B20" s="430" t="s">
        <v>37</v>
      </c>
      <c r="C20" s="422" t="s">
        <v>224</v>
      </c>
      <c r="D20" s="426" t="s">
        <v>572</v>
      </c>
      <c r="E20" s="422" t="s">
        <v>171</v>
      </c>
      <c r="F20" s="422" t="s">
        <v>33</v>
      </c>
      <c r="G20" s="423">
        <v>2</v>
      </c>
      <c r="H20" s="424">
        <f t="shared" si="0"/>
        <v>0.22777777777777772</v>
      </c>
      <c r="I20" s="419"/>
      <c r="J20" s="419"/>
    </row>
    <row r="21" spans="1:10" ht="12.75" customHeight="1">
      <c r="A21" s="419"/>
      <c r="B21" s="430"/>
      <c r="C21" s="422"/>
      <c r="D21" s="421" t="s">
        <v>226</v>
      </c>
      <c r="E21" s="422"/>
      <c r="F21" s="422"/>
      <c r="G21" s="423"/>
      <c r="H21" s="424">
        <f t="shared" si="0"/>
        <v>0.2291666666666666</v>
      </c>
      <c r="I21" s="419"/>
      <c r="J21" s="419"/>
    </row>
    <row r="22" spans="1:10" ht="12.75" customHeight="1">
      <c r="A22" s="419"/>
      <c r="B22" s="430"/>
      <c r="C22" s="422"/>
      <c r="D22" s="421"/>
      <c r="E22" s="422"/>
      <c r="F22" s="422"/>
      <c r="G22" s="423"/>
      <c r="H22" s="431"/>
      <c r="I22" s="419"/>
      <c r="J22" s="419"/>
    </row>
    <row r="23" spans="1:10" s="445" customFormat="1" ht="12.75" customHeight="1">
      <c r="A23" s="442"/>
      <c r="B23" s="443"/>
      <c r="C23" s="443"/>
      <c r="D23" s="1405" t="s">
        <v>38</v>
      </c>
      <c r="E23" s="1406"/>
      <c r="F23" s="1406"/>
      <c r="G23" s="1406"/>
      <c r="H23" s="1406"/>
      <c r="I23" s="1406"/>
      <c r="J23" s="1406"/>
    </row>
    <row r="24" spans="1:10" s="280" customFormat="1" ht="12.75" customHeight="1">
      <c r="A24" s="419"/>
      <c r="B24" s="422">
        <v>7</v>
      </c>
      <c r="C24" s="421" t="s">
        <v>224</v>
      </c>
      <c r="D24" s="422" t="s">
        <v>39</v>
      </c>
      <c r="E24" s="422" t="s">
        <v>171</v>
      </c>
      <c r="F24" s="422" t="s">
        <v>33</v>
      </c>
      <c r="G24" s="423">
        <v>45</v>
      </c>
      <c r="H24" s="424">
        <f>TIME(3,30,0)</f>
        <v>0.14583333333333334</v>
      </c>
      <c r="I24" s="419"/>
      <c r="J24" s="419"/>
    </row>
    <row r="25" spans="1:10" ht="12.75" customHeight="1">
      <c r="A25" s="419"/>
      <c r="B25" s="430" t="s">
        <v>573</v>
      </c>
      <c r="C25" s="422" t="s">
        <v>224</v>
      </c>
      <c r="D25" s="429" t="s">
        <v>40</v>
      </c>
      <c r="E25" s="422" t="s">
        <v>171</v>
      </c>
      <c r="F25" s="422" t="s">
        <v>548</v>
      </c>
      <c r="G25" s="423">
        <v>45</v>
      </c>
      <c r="H25" s="424">
        <f>H24+TIME(0,G24,0)</f>
        <v>0.17708333333333334</v>
      </c>
      <c r="I25" s="419"/>
      <c r="J25" s="419"/>
    </row>
    <row r="26" spans="1:10" ht="12.75" customHeight="1">
      <c r="A26" s="419"/>
      <c r="B26" s="425">
        <f>B25+0.1</f>
        <v>7.3999999999999995</v>
      </c>
      <c r="C26" s="421" t="s">
        <v>224</v>
      </c>
      <c r="D26" s="422" t="s">
        <v>574</v>
      </c>
      <c r="E26" s="422" t="s">
        <v>171</v>
      </c>
      <c r="F26" s="422" t="s">
        <v>33</v>
      </c>
      <c r="G26" s="423">
        <v>15</v>
      </c>
      <c r="H26" s="424">
        <f>H25+TIME(0,G25,0)</f>
        <v>0.20833333333333334</v>
      </c>
      <c r="I26" s="419"/>
      <c r="J26" s="419"/>
    </row>
    <row r="27" spans="1:10" ht="12.75" customHeight="1">
      <c r="A27" s="419"/>
      <c r="B27" s="430" t="s">
        <v>41</v>
      </c>
      <c r="C27" s="422" t="s">
        <v>225</v>
      </c>
      <c r="D27" s="429" t="s">
        <v>572</v>
      </c>
      <c r="E27" s="422" t="s">
        <v>171</v>
      </c>
      <c r="F27" s="422" t="s">
        <v>33</v>
      </c>
      <c r="G27" s="423">
        <v>15</v>
      </c>
      <c r="H27" s="424">
        <f>H26+TIME(0,G26,0)</f>
        <v>0.21875</v>
      </c>
      <c r="I27" s="419"/>
      <c r="J27" s="419"/>
    </row>
    <row r="28" spans="1:10" ht="12.75" customHeight="1">
      <c r="A28" s="419"/>
      <c r="B28" s="430"/>
      <c r="C28" s="422"/>
      <c r="D28" s="421" t="s">
        <v>226</v>
      </c>
      <c r="E28" s="422"/>
      <c r="F28" s="422"/>
      <c r="G28" s="423"/>
      <c r="H28" s="424">
        <f>H27+TIME(0,G27,0)</f>
        <v>0.22916666666666666</v>
      </c>
      <c r="I28" s="419"/>
      <c r="J28" s="419"/>
    </row>
    <row r="29" spans="1:10" ht="12.75" customHeight="1">
      <c r="A29" s="419"/>
      <c r="B29" s="430"/>
      <c r="C29" s="422"/>
      <c r="D29" s="421"/>
      <c r="E29" s="422"/>
      <c r="F29" s="422"/>
      <c r="G29" s="423"/>
      <c r="H29" s="431"/>
      <c r="I29" s="419"/>
      <c r="J29" s="419"/>
    </row>
    <row r="30" spans="1:10" s="445" customFormat="1" ht="12.75" customHeight="1">
      <c r="A30" s="442"/>
      <c r="B30" s="430"/>
      <c r="C30" s="422"/>
      <c r="D30" s="1405" t="s">
        <v>42</v>
      </c>
      <c r="E30" s="1406"/>
      <c r="F30" s="1406"/>
      <c r="G30" s="1406"/>
      <c r="H30" s="1406"/>
      <c r="I30" s="1406"/>
      <c r="J30" s="1406"/>
    </row>
    <row r="31" spans="1:10" ht="12.75" customHeight="1">
      <c r="A31" s="419"/>
      <c r="B31" s="422">
        <v>7</v>
      </c>
      <c r="C31" s="421" t="s">
        <v>224</v>
      </c>
      <c r="D31" s="422" t="s">
        <v>43</v>
      </c>
      <c r="E31" s="422" t="s">
        <v>171</v>
      </c>
      <c r="F31" s="422" t="s">
        <v>44</v>
      </c>
      <c r="G31" s="423">
        <v>60</v>
      </c>
      <c r="H31" s="424">
        <f>TIME(18,30,0)</f>
        <v>0.7708333333333334</v>
      </c>
      <c r="I31" s="419"/>
      <c r="J31" s="419"/>
    </row>
    <row r="32" spans="1:10" ht="12.75" customHeight="1">
      <c r="A32" s="419"/>
      <c r="B32" s="425">
        <f>B31+0.1</f>
        <v>7.1</v>
      </c>
      <c r="C32" s="421" t="s">
        <v>224</v>
      </c>
      <c r="D32" s="422" t="s">
        <v>45</v>
      </c>
      <c r="E32" s="422" t="s">
        <v>171</v>
      </c>
      <c r="F32" s="422" t="s">
        <v>46</v>
      </c>
      <c r="G32" s="423">
        <v>45</v>
      </c>
      <c r="H32" s="424">
        <f>H31+TIME(0,G31,0)</f>
        <v>0.8125</v>
      </c>
      <c r="I32" s="419"/>
      <c r="J32" s="419"/>
    </row>
    <row r="33" spans="1:10" ht="12.75" customHeight="1">
      <c r="A33" s="419"/>
      <c r="B33" s="425">
        <f>B32+0.1</f>
        <v>7.199999999999999</v>
      </c>
      <c r="C33" s="421" t="s">
        <v>224</v>
      </c>
      <c r="D33" s="422" t="s">
        <v>47</v>
      </c>
      <c r="E33" s="422" t="s">
        <v>171</v>
      </c>
      <c r="F33" s="422" t="s">
        <v>33</v>
      </c>
      <c r="G33" s="423">
        <v>60</v>
      </c>
      <c r="H33" s="424">
        <f>H32+TIME(0,G32,0)</f>
        <v>0.84375</v>
      </c>
      <c r="I33" s="419"/>
      <c r="J33" s="419"/>
    </row>
    <row r="34" spans="1:10" ht="12.75" customHeight="1">
      <c r="A34" s="419"/>
      <c r="B34" s="430" t="s">
        <v>573</v>
      </c>
      <c r="C34" s="422" t="s">
        <v>224</v>
      </c>
      <c r="D34" s="429" t="s">
        <v>48</v>
      </c>
      <c r="E34" s="422" t="s">
        <v>171</v>
      </c>
      <c r="F34" s="422" t="s">
        <v>33</v>
      </c>
      <c r="G34" s="423">
        <v>10</v>
      </c>
      <c r="H34" s="424">
        <f>H33+TIME(0,G33,0)</f>
        <v>0.8854166666666666</v>
      </c>
      <c r="I34" s="419"/>
      <c r="J34" s="419"/>
    </row>
    <row r="35" spans="1:10" ht="12.75" customHeight="1">
      <c r="A35" s="419"/>
      <c r="B35" s="430" t="s">
        <v>49</v>
      </c>
      <c r="C35" s="422" t="s">
        <v>225</v>
      </c>
      <c r="D35" s="429" t="s">
        <v>572</v>
      </c>
      <c r="E35" s="422" t="s">
        <v>171</v>
      </c>
      <c r="F35" s="422" t="s">
        <v>33</v>
      </c>
      <c r="G35" s="423">
        <v>5</v>
      </c>
      <c r="H35" s="424">
        <f>H34+TIME(0,G34,0)</f>
        <v>0.892361111111111</v>
      </c>
      <c r="I35" s="419"/>
      <c r="J35" s="419"/>
    </row>
    <row r="36" spans="1:10" s="280" customFormat="1" ht="12.75" customHeight="1">
      <c r="A36" s="419"/>
      <c r="B36" s="432"/>
      <c r="C36" s="422"/>
      <c r="D36" s="421" t="s">
        <v>226</v>
      </c>
      <c r="E36" s="422"/>
      <c r="F36" s="426"/>
      <c r="G36" s="423"/>
      <c r="H36" s="424">
        <f>H35+TIME(0,G35,0)</f>
        <v>0.8958333333333333</v>
      </c>
      <c r="I36" s="419"/>
      <c r="J36" s="419"/>
    </row>
    <row r="37" spans="1:10" ht="12.75" customHeight="1">
      <c r="A37" s="419"/>
      <c r="B37" s="433"/>
      <c r="C37" s="422"/>
      <c r="D37" s="421"/>
      <c r="E37" s="422"/>
      <c r="F37" s="422"/>
      <c r="G37" s="423"/>
      <c r="H37" s="431"/>
      <c r="I37" s="419"/>
      <c r="J37" s="419"/>
    </row>
    <row r="38" spans="2:9" ht="12.75" customHeight="1">
      <c r="B38" s="293"/>
      <c r="C38" s="284"/>
      <c r="D38" s="296"/>
      <c r="E38" s="284"/>
      <c r="F38" s="284"/>
      <c r="G38" s="287"/>
      <c r="H38" s="288"/>
      <c r="I38" s="289"/>
    </row>
    <row r="39" spans="2:9" ht="12.75" customHeight="1">
      <c r="B39" s="293"/>
      <c r="C39" s="284"/>
      <c r="D39" s="296"/>
      <c r="E39" s="284"/>
      <c r="F39" s="284"/>
      <c r="G39" s="287"/>
      <c r="H39" s="288"/>
      <c r="I39" s="289"/>
    </row>
    <row r="40" spans="2:9" ht="12.75" customHeight="1">
      <c r="B40" s="293"/>
      <c r="C40" s="284"/>
      <c r="D40" s="296"/>
      <c r="E40" s="284"/>
      <c r="F40" s="284"/>
      <c r="G40" s="287"/>
      <c r="H40" s="288"/>
      <c r="I40" s="289"/>
    </row>
    <row r="41" spans="2:9" ht="12.75" customHeight="1">
      <c r="B41" s="293"/>
      <c r="C41" s="284"/>
      <c r="D41" s="296"/>
      <c r="E41" s="284"/>
      <c r="F41" s="284"/>
      <c r="G41" s="287"/>
      <c r="H41" s="288"/>
      <c r="I41" s="289"/>
    </row>
    <row r="42" ht="12.75" customHeight="1">
      <c r="I42" s="289"/>
    </row>
    <row r="43" ht="12.75" customHeight="1">
      <c r="I43" s="289"/>
    </row>
    <row r="44" ht="12.75" customHeight="1">
      <c r="I44" s="289"/>
    </row>
  </sheetData>
  <mergeCells count="6">
    <mergeCell ref="D23:J23"/>
    <mergeCell ref="D30:J30"/>
    <mergeCell ref="B2:H2"/>
    <mergeCell ref="B4:H4"/>
    <mergeCell ref="D5:J5"/>
    <mergeCell ref="B3:H3"/>
  </mergeCells>
  <printOptions/>
  <pageMargins left="0.75" right="0.75" top="1" bottom="1" header="0.5" footer="0.5"/>
  <pageSetup horizontalDpi="600" verticalDpi="600" orientation="landscape" scale="52" r:id="rId1"/>
</worksheet>
</file>

<file path=xl/worksheets/sheet15.xml><?xml version="1.0" encoding="utf-8"?>
<worksheet xmlns="http://schemas.openxmlformats.org/spreadsheetml/2006/main" xmlns:r="http://schemas.openxmlformats.org/officeDocument/2006/relationships">
  <sheetPr>
    <tabColor indexed="18"/>
    <pageSetUpPr fitToPage="1"/>
  </sheetPr>
  <dimension ref="A1:I34"/>
  <sheetViews>
    <sheetView showGridLines="0" workbookViewId="0" topLeftCell="A1">
      <selection activeCell="A1" sqref="A1"/>
    </sheetView>
  </sheetViews>
  <sheetFormatPr defaultColWidth="9.140625" defaultRowHeight="12.75"/>
  <cols>
    <col min="1" max="1" width="2.8515625" style="0" customWidth="1"/>
    <col min="2" max="2" width="6.7109375" style="0" customWidth="1"/>
    <col min="3" max="3" width="56.57421875" style="0" customWidth="1"/>
    <col min="4" max="4" width="6.421875" style="0" customWidth="1"/>
    <col min="5" max="5" width="19.140625" style="0" customWidth="1"/>
    <col min="6" max="6" width="6.7109375" style="0" customWidth="1"/>
    <col min="7" max="7" width="15.28125" style="0" customWidth="1"/>
  </cols>
  <sheetData>
    <row r="1" spans="1:9" ht="12.75">
      <c r="A1" s="419"/>
      <c r="B1" s="419"/>
      <c r="C1" s="419"/>
      <c r="D1" s="419"/>
      <c r="E1" s="419"/>
      <c r="F1" s="421"/>
      <c r="G1" s="419"/>
      <c r="H1" s="419"/>
      <c r="I1" s="419"/>
    </row>
    <row r="2" spans="1:9" ht="15.75">
      <c r="A2" s="1407" t="s">
        <v>777</v>
      </c>
      <c r="B2" s="1407"/>
      <c r="C2" s="1407"/>
      <c r="D2" s="1407"/>
      <c r="E2" s="1407"/>
      <c r="F2" s="1407"/>
      <c r="G2" s="1407"/>
      <c r="H2" s="419"/>
      <c r="I2" s="419"/>
    </row>
    <row r="3" spans="1:9" ht="15.75">
      <c r="A3" s="1405" t="s">
        <v>778</v>
      </c>
      <c r="B3" s="1407"/>
      <c r="C3" s="1407"/>
      <c r="D3" s="1407"/>
      <c r="E3" s="1407"/>
      <c r="F3" s="1407"/>
      <c r="G3" s="1407"/>
      <c r="H3" s="419"/>
      <c r="I3" s="419"/>
    </row>
    <row r="4" spans="1:8" ht="12.75">
      <c r="A4" s="421"/>
      <c r="B4" s="421"/>
      <c r="C4" s="421"/>
      <c r="D4" s="422"/>
      <c r="E4" s="422"/>
      <c r="F4" s="423"/>
      <c r="G4" s="431"/>
      <c r="H4" s="419"/>
    </row>
    <row r="5" spans="1:9" ht="15.75">
      <c r="A5" s="1410" t="s">
        <v>779</v>
      </c>
      <c r="B5" s="1410"/>
      <c r="C5" s="1410"/>
      <c r="D5" s="1410"/>
      <c r="E5" s="1410"/>
      <c r="F5" s="420"/>
      <c r="G5" s="420"/>
      <c r="H5" s="420"/>
      <c r="I5" s="420"/>
    </row>
    <row r="6" spans="1:8" ht="12.75">
      <c r="A6" s="421">
        <v>1</v>
      </c>
      <c r="B6" s="421" t="s">
        <v>225</v>
      </c>
      <c r="C6" s="421" t="s">
        <v>780</v>
      </c>
      <c r="D6" s="422" t="s">
        <v>171</v>
      </c>
      <c r="E6" s="422" t="s">
        <v>466</v>
      </c>
      <c r="F6" s="423">
        <v>1</v>
      </c>
      <c r="G6" s="431">
        <f>TIME(10,30,0)</f>
        <v>0.4375</v>
      </c>
      <c r="H6" s="419"/>
    </row>
    <row r="7" spans="1:8" ht="12.75">
      <c r="A7" s="422">
        <v>2</v>
      </c>
      <c r="B7" s="421" t="s">
        <v>224</v>
      </c>
      <c r="C7" s="421" t="s">
        <v>781</v>
      </c>
      <c r="D7" s="422" t="s">
        <v>171</v>
      </c>
      <c r="E7" s="422" t="s">
        <v>466</v>
      </c>
      <c r="F7" s="423">
        <v>5</v>
      </c>
      <c r="G7" s="431">
        <f>G6+TIME(0,F6,0)</f>
        <v>0.43819444444444444</v>
      </c>
      <c r="H7" s="419"/>
    </row>
    <row r="8" spans="1:8" ht="12.75">
      <c r="A8" s="422">
        <v>3</v>
      </c>
      <c r="B8" s="421" t="s">
        <v>224</v>
      </c>
      <c r="C8" s="421" t="s">
        <v>782</v>
      </c>
      <c r="D8" s="422" t="s">
        <v>171</v>
      </c>
      <c r="E8" s="422" t="s">
        <v>466</v>
      </c>
      <c r="F8" s="423">
        <v>15</v>
      </c>
      <c r="G8" s="431">
        <f>G7+TIME(0,F7,0)</f>
        <v>0.44166666666666665</v>
      </c>
      <c r="H8" s="419"/>
    </row>
    <row r="9" spans="1:8" ht="12.75">
      <c r="A9" s="425">
        <v>4</v>
      </c>
      <c r="B9" s="421" t="s">
        <v>224</v>
      </c>
      <c r="C9" s="426" t="s">
        <v>783</v>
      </c>
      <c r="D9" s="422" t="s">
        <v>171</v>
      </c>
      <c r="E9" s="422" t="s">
        <v>466</v>
      </c>
      <c r="F9" s="423">
        <v>20</v>
      </c>
      <c r="G9" s="431">
        <f>G8+TIME(0,F8,0)</f>
        <v>0.45208333333333334</v>
      </c>
      <c r="H9" s="419"/>
    </row>
    <row r="10" spans="1:8" ht="12.75">
      <c r="A10" s="425">
        <v>5</v>
      </c>
      <c r="B10" s="421" t="s">
        <v>224</v>
      </c>
      <c r="C10" s="426" t="s">
        <v>495</v>
      </c>
      <c r="D10" s="422" t="s">
        <v>171</v>
      </c>
      <c r="E10" s="422" t="s">
        <v>466</v>
      </c>
      <c r="F10" s="423">
        <v>25</v>
      </c>
      <c r="G10" s="431">
        <f>G9+TIME(0,F9,0)</f>
        <v>0.46597222222222223</v>
      </c>
      <c r="H10" s="419"/>
    </row>
    <row r="11" spans="1:8" ht="12.75">
      <c r="A11" s="425">
        <v>6</v>
      </c>
      <c r="B11" s="421" t="s">
        <v>224</v>
      </c>
      <c r="C11" s="422" t="s">
        <v>784</v>
      </c>
      <c r="D11" s="422" t="s">
        <v>171</v>
      </c>
      <c r="E11" s="422" t="s">
        <v>466</v>
      </c>
      <c r="F11" s="423">
        <v>20</v>
      </c>
      <c r="G11" s="431">
        <f>G10+TIME(0,F10,0)</f>
        <v>0.48333333333333334</v>
      </c>
      <c r="H11" s="419"/>
    </row>
    <row r="12" spans="1:7" ht="12.75">
      <c r="A12" s="425">
        <v>7</v>
      </c>
      <c r="B12" s="421" t="s">
        <v>224</v>
      </c>
      <c r="C12" s="422" t="s">
        <v>785</v>
      </c>
      <c r="D12" s="422" t="s">
        <v>171</v>
      </c>
      <c r="E12" s="422" t="s">
        <v>466</v>
      </c>
      <c r="F12" s="423">
        <v>20</v>
      </c>
      <c r="G12" s="424" t="s">
        <v>786</v>
      </c>
    </row>
    <row r="13" spans="1:7" ht="12.75">
      <c r="A13" s="425"/>
      <c r="B13" s="421"/>
      <c r="C13" s="422"/>
      <c r="D13" s="421"/>
      <c r="E13" s="421"/>
      <c r="F13" s="421"/>
      <c r="G13" s="431"/>
    </row>
    <row r="15" spans="3:5" ht="12.75">
      <c r="C15" s="430"/>
      <c r="D15" s="422"/>
      <c r="E15" s="419"/>
    </row>
    <row r="16" ht="12.75">
      <c r="C16" s="421" t="s">
        <v>227</v>
      </c>
    </row>
    <row r="17" ht="12.75">
      <c r="C17" s="421" t="s">
        <v>532</v>
      </c>
    </row>
    <row r="18" spans="3:5" ht="12.75">
      <c r="C18" s="430" t="s">
        <v>168</v>
      </c>
      <c r="D18" s="422" t="s">
        <v>168</v>
      </c>
      <c r="E18" s="421"/>
    </row>
    <row r="19" spans="3:5" ht="12.75">
      <c r="C19" s="422"/>
      <c r="D19" s="421"/>
      <c r="E19" s="421"/>
    </row>
    <row r="20" spans="3:5" ht="6" customHeight="1">
      <c r="C20" s="422"/>
      <c r="D20" s="421"/>
      <c r="E20" s="421"/>
    </row>
    <row r="21" spans="3:5" ht="12.75">
      <c r="C21" s="422"/>
      <c r="D21" s="421"/>
      <c r="E21" s="421"/>
    </row>
    <row r="22" spans="3:5" ht="15.75">
      <c r="C22" s="1049"/>
      <c r="D22" s="421"/>
      <c r="E22" s="421"/>
    </row>
    <row r="23" spans="3:5" ht="15.75">
      <c r="C23" s="1049"/>
      <c r="D23" s="421"/>
      <c r="E23" s="421"/>
    </row>
    <row r="26" ht="15.75">
      <c r="C26" s="1049"/>
    </row>
    <row r="27" ht="15.75">
      <c r="C27" s="1049"/>
    </row>
    <row r="28" ht="12.75">
      <c r="C28" s="857"/>
    </row>
    <row r="29" ht="12.75">
      <c r="C29" s="426"/>
    </row>
    <row r="30" ht="12.75">
      <c r="C30" s="421"/>
    </row>
    <row r="31" ht="12.75">
      <c r="C31" s="422"/>
    </row>
    <row r="32" ht="15.75">
      <c r="C32" s="406"/>
    </row>
    <row r="33" ht="15.75">
      <c r="C33" s="406"/>
    </row>
    <row r="34" ht="15.75">
      <c r="C34" s="406"/>
    </row>
  </sheetData>
  <mergeCells count="3">
    <mergeCell ref="A2:G2"/>
    <mergeCell ref="A3:G3"/>
    <mergeCell ref="A5:E5"/>
  </mergeCells>
  <printOptions/>
  <pageMargins left="0.75" right="0.75" top="1" bottom="1" header="0.5" footer="0.5"/>
  <pageSetup fitToHeight="1" fitToWidth="1" horizontalDpi="300" verticalDpi="300" orientation="landscape" r:id="rId1"/>
  <headerFooter alignWithMargins="0">
    <oddHeader>&amp;LMarch 2001&amp;Rdoc.: IEEE 802.11-01/201</oddHeader>
    <oddFooter>&amp;LSubmission&amp;RAl Petrick, ParkerVision  Bruce Kraemer, Intersil</oddFooter>
  </headerFooter>
</worksheet>
</file>

<file path=xl/worksheets/sheet16.xml><?xml version="1.0" encoding="utf-8"?>
<worksheet xmlns="http://schemas.openxmlformats.org/spreadsheetml/2006/main" xmlns:r="http://schemas.openxmlformats.org/officeDocument/2006/relationships">
  <sheetPr>
    <tabColor indexed="14"/>
  </sheetPr>
  <dimension ref="B2:Y88"/>
  <sheetViews>
    <sheetView zoomScale="50" zoomScaleNormal="50" workbookViewId="0" topLeftCell="A2">
      <selection activeCell="A1" sqref="A1"/>
    </sheetView>
  </sheetViews>
  <sheetFormatPr defaultColWidth="9.140625" defaultRowHeight="12.75"/>
  <cols>
    <col min="1" max="1" width="0.5625" style="449" customWidth="1"/>
    <col min="2" max="2" width="24.8515625" style="449" customWidth="1"/>
    <col min="3" max="3" width="26.7109375" style="449" customWidth="1"/>
    <col min="4" max="4" width="13.140625" style="449" customWidth="1"/>
    <col min="5" max="23" width="11.7109375" style="449" customWidth="1"/>
    <col min="24" max="16384" width="9.140625" style="449" customWidth="1"/>
  </cols>
  <sheetData>
    <row r="1" s="446" customFormat="1" ht="5.25" customHeight="1" thickBot="1"/>
    <row r="2" spans="2:23" s="446" customFormat="1" ht="29.25" customHeight="1">
      <c r="B2" s="1589" t="s">
        <v>503</v>
      </c>
      <c r="C2" s="374" t="s">
        <v>637</v>
      </c>
      <c r="D2" s="375"/>
      <c r="E2" s="375"/>
      <c r="F2" s="375"/>
      <c r="G2" s="375"/>
      <c r="H2" s="375"/>
      <c r="I2" s="375"/>
      <c r="J2" s="375"/>
      <c r="K2" s="375"/>
      <c r="L2" s="375"/>
      <c r="M2" s="375"/>
      <c r="N2" s="375"/>
      <c r="O2" s="375"/>
      <c r="P2" s="375"/>
      <c r="Q2" s="375"/>
      <c r="R2" s="375"/>
      <c r="S2" s="375"/>
      <c r="T2" s="375"/>
      <c r="U2" s="375"/>
      <c r="V2" s="376"/>
      <c r="W2" s="377"/>
    </row>
    <row r="3" spans="2:23" s="446" customFormat="1" ht="31.5" customHeight="1">
      <c r="B3" s="1590"/>
      <c r="C3" s="106" t="s">
        <v>638</v>
      </c>
      <c r="D3" s="69"/>
      <c r="E3" s="69"/>
      <c r="F3" s="69"/>
      <c r="G3" s="69"/>
      <c r="H3" s="69"/>
      <c r="I3" s="69"/>
      <c r="J3" s="69"/>
      <c r="K3" s="69"/>
      <c r="L3" s="69"/>
      <c r="M3" s="69"/>
      <c r="N3" s="69"/>
      <c r="O3" s="69"/>
      <c r="P3" s="69"/>
      <c r="Q3" s="69"/>
      <c r="R3" s="69"/>
      <c r="S3" s="69"/>
      <c r="T3" s="69"/>
      <c r="U3" s="69"/>
      <c r="V3" s="378"/>
      <c r="W3" s="379"/>
    </row>
    <row r="4" spans="2:23" s="446" customFormat="1" ht="31.5" customHeight="1">
      <c r="B4" s="1590"/>
      <c r="C4" s="106" t="s">
        <v>67</v>
      </c>
      <c r="D4" s="70"/>
      <c r="E4" s="70"/>
      <c r="F4" s="70"/>
      <c r="G4" s="70"/>
      <c r="H4" s="70"/>
      <c r="I4" s="70"/>
      <c r="J4" s="70"/>
      <c r="K4" s="70"/>
      <c r="L4" s="70"/>
      <c r="M4" s="70"/>
      <c r="N4" s="70"/>
      <c r="O4" s="70"/>
      <c r="P4" s="70"/>
      <c r="Q4" s="70"/>
      <c r="R4" s="70"/>
      <c r="S4" s="70"/>
      <c r="T4" s="70"/>
      <c r="U4" s="70"/>
      <c r="V4" s="378"/>
      <c r="W4" s="379"/>
    </row>
    <row r="5" spans="2:23" s="446" customFormat="1" ht="20.25" customHeight="1" thickBot="1">
      <c r="B5" s="1590"/>
      <c r="C5" s="447" t="s">
        <v>576</v>
      </c>
      <c r="D5" s="70"/>
      <c r="E5" s="70"/>
      <c r="F5" s="70"/>
      <c r="G5" s="70"/>
      <c r="H5" s="70"/>
      <c r="I5" s="70"/>
      <c r="J5" s="70"/>
      <c r="K5" s="70"/>
      <c r="L5" s="70"/>
      <c r="M5" s="70" t="s">
        <v>168</v>
      </c>
      <c r="N5" s="70"/>
      <c r="O5" s="70"/>
      <c r="P5" s="70"/>
      <c r="Q5" s="70"/>
      <c r="R5" s="70"/>
      <c r="S5" s="70"/>
      <c r="T5" s="70" t="s">
        <v>169</v>
      </c>
      <c r="U5" s="70"/>
      <c r="V5" s="378"/>
      <c r="W5" s="379"/>
    </row>
    <row r="6" spans="2:23" ht="21.75" customHeight="1" thickBot="1">
      <c r="B6" s="448" t="s">
        <v>168</v>
      </c>
      <c r="C6" s="448" t="s">
        <v>139</v>
      </c>
      <c r="D6" s="1591" t="s">
        <v>140</v>
      </c>
      <c r="E6" s="1592"/>
      <c r="F6" s="1592"/>
      <c r="G6" s="1593"/>
      <c r="H6" s="1564" t="s">
        <v>141</v>
      </c>
      <c r="I6" s="1564"/>
      <c r="J6" s="1564"/>
      <c r="K6" s="1564"/>
      <c r="L6" s="1563" t="s">
        <v>142</v>
      </c>
      <c r="M6" s="1564"/>
      <c r="N6" s="1564"/>
      <c r="O6" s="1565"/>
      <c r="P6" s="1563" t="s">
        <v>143</v>
      </c>
      <c r="Q6" s="1564"/>
      <c r="R6" s="1564"/>
      <c r="S6" s="1565"/>
      <c r="T6" s="1563" t="s">
        <v>144</v>
      </c>
      <c r="U6" s="1564"/>
      <c r="V6" s="1564"/>
      <c r="W6" s="1565"/>
    </row>
    <row r="7" spans="2:23" ht="21.75" customHeight="1">
      <c r="B7" s="99" t="s">
        <v>145</v>
      </c>
      <c r="C7" s="1566"/>
      <c r="D7" s="1569"/>
      <c r="E7" s="1570"/>
      <c r="F7" s="1570"/>
      <c r="G7" s="1571"/>
      <c r="H7" s="1575"/>
      <c r="I7" s="1575"/>
      <c r="J7" s="1575"/>
      <c r="K7" s="1575"/>
      <c r="L7" s="1577"/>
      <c r="M7" s="1575"/>
      <c r="N7" s="1575"/>
      <c r="O7" s="1578"/>
      <c r="P7" s="1581" t="s">
        <v>577</v>
      </c>
      <c r="Q7" s="1582"/>
      <c r="R7" s="1582"/>
      <c r="S7" s="1583"/>
      <c r="T7" s="1584" t="s">
        <v>169</v>
      </c>
      <c r="U7" s="1566"/>
      <c r="V7" s="1566"/>
      <c r="W7" s="1585"/>
    </row>
    <row r="8" spans="2:23" ht="21.75" customHeight="1">
      <c r="B8" s="99" t="s">
        <v>146</v>
      </c>
      <c r="C8" s="1567"/>
      <c r="D8" s="1572"/>
      <c r="E8" s="1573"/>
      <c r="F8" s="1573"/>
      <c r="G8" s="1574"/>
      <c r="H8" s="1576"/>
      <c r="I8" s="1576"/>
      <c r="J8" s="1576"/>
      <c r="K8" s="1576"/>
      <c r="L8" s="1579"/>
      <c r="M8" s="1576"/>
      <c r="N8" s="1576"/>
      <c r="O8" s="1580"/>
      <c r="P8" s="1540"/>
      <c r="Q8" s="1541"/>
      <c r="R8" s="1541"/>
      <c r="S8" s="1542"/>
      <c r="T8" s="1586"/>
      <c r="U8" s="1587"/>
      <c r="V8" s="1587"/>
      <c r="W8" s="1588"/>
    </row>
    <row r="9" spans="2:23" ht="21.75" customHeight="1">
      <c r="B9" s="100" t="s">
        <v>147</v>
      </c>
      <c r="C9" s="1567"/>
      <c r="D9" s="1548" t="s">
        <v>390</v>
      </c>
      <c r="E9" s="1549"/>
      <c r="F9" s="1549"/>
      <c r="G9" s="1550"/>
      <c r="H9" s="1506" t="s">
        <v>68</v>
      </c>
      <c r="I9" s="1507" t="s">
        <v>578</v>
      </c>
      <c r="J9" s="1472" t="s">
        <v>579</v>
      </c>
      <c r="K9" s="1557" t="s">
        <v>580</v>
      </c>
      <c r="L9" s="1560" t="s">
        <v>196</v>
      </c>
      <c r="M9" s="1507" t="s">
        <v>578</v>
      </c>
      <c r="N9" s="1472" t="s">
        <v>579</v>
      </c>
      <c r="O9" s="1510" t="s">
        <v>580</v>
      </c>
      <c r="P9" s="1465" t="s">
        <v>639</v>
      </c>
      <c r="Q9" s="1507" t="s">
        <v>578</v>
      </c>
      <c r="R9" s="1472" t="s">
        <v>579</v>
      </c>
      <c r="S9" s="1510" t="s">
        <v>580</v>
      </c>
      <c r="T9" s="1548" t="s">
        <v>581</v>
      </c>
      <c r="U9" s="1549"/>
      <c r="V9" s="1549"/>
      <c r="W9" s="1550"/>
    </row>
    <row r="10" spans="2:23" ht="21.75" customHeight="1">
      <c r="B10" s="100" t="s">
        <v>148</v>
      </c>
      <c r="C10" s="1567"/>
      <c r="D10" s="1537"/>
      <c r="E10" s="1538"/>
      <c r="F10" s="1538"/>
      <c r="G10" s="1539"/>
      <c r="H10" s="1506"/>
      <c r="I10" s="1508"/>
      <c r="J10" s="1475"/>
      <c r="K10" s="1558"/>
      <c r="L10" s="1561"/>
      <c r="M10" s="1508"/>
      <c r="N10" s="1475"/>
      <c r="O10" s="1510"/>
      <c r="P10" s="1465"/>
      <c r="Q10" s="1508"/>
      <c r="R10" s="1475"/>
      <c r="S10" s="1510"/>
      <c r="T10" s="1537"/>
      <c r="U10" s="1538"/>
      <c r="V10" s="1538"/>
      <c r="W10" s="1539"/>
    </row>
    <row r="11" spans="2:23" ht="21.75" customHeight="1">
      <c r="B11" s="100" t="s">
        <v>149</v>
      </c>
      <c r="C11" s="1567"/>
      <c r="D11" s="1551" t="s">
        <v>389</v>
      </c>
      <c r="E11" s="1552"/>
      <c r="F11" s="1552"/>
      <c r="G11" s="1553"/>
      <c r="H11" s="1506"/>
      <c r="I11" s="1508"/>
      <c r="J11" s="1475"/>
      <c r="K11" s="1558"/>
      <c r="L11" s="1561"/>
      <c r="M11" s="1508"/>
      <c r="N11" s="1475"/>
      <c r="O11" s="1510"/>
      <c r="P11" s="1465"/>
      <c r="Q11" s="1508"/>
      <c r="R11" s="1475"/>
      <c r="S11" s="1510"/>
      <c r="T11" s="1537"/>
      <c r="U11" s="1538"/>
      <c r="V11" s="1538"/>
      <c r="W11" s="1539"/>
    </row>
    <row r="12" spans="2:23" ht="21.75" customHeight="1">
      <c r="B12" s="100" t="s">
        <v>150</v>
      </c>
      <c r="C12" s="1567"/>
      <c r="D12" s="1554"/>
      <c r="E12" s="1555"/>
      <c r="F12" s="1555"/>
      <c r="G12" s="1556"/>
      <c r="H12" s="1506"/>
      <c r="I12" s="1509"/>
      <c r="J12" s="1478"/>
      <c r="K12" s="1559"/>
      <c r="L12" s="1562"/>
      <c r="M12" s="1509"/>
      <c r="N12" s="1478"/>
      <c r="O12" s="1510"/>
      <c r="P12" s="1465"/>
      <c r="Q12" s="1509"/>
      <c r="R12" s="1478"/>
      <c r="S12" s="1510"/>
      <c r="T12" s="1540"/>
      <c r="U12" s="1541"/>
      <c r="V12" s="1541"/>
      <c r="W12" s="1542"/>
    </row>
    <row r="13" spans="2:23" ht="21.75" customHeight="1">
      <c r="B13" s="101" t="s">
        <v>151</v>
      </c>
      <c r="C13" s="1567"/>
      <c r="D13" s="1528" t="s">
        <v>152</v>
      </c>
      <c r="E13" s="1529"/>
      <c r="F13" s="1529"/>
      <c r="G13" s="1530"/>
      <c r="H13" s="1517" t="s">
        <v>152</v>
      </c>
      <c r="I13" s="1517"/>
      <c r="J13" s="1517"/>
      <c r="K13" s="1517"/>
      <c r="L13" s="1516" t="s">
        <v>152</v>
      </c>
      <c r="M13" s="1517"/>
      <c r="N13" s="1517"/>
      <c r="O13" s="1518"/>
      <c r="P13" s="1516" t="s">
        <v>152</v>
      </c>
      <c r="Q13" s="1517"/>
      <c r="R13" s="1517"/>
      <c r="S13" s="1518"/>
      <c r="T13" s="1516" t="s">
        <v>152</v>
      </c>
      <c r="U13" s="1517"/>
      <c r="V13" s="1517"/>
      <c r="W13" s="1518"/>
    </row>
    <row r="14" spans="2:23" ht="21.75" customHeight="1">
      <c r="B14" s="102" t="s">
        <v>153</v>
      </c>
      <c r="C14" s="1567"/>
      <c r="D14" s="1543" t="s">
        <v>68</v>
      </c>
      <c r="E14" s="1546" t="s">
        <v>578</v>
      </c>
      <c r="F14" s="1544" t="s">
        <v>579</v>
      </c>
      <c r="G14" s="1520" t="s">
        <v>580</v>
      </c>
      <c r="H14" s="1547" t="s">
        <v>176</v>
      </c>
      <c r="I14" s="1466" t="s">
        <v>578</v>
      </c>
      <c r="J14" s="1544" t="s">
        <v>579</v>
      </c>
      <c r="K14" s="1510" t="s">
        <v>580</v>
      </c>
      <c r="L14" s="1537" t="s">
        <v>582</v>
      </c>
      <c r="M14" s="1538"/>
      <c r="N14" s="1538"/>
      <c r="O14" s="1539"/>
      <c r="P14" s="1543" t="s">
        <v>68</v>
      </c>
      <c r="Q14" s="1466" t="s">
        <v>578</v>
      </c>
      <c r="R14" s="1544" t="s">
        <v>579</v>
      </c>
      <c r="S14" s="1510" t="s">
        <v>580</v>
      </c>
      <c r="T14" s="1537" t="s">
        <v>581</v>
      </c>
      <c r="U14" s="1538"/>
      <c r="V14" s="1538"/>
      <c r="W14" s="1539"/>
    </row>
    <row r="15" spans="2:23" ht="21.75" customHeight="1">
      <c r="B15" s="102" t="s">
        <v>154</v>
      </c>
      <c r="C15" s="1567"/>
      <c r="D15" s="1543"/>
      <c r="E15" s="1546"/>
      <c r="F15" s="1544"/>
      <c r="G15" s="1520"/>
      <c r="H15" s="1547"/>
      <c r="I15" s="1466"/>
      <c r="J15" s="1544"/>
      <c r="K15" s="1545"/>
      <c r="L15" s="1537"/>
      <c r="M15" s="1538"/>
      <c r="N15" s="1538"/>
      <c r="O15" s="1539"/>
      <c r="P15" s="1543"/>
      <c r="Q15" s="1466"/>
      <c r="R15" s="1544"/>
      <c r="S15" s="1545"/>
      <c r="T15" s="1537"/>
      <c r="U15" s="1538"/>
      <c r="V15" s="1538"/>
      <c r="W15" s="1539"/>
    </row>
    <row r="16" spans="2:23" ht="21.75" customHeight="1">
      <c r="B16" s="102" t="s">
        <v>155</v>
      </c>
      <c r="C16" s="1567"/>
      <c r="D16" s="1543"/>
      <c r="E16" s="1546"/>
      <c r="F16" s="1544"/>
      <c r="G16" s="1520"/>
      <c r="H16" s="1547"/>
      <c r="I16" s="1466"/>
      <c r="J16" s="1544"/>
      <c r="K16" s="1545"/>
      <c r="L16" s="1540"/>
      <c r="M16" s="1541"/>
      <c r="N16" s="1541"/>
      <c r="O16" s="1542"/>
      <c r="P16" s="1543"/>
      <c r="Q16" s="1466"/>
      <c r="R16" s="1544"/>
      <c r="S16" s="1545"/>
      <c r="T16" s="1540"/>
      <c r="U16" s="1541"/>
      <c r="V16" s="1541"/>
      <c r="W16" s="1542"/>
    </row>
    <row r="17" spans="2:23" ht="21.75" customHeight="1">
      <c r="B17" s="546" t="s">
        <v>543</v>
      </c>
      <c r="C17" s="1568"/>
      <c r="D17" s="1513" t="s">
        <v>156</v>
      </c>
      <c r="E17" s="1514"/>
      <c r="F17" s="1514"/>
      <c r="G17" s="1515"/>
      <c r="H17" s="1494" t="s">
        <v>156</v>
      </c>
      <c r="I17" s="1494"/>
      <c r="J17" s="1494"/>
      <c r="K17" s="1494"/>
      <c r="L17" s="1493" t="s">
        <v>156</v>
      </c>
      <c r="M17" s="1494"/>
      <c r="N17" s="1494"/>
      <c r="O17" s="1495"/>
      <c r="P17" s="1493" t="s">
        <v>156</v>
      </c>
      <c r="Q17" s="1494"/>
      <c r="R17" s="1494"/>
      <c r="S17" s="1495"/>
      <c r="T17" s="1454"/>
      <c r="U17" s="1455"/>
      <c r="V17" s="1455"/>
      <c r="W17" s="1456"/>
    </row>
    <row r="18" spans="2:23" ht="21.75" customHeight="1">
      <c r="B18" s="102" t="s">
        <v>157</v>
      </c>
      <c r="C18" s="1462" t="s">
        <v>296</v>
      </c>
      <c r="D18" s="1465" t="s">
        <v>639</v>
      </c>
      <c r="E18" s="1466" t="s">
        <v>578</v>
      </c>
      <c r="F18" s="1467" t="s">
        <v>579</v>
      </c>
      <c r="G18" s="1468" t="s">
        <v>580</v>
      </c>
      <c r="H18" s="1506" t="s">
        <v>68</v>
      </c>
      <c r="I18" s="1466" t="s">
        <v>578</v>
      </c>
      <c r="J18" s="1472" t="s">
        <v>579</v>
      </c>
      <c r="K18" s="1510" t="s">
        <v>580</v>
      </c>
      <c r="L18" s="1531" t="s">
        <v>640</v>
      </c>
      <c r="M18" s="1532"/>
      <c r="N18" s="1522" t="s">
        <v>579</v>
      </c>
      <c r="O18" s="1525" t="s">
        <v>580</v>
      </c>
      <c r="P18" s="1506" t="s">
        <v>68</v>
      </c>
      <c r="Q18" s="1507" t="s">
        <v>578</v>
      </c>
      <c r="R18" s="1472" t="s">
        <v>579</v>
      </c>
      <c r="S18" s="1510" t="s">
        <v>580</v>
      </c>
      <c r="T18" s="1457"/>
      <c r="U18" s="1458"/>
      <c r="V18" s="1458"/>
      <c r="W18" s="1459"/>
    </row>
    <row r="19" spans="2:23" ht="21.75" customHeight="1">
      <c r="B19" s="102" t="s">
        <v>158</v>
      </c>
      <c r="C19" s="1463"/>
      <c r="D19" s="1465"/>
      <c r="E19" s="1466"/>
      <c r="F19" s="1467"/>
      <c r="G19" s="1468"/>
      <c r="H19" s="1506"/>
      <c r="I19" s="1466"/>
      <c r="J19" s="1475"/>
      <c r="K19" s="1510"/>
      <c r="L19" s="1533"/>
      <c r="M19" s="1534"/>
      <c r="N19" s="1523"/>
      <c r="O19" s="1526"/>
      <c r="P19" s="1506"/>
      <c r="Q19" s="1508"/>
      <c r="R19" s="1475"/>
      <c r="S19" s="1510"/>
      <c r="T19" s="1457"/>
      <c r="U19" s="1458"/>
      <c r="V19" s="1458"/>
      <c r="W19" s="1459"/>
    </row>
    <row r="20" spans="2:23" ht="21.75" customHeight="1">
      <c r="B20" s="102" t="s">
        <v>159</v>
      </c>
      <c r="C20" s="1463"/>
      <c r="D20" s="1465"/>
      <c r="E20" s="1466"/>
      <c r="F20" s="1467"/>
      <c r="G20" s="1468"/>
      <c r="H20" s="1506"/>
      <c r="I20" s="1466"/>
      <c r="J20" s="1475"/>
      <c r="K20" s="1510"/>
      <c r="L20" s="1533"/>
      <c r="M20" s="1534"/>
      <c r="N20" s="1523"/>
      <c r="O20" s="1526"/>
      <c r="P20" s="1506"/>
      <c r="Q20" s="1508"/>
      <c r="R20" s="1475"/>
      <c r="S20" s="1510"/>
      <c r="T20" s="1457"/>
      <c r="U20" s="1458"/>
      <c r="V20" s="1458"/>
      <c r="W20" s="1459"/>
    </row>
    <row r="21" spans="2:23" ht="21.75" customHeight="1">
      <c r="B21" s="102" t="s">
        <v>160</v>
      </c>
      <c r="C21" s="1463"/>
      <c r="D21" s="1465"/>
      <c r="E21" s="1466"/>
      <c r="F21" s="1467"/>
      <c r="G21" s="1468"/>
      <c r="H21" s="1506"/>
      <c r="I21" s="1466"/>
      <c r="J21" s="1478"/>
      <c r="K21" s="1510"/>
      <c r="L21" s="1535"/>
      <c r="M21" s="1536"/>
      <c r="N21" s="1524"/>
      <c r="O21" s="1527"/>
      <c r="P21" s="1506"/>
      <c r="Q21" s="1509"/>
      <c r="R21" s="1478"/>
      <c r="S21" s="1510"/>
      <c r="T21" s="1457"/>
      <c r="U21" s="1458"/>
      <c r="V21" s="1458"/>
      <c r="W21" s="1459"/>
    </row>
    <row r="22" spans="2:23" ht="21.75" customHeight="1">
      <c r="B22" s="103" t="s">
        <v>161</v>
      </c>
      <c r="C22" s="1463"/>
      <c r="D22" s="1528" t="s">
        <v>152</v>
      </c>
      <c r="E22" s="1529"/>
      <c r="F22" s="1529"/>
      <c r="G22" s="1530"/>
      <c r="H22" s="1517" t="s">
        <v>152</v>
      </c>
      <c r="I22" s="1517"/>
      <c r="J22" s="1517"/>
      <c r="K22" s="1517"/>
      <c r="L22" s="1516" t="s">
        <v>152</v>
      </c>
      <c r="M22" s="1517"/>
      <c r="N22" s="1517"/>
      <c r="O22" s="1518"/>
      <c r="P22" s="1516" t="s">
        <v>152</v>
      </c>
      <c r="Q22" s="1517"/>
      <c r="R22" s="1517"/>
      <c r="S22" s="1518"/>
      <c r="T22" s="1457"/>
      <c r="U22" s="1458"/>
      <c r="V22" s="1458"/>
      <c r="W22" s="1459"/>
    </row>
    <row r="23" spans="2:23" ht="21.75" customHeight="1">
      <c r="B23" s="102" t="s">
        <v>162</v>
      </c>
      <c r="C23" s="1463"/>
      <c r="D23" s="1506" t="s">
        <v>68</v>
      </c>
      <c r="E23" s="1466" t="s">
        <v>578</v>
      </c>
      <c r="F23" s="1472" t="s">
        <v>579</v>
      </c>
      <c r="G23" s="1520" t="s">
        <v>580</v>
      </c>
      <c r="H23" s="1506" t="s">
        <v>68</v>
      </c>
      <c r="I23" s="1466" t="s">
        <v>578</v>
      </c>
      <c r="J23" s="1472" t="s">
        <v>579</v>
      </c>
      <c r="K23" s="1510" t="s">
        <v>580</v>
      </c>
      <c r="L23" s="1521" t="s">
        <v>69</v>
      </c>
      <c r="M23" s="1507" t="s">
        <v>578</v>
      </c>
      <c r="N23" s="1472" t="s">
        <v>579</v>
      </c>
      <c r="O23" s="1510" t="s">
        <v>580</v>
      </c>
      <c r="P23" s="1506" t="s">
        <v>68</v>
      </c>
      <c r="Q23" s="1507" t="s">
        <v>578</v>
      </c>
      <c r="R23" s="1472" t="s">
        <v>579</v>
      </c>
      <c r="S23" s="1510" t="s">
        <v>580</v>
      </c>
      <c r="T23" s="1457"/>
      <c r="U23" s="1458"/>
      <c r="V23" s="1458"/>
      <c r="W23" s="1459"/>
    </row>
    <row r="24" spans="2:23" ht="21.75" customHeight="1">
      <c r="B24" s="100" t="s">
        <v>163</v>
      </c>
      <c r="C24" s="1464"/>
      <c r="D24" s="1506"/>
      <c r="E24" s="1519"/>
      <c r="F24" s="1475"/>
      <c r="G24" s="1520"/>
      <c r="H24" s="1506"/>
      <c r="I24" s="1466"/>
      <c r="J24" s="1475"/>
      <c r="K24" s="1510"/>
      <c r="L24" s="1521"/>
      <c r="M24" s="1508"/>
      <c r="N24" s="1475"/>
      <c r="O24" s="1510"/>
      <c r="P24" s="1506"/>
      <c r="Q24" s="1508"/>
      <c r="R24" s="1475"/>
      <c r="S24" s="1510"/>
      <c r="T24" s="1457"/>
      <c r="U24" s="1458"/>
      <c r="V24" s="1458"/>
      <c r="W24" s="1459"/>
    </row>
    <row r="25" spans="2:23" ht="21.75" customHeight="1">
      <c r="B25" s="102" t="s">
        <v>164</v>
      </c>
      <c r="C25" s="1511" t="s">
        <v>200</v>
      </c>
      <c r="D25" s="1506"/>
      <c r="E25" s="1519"/>
      <c r="F25" s="1475"/>
      <c r="G25" s="1520"/>
      <c r="H25" s="1506"/>
      <c r="I25" s="1466"/>
      <c r="J25" s="1475"/>
      <c r="K25" s="1510"/>
      <c r="L25" s="1521"/>
      <c r="M25" s="1508"/>
      <c r="N25" s="1475"/>
      <c r="O25" s="1510"/>
      <c r="P25" s="1506"/>
      <c r="Q25" s="1508"/>
      <c r="R25" s="1475"/>
      <c r="S25" s="1510"/>
      <c r="T25" s="1457"/>
      <c r="U25" s="1458"/>
      <c r="V25" s="1458"/>
      <c r="W25" s="1459"/>
    </row>
    <row r="26" spans="2:23" ht="21.75" customHeight="1">
      <c r="B26" s="102" t="s">
        <v>165</v>
      </c>
      <c r="C26" s="1512"/>
      <c r="D26" s="1506"/>
      <c r="E26" s="1519"/>
      <c r="F26" s="1478"/>
      <c r="G26" s="1520"/>
      <c r="H26" s="1506"/>
      <c r="I26" s="1466"/>
      <c r="J26" s="1478"/>
      <c r="K26" s="1510"/>
      <c r="L26" s="1521"/>
      <c r="M26" s="1509"/>
      <c r="N26" s="1478"/>
      <c r="O26" s="1510"/>
      <c r="P26" s="1506"/>
      <c r="Q26" s="1509"/>
      <c r="R26" s="1478"/>
      <c r="S26" s="1510"/>
      <c r="T26" s="1457"/>
      <c r="U26" s="1458"/>
      <c r="V26" s="1458"/>
      <c r="W26" s="1459"/>
    </row>
    <row r="27" spans="2:23" ht="21.75" customHeight="1">
      <c r="B27" s="546" t="s">
        <v>166</v>
      </c>
      <c r="C27" s="547" t="s">
        <v>583</v>
      </c>
      <c r="D27" s="1513" t="s">
        <v>167</v>
      </c>
      <c r="E27" s="1514"/>
      <c r="F27" s="1514"/>
      <c r="G27" s="1515"/>
      <c r="H27" s="1494" t="s">
        <v>167</v>
      </c>
      <c r="I27" s="1494"/>
      <c r="J27" s="1494"/>
      <c r="K27" s="1494"/>
      <c r="L27" s="1516" t="s">
        <v>152</v>
      </c>
      <c r="M27" s="1517"/>
      <c r="N27" s="1517"/>
      <c r="O27" s="1518"/>
      <c r="P27" s="1493" t="s">
        <v>167</v>
      </c>
      <c r="Q27" s="1494"/>
      <c r="R27" s="1494"/>
      <c r="S27" s="1495"/>
      <c r="T27" s="1457"/>
      <c r="U27" s="1458"/>
      <c r="V27" s="1458"/>
      <c r="W27" s="1459"/>
    </row>
    <row r="28" spans="2:23" ht="21.75" customHeight="1">
      <c r="B28" s="104" t="s">
        <v>201</v>
      </c>
      <c r="C28" s="1469" t="s">
        <v>70</v>
      </c>
      <c r="D28" s="1481" t="s">
        <v>71</v>
      </c>
      <c r="E28" s="1482"/>
      <c r="F28" s="1482"/>
      <c r="G28" s="1483"/>
      <c r="H28" s="1472" t="s">
        <v>72</v>
      </c>
      <c r="I28" s="1473"/>
      <c r="J28" s="1473"/>
      <c r="K28" s="1474"/>
      <c r="L28" s="1462" t="s">
        <v>584</v>
      </c>
      <c r="M28" s="1462"/>
      <c r="N28" s="1462"/>
      <c r="O28" s="1462"/>
      <c r="P28" s="1500" t="s">
        <v>73</v>
      </c>
      <c r="Q28" s="1501"/>
      <c r="R28" s="1496" t="s">
        <v>72</v>
      </c>
      <c r="S28" s="1483"/>
      <c r="T28" s="1458"/>
      <c r="U28" s="1458"/>
      <c r="V28" s="1458"/>
      <c r="W28" s="1459"/>
    </row>
    <row r="29" spans="2:23" ht="21.75" customHeight="1">
      <c r="B29" s="102" t="s">
        <v>202</v>
      </c>
      <c r="C29" s="1470"/>
      <c r="D29" s="1484"/>
      <c r="E29" s="1485"/>
      <c r="F29" s="1485"/>
      <c r="G29" s="1486"/>
      <c r="H29" s="1475"/>
      <c r="I29" s="1476"/>
      <c r="J29" s="1476"/>
      <c r="K29" s="1477"/>
      <c r="L29" s="1463"/>
      <c r="M29" s="1463"/>
      <c r="N29" s="1463"/>
      <c r="O29" s="1463"/>
      <c r="P29" s="1502"/>
      <c r="Q29" s="1503"/>
      <c r="R29" s="1497"/>
      <c r="S29" s="1486"/>
      <c r="T29" s="1458"/>
      <c r="U29" s="1458"/>
      <c r="V29" s="1458"/>
      <c r="W29" s="1459"/>
    </row>
    <row r="30" spans="2:23" ht="21.75" customHeight="1">
      <c r="B30" s="102" t="s">
        <v>203</v>
      </c>
      <c r="C30" s="1470"/>
      <c r="D30" s="1484"/>
      <c r="E30" s="1485"/>
      <c r="F30" s="1485"/>
      <c r="G30" s="1486"/>
      <c r="H30" s="1475"/>
      <c r="I30" s="1476"/>
      <c r="J30" s="1476"/>
      <c r="K30" s="1477"/>
      <c r="L30" s="1463"/>
      <c r="M30" s="1463"/>
      <c r="N30" s="1463"/>
      <c r="O30" s="1463"/>
      <c r="P30" s="1502"/>
      <c r="Q30" s="1503"/>
      <c r="R30" s="1497"/>
      <c r="S30" s="1486"/>
      <c r="T30" s="1458"/>
      <c r="U30" s="1458"/>
      <c r="V30" s="1458"/>
      <c r="W30" s="1459"/>
    </row>
    <row r="31" spans="2:23" ht="21.75" customHeight="1">
      <c r="B31" s="105" t="s">
        <v>204</v>
      </c>
      <c r="C31" s="1470"/>
      <c r="D31" s="1484"/>
      <c r="E31" s="1485"/>
      <c r="F31" s="1485"/>
      <c r="G31" s="1486"/>
      <c r="H31" s="1475"/>
      <c r="I31" s="1476"/>
      <c r="J31" s="1476"/>
      <c r="K31" s="1477"/>
      <c r="L31" s="1463"/>
      <c r="M31" s="1463"/>
      <c r="N31" s="1463"/>
      <c r="O31" s="1463"/>
      <c r="P31" s="1504"/>
      <c r="Q31" s="1505"/>
      <c r="R31" s="1497"/>
      <c r="S31" s="1486"/>
      <c r="T31" s="1458"/>
      <c r="U31" s="1458"/>
      <c r="V31" s="1458"/>
      <c r="W31" s="1459"/>
    </row>
    <row r="32" spans="2:23" ht="21.75" customHeight="1">
      <c r="B32" s="104" t="s">
        <v>205</v>
      </c>
      <c r="C32" s="1470"/>
      <c r="D32" s="1484"/>
      <c r="E32" s="1485"/>
      <c r="F32" s="1485"/>
      <c r="G32" s="1486"/>
      <c r="H32" s="1475"/>
      <c r="I32" s="1476"/>
      <c r="J32" s="1476"/>
      <c r="K32" s="1477"/>
      <c r="L32" s="1463"/>
      <c r="M32" s="1463"/>
      <c r="N32" s="1463"/>
      <c r="O32" s="1490"/>
      <c r="P32" s="920"/>
      <c r="Q32" s="921"/>
      <c r="R32" s="1497"/>
      <c r="S32" s="1486"/>
      <c r="T32" s="1458"/>
      <c r="U32" s="1458"/>
      <c r="V32" s="1458"/>
      <c r="W32" s="1459"/>
    </row>
    <row r="33" spans="2:23" ht="21.75" customHeight="1" thickBot="1">
      <c r="B33" s="548" t="s">
        <v>206</v>
      </c>
      <c r="C33" s="1471"/>
      <c r="D33" s="1487"/>
      <c r="E33" s="1488"/>
      <c r="F33" s="1488"/>
      <c r="G33" s="1489"/>
      <c r="H33" s="1478"/>
      <c r="I33" s="1479"/>
      <c r="J33" s="1479"/>
      <c r="K33" s="1480"/>
      <c r="L33" s="1491"/>
      <c r="M33" s="1491"/>
      <c r="N33" s="1491"/>
      <c r="O33" s="1492"/>
      <c r="P33" s="922"/>
      <c r="Q33" s="923"/>
      <c r="R33" s="1498"/>
      <c r="S33" s="1499"/>
      <c r="T33" s="1460"/>
      <c r="U33" s="1460"/>
      <c r="V33" s="1460"/>
      <c r="W33" s="1461"/>
    </row>
    <row r="34" spans="2:23" s="451" customFormat="1" ht="18">
      <c r="B34" s="450"/>
      <c r="C34" s="384"/>
      <c r="D34" s="384"/>
      <c r="E34" s="384"/>
      <c r="F34" s="384"/>
      <c r="G34" s="384"/>
      <c r="H34" s="384"/>
      <c r="I34" s="384"/>
      <c r="J34" s="384"/>
      <c r="K34" s="384"/>
      <c r="L34" s="384"/>
      <c r="M34" s="384"/>
      <c r="N34" s="384"/>
      <c r="O34" s="384"/>
      <c r="P34" s="384"/>
      <c r="Q34" s="384"/>
      <c r="R34" s="384"/>
      <c r="S34" s="384"/>
      <c r="T34" s="384"/>
      <c r="U34" s="384"/>
      <c r="V34" s="384"/>
      <c r="W34" s="385"/>
    </row>
    <row r="35" spans="2:23" s="451" customFormat="1" ht="18">
      <c r="B35" s="450"/>
      <c r="C35" s="1452" t="s">
        <v>181</v>
      </c>
      <c r="D35" s="1452"/>
      <c r="E35" s="1452"/>
      <c r="F35" s="1452"/>
      <c r="G35" s="1452"/>
      <c r="H35" s="1452"/>
      <c r="I35" s="1452"/>
      <c r="J35" s="1452"/>
      <c r="K35" s="1452"/>
      <c r="L35" s="1452"/>
      <c r="M35" s="1452"/>
      <c r="N35" s="1452"/>
      <c r="O35" s="1452"/>
      <c r="P35" s="1452"/>
      <c r="Q35" s="1452"/>
      <c r="R35" s="1452"/>
      <c r="S35" s="1452"/>
      <c r="T35" s="1452"/>
      <c r="U35" s="384"/>
      <c r="V35" s="384"/>
      <c r="W35" s="385"/>
    </row>
    <row r="36" spans="2:23" s="451" customFormat="1" ht="18">
      <c r="B36" s="450"/>
      <c r="C36" s="452"/>
      <c r="D36" s="1453"/>
      <c r="E36" s="1453"/>
      <c r="F36" s="1453"/>
      <c r="G36" s="1453"/>
      <c r="H36" s="1453"/>
      <c r="I36" s="1453"/>
      <c r="J36" s="1453"/>
      <c r="K36" s="113"/>
      <c r="L36" s="113"/>
      <c r="M36" s="113"/>
      <c r="N36" s="113"/>
      <c r="O36" s="113"/>
      <c r="P36" s="113"/>
      <c r="Q36" s="113"/>
      <c r="R36" s="113"/>
      <c r="S36" s="113"/>
      <c r="T36" s="113"/>
      <c r="U36" s="384"/>
      <c r="V36" s="384"/>
      <c r="W36" s="385"/>
    </row>
    <row r="37" spans="2:23" s="451" customFormat="1" ht="18">
      <c r="B37" s="450"/>
      <c r="C37" s="452" t="s">
        <v>639</v>
      </c>
      <c r="D37" s="1438" t="s">
        <v>585</v>
      </c>
      <c r="E37" s="1439"/>
      <c r="F37" s="1439"/>
      <c r="G37" s="1439"/>
      <c r="H37" s="1439"/>
      <c r="I37" s="1439"/>
      <c r="J37" s="1440"/>
      <c r="K37" s="1441" t="s">
        <v>291</v>
      </c>
      <c r="L37" s="1441"/>
      <c r="M37" s="1441"/>
      <c r="N37" s="1442" t="s">
        <v>586</v>
      </c>
      <c r="O37" s="1443"/>
      <c r="P37" s="1443"/>
      <c r="Q37" s="1443"/>
      <c r="R37" s="1443"/>
      <c r="S37" s="1443"/>
      <c r="T37" s="1444"/>
      <c r="U37" s="384"/>
      <c r="V37" s="384"/>
      <c r="W37" s="385"/>
    </row>
    <row r="38" spans="2:23" s="451" customFormat="1" ht="18">
      <c r="B38" s="450"/>
      <c r="C38" s="453" t="s">
        <v>578</v>
      </c>
      <c r="D38" s="1445" t="s">
        <v>587</v>
      </c>
      <c r="E38" s="1446"/>
      <c r="F38" s="1446"/>
      <c r="G38" s="1446"/>
      <c r="H38" s="1446"/>
      <c r="I38" s="1446"/>
      <c r="J38" s="1447"/>
      <c r="K38" s="1448" t="s">
        <v>196</v>
      </c>
      <c r="L38" s="1448"/>
      <c r="M38" s="1448"/>
      <c r="N38" s="1449" t="s">
        <v>588</v>
      </c>
      <c r="O38" s="1450"/>
      <c r="P38" s="1450"/>
      <c r="Q38" s="1450"/>
      <c r="R38" s="1450"/>
      <c r="S38" s="1450"/>
      <c r="T38" s="1451"/>
      <c r="U38" s="384"/>
      <c r="V38" s="384"/>
      <c r="W38" s="385"/>
    </row>
    <row r="39" spans="2:23" s="451" customFormat="1" ht="18">
      <c r="B39" s="450"/>
      <c r="C39" s="454" t="s">
        <v>579</v>
      </c>
      <c r="D39" s="1428" t="s">
        <v>589</v>
      </c>
      <c r="E39" s="1429"/>
      <c r="F39" s="1429"/>
      <c r="G39" s="1429"/>
      <c r="H39" s="1429"/>
      <c r="I39" s="1429"/>
      <c r="J39" s="1430"/>
      <c r="K39" s="1431" t="s">
        <v>178</v>
      </c>
      <c r="L39" s="1431"/>
      <c r="M39" s="1431"/>
      <c r="N39" s="1432" t="s">
        <v>544</v>
      </c>
      <c r="O39" s="1433"/>
      <c r="P39" s="1433"/>
      <c r="Q39" s="1433"/>
      <c r="R39" s="1433"/>
      <c r="S39" s="1433"/>
      <c r="T39" s="1434"/>
      <c r="U39" s="384"/>
      <c r="V39" s="384"/>
      <c r="W39" s="385"/>
    </row>
    <row r="40" spans="2:23" s="451" customFormat="1" ht="18">
      <c r="B40" s="450"/>
      <c r="C40" s="115" t="s">
        <v>580</v>
      </c>
      <c r="D40" s="1435" t="s">
        <v>590</v>
      </c>
      <c r="E40" s="1436"/>
      <c r="F40" s="1436"/>
      <c r="G40" s="1436"/>
      <c r="H40" s="1436"/>
      <c r="I40" s="1436"/>
      <c r="J40" s="1437"/>
      <c r="K40" s="1416" t="s">
        <v>198</v>
      </c>
      <c r="L40" s="1416"/>
      <c r="M40" s="1416"/>
      <c r="N40" s="1435" t="s">
        <v>199</v>
      </c>
      <c r="O40" s="1436"/>
      <c r="P40" s="1436"/>
      <c r="Q40" s="1436"/>
      <c r="R40" s="1436"/>
      <c r="S40" s="1436"/>
      <c r="T40" s="1437"/>
      <c r="U40" s="384"/>
      <c r="V40" s="384"/>
      <c r="W40" s="385"/>
    </row>
    <row r="41" spans="2:23" s="451" customFormat="1" ht="18">
      <c r="B41" s="450"/>
      <c r="C41" s="455" t="s">
        <v>591</v>
      </c>
      <c r="D41" s="1420" t="s">
        <v>592</v>
      </c>
      <c r="E41" s="1421"/>
      <c r="F41" s="1421"/>
      <c r="G41" s="1421"/>
      <c r="H41" s="1421"/>
      <c r="I41" s="1421"/>
      <c r="J41" s="1422"/>
      <c r="K41" s="1423" t="s">
        <v>593</v>
      </c>
      <c r="L41" s="1423"/>
      <c r="M41" s="1423"/>
      <c r="N41" s="1424" t="s">
        <v>594</v>
      </c>
      <c r="O41" s="1425"/>
      <c r="P41" s="1425"/>
      <c r="Q41" s="1425"/>
      <c r="R41" s="1425"/>
      <c r="S41" s="1425"/>
      <c r="T41" s="1426"/>
      <c r="U41" s="384"/>
      <c r="V41" s="384"/>
      <c r="W41" s="385"/>
    </row>
    <row r="42" spans="2:23" s="451" customFormat="1" ht="18">
      <c r="B42" s="450"/>
      <c r="C42" s="456"/>
      <c r="D42" s="1415"/>
      <c r="E42" s="1415"/>
      <c r="F42" s="1415"/>
      <c r="G42" s="1415"/>
      <c r="H42" s="1415"/>
      <c r="I42" s="1415"/>
      <c r="J42" s="1415"/>
      <c r="K42" s="1427"/>
      <c r="L42" s="1427"/>
      <c r="M42" s="1427"/>
      <c r="N42" s="1427"/>
      <c r="O42" s="1427"/>
      <c r="P42" s="1427"/>
      <c r="Q42" s="1427"/>
      <c r="R42" s="1427"/>
      <c r="S42" s="1427"/>
      <c r="T42" s="1427"/>
      <c r="U42" s="384"/>
      <c r="V42" s="384"/>
      <c r="W42" s="385"/>
    </row>
    <row r="43" spans="2:23" s="451" customFormat="1" ht="19.5" customHeight="1" thickBot="1">
      <c r="B43" s="450"/>
      <c r="C43" s="456"/>
      <c r="D43" s="1415"/>
      <c r="E43" s="1415"/>
      <c r="F43" s="1415"/>
      <c r="G43" s="1415"/>
      <c r="H43" s="1415"/>
      <c r="I43" s="1415"/>
      <c r="J43" s="1415"/>
      <c r="K43" s="1416"/>
      <c r="L43" s="1416"/>
      <c r="M43" s="1416"/>
      <c r="N43" s="1416"/>
      <c r="O43" s="1416"/>
      <c r="P43" s="1416"/>
      <c r="Q43" s="1416"/>
      <c r="R43" s="1416"/>
      <c r="S43" s="1416"/>
      <c r="T43" s="1416"/>
      <c r="U43" s="384"/>
      <c r="V43" s="384"/>
      <c r="W43" s="385"/>
    </row>
    <row r="44" spans="2:23" s="451" customFormat="1" ht="15.75" customHeight="1">
      <c r="B44" s="457"/>
      <c r="C44" s="458"/>
      <c r="D44" s="458"/>
      <c r="E44" s="458"/>
      <c r="F44" s="458"/>
      <c r="G44" s="458"/>
      <c r="H44" s="459"/>
      <c r="I44" s="460"/>
      <c r="J44" s="461"/>
      <c r="K44" s="462"/>
      <c r="L44" s="462"/>
      <c r="M44" s="462"/>
      <c r="N44" s="462"/>
      <c r="O44" s="462"/>
      <c r="P44" s="462"/>
      <c r="Q44" s="462"/>
      <c r="R44" s="462"/>
      <c r="S44" s="462"/>
      <c r="T44" s="462"/>
      <c r="U44" s="462"/>
      <c r="V44" s="462"/>
      <c r="W44" s="463"/>
    </row>
    <row r="45" spans="2:23" s="451" customFormat="1" ht="15.75" customHeight="1">
      <c r="B45" s="1417" t="s">
        <v>595</v>
      </c>
      <c r="C45" s="1418"/>
      <c r="D45" s="1418"/>
      <c r="E45" s="1418"/>
      <c r="F45" s="1418"/>
      <c r="G45" s="1418"/>
      <c r="H45" s="1419"/>
      <c r="I45" s="3"/>
      <c r="J45" s="15"/>
      <c r="K45" s="15"/>
      <c r="L45" s="15"/>
      <c r="M45" s="15"/>
      <c r="N45" s="1414" t="s">
        <v>596</v>
      </c>
      <c r="O45" s="1414"/>
      <c r="P45" s="1414"/>
      <c r="Q45" s="1414"/>
      <c r="R45" s="1414"/>
      <c r="S45" s="1414"/>
      <c r="T45" s="1414"/>
      <c r="U45" s="15"/>
      <c r="V45" s="15"/>
      <c r="W45" s="22"/>
    </row>
    <row r="46" spans="2:23" s="451" customFormat="1" ht="15.75" customHeight="1">
      <c r="B46" s="24"/>
      <c r="C46" s="25"/>
      <c r="D46" s="1"/>
      <c r="E46" s="1"/>
      <c r="F46" s="26"/>
      <c r="G46" s="26"/>
      <c r="H46" s="27"/>
      <c r="I46" s="3"/>
      <c r="J46" s="61"/>
      <c r="K46" s="62"/>
      <c r="L46" s="62"/>
      <c r="M46" s="63"/>
      <c r="N46" s="62"/>
      <c r="O46" s="62"/>
      <c r="P46" s="62"/>
      <c r="Q46" s="62"/>
      <c r="R46" s="62"/>
      <c r="S46" s="62"/>
      <c r="T46" s="62"/>
      <c r="U46" s="62"/>
      <c r="V46" s="62"/>
      <c r="W46" s="64"/>
    </row>
    <row r="47" spans="2:23" s="451" customFormat="1" ht="15.75" customHeight="1">
      <c r="B47" s="28"/>
      <c r="C47" s="29">
        <f>E65/E63</f>
        <v>1</v>
      </c>
      <c r="D47" s="464"/>
      <c r="E47" s="465" t="s">
        <v>182</v>
      </c>
      <c r="F47" s="73" t="s">
        <v>221</v>
      </c>
      <c r="G47" s="1"/>
      <c r="H47" s="21"/>
      <c r="I47" s="15"/>
      <c r="J47" s="3"/>
      <c r="K47" s="3"/>
      <c r="L47" s="15"/>
      <c r="M47" s="15"/>
      <c r="N47" s="12" t="s">
        <v>189</v>
      </c>
      <c r="O47" s="13" t="s">
        <v>218</v>
      </c>
      <c r="P47" s="13" t="s">
        <v>183</v>
      </c>
      <c r="Q47" s="466" t="s">
        <v>188</v>
      </c>
      <c r="R47" s="13" t="s">
        <v>191</v>
      </c>
      <c r="S47" s="13" t="s">
        <v>185</v>
      </c>
      <c r="T47" s="13" t="s">
        <v>186</v>
      </c>
      <c r="U47" s="466" t="s">
        <v>184</v>
      </c>
      <c r="V47" s="13" t="s">
        <v>190</v>
      </c>
      <c r="W47" s="64"/>
    </row>
    <row r="48" spans="2:23" s="451" customFormat="1" ht="15.75" customHeight="1">
      <c r="B48" s="28"/>
      <c r="C48" s="4" t="s">
        <v>591</v>
      </c>
      <c r="D48" s="464"/>
      <c r="E48" s="467">
        <v>2</v>
      </c>
      <c r="F48" s="549">
        <f>(E48)/(E63)/C47</f>
        <v>0.05970149253731343</v>
      </c>
      <c r="G48" s="30"/>
      <c r="H48" s="31"/>
      <c r="I48" s="75"/>
      <c r="J48" s="15"/>
      <c r="K48" s="3"/>
      <c r="L48" s="434" t="s">
        <v>591</v>
      </c>
      <c r="M48" s="434"/>
      <c r="N48" s="11">
        <v>12</v>
      </c>
      <c r="O48" s="11" t="s">
        <v>220</v>
      </c>
      <c r="P48" s="11" t="s">
        <v>173</v>
      </c>
      <c r="Q48" s="316" t="s">
        <v>173</v>
      </c>
      <c r="R48" s="11" t="s">
        <v>173</v>
      </c>
      <c r="S48" s="11" t="s">
        <v>173</v>
      </c>
      <c r="T48" s="11" t="s">
        <v>173</v>
      </c>
      <c r="U48" s="316">
        <v>1</v>
      </c>
      <c r="V48" s="11">
        <v>1</v>
      </c>
      <c r="W48" s="64"/>
    </row>
    <row r="49" spans="2:23" s="451" customFormat="1" ht="15.75" customHeight="1">
      <c r="B49" s="28"/>
      <c r="C49" s="4" t="s">
        <v>207</v>
      </c>
      <c r="D49" s="464"/>
      <c r="E49" s="468">
        <v>6.5</v>
      </c>
      <c r="F49" s="550">
        <f>(E49)/(E63)/C47</f>
        <v>0.19402985074626866</v>
      </c>
      <c r="G49" s="30"/>
      <c r="H49" s="31"/>
      <c r="I49" s="75"/>
      <c r="J49" s="75"/>
      <c r="K49" s="3"/>
      <c r="L49" s="434" t="s">
        <v>207</v>
      </c>
      <c r="M49" s="434"/>
      <c r="N49" s="9">
        <v>150</v>
      </c>
      <c r="O49" s="9" t="s">
        <v>219</v>
      </c>
      <c r="P49" s="9" t="s">
        <v>187</v>
      </c>
      <c r="Q49" s="315" t="s">
        <v>173</v>
      </c>
      <c r="R49" s="9">
        <v>2</v>
      </c>
      <c r="S49" s="9">
        <v>1</v>
      </c>
      <c r="T49" s="9">
        <v>1</v>
      </c>
      <c r="U49" s="315">
        <v>1</v>
      </c>
      <c r="V49" s="9">
        <v>1</v>
      </c>
      <c r="W49" s="64"/>
    </row>
    <row r="50" spans="2:23" s="451" customFormat="1" ht="15.75" customHeight="1">
      <c r="B50" s="28"/>
      <c r="C50" s="5" t="s">
        <v>192</v>
      </c>
      <c r="D50" s="464"/>
      <c r="E50" s="469">
        <v>30</v>
      </c>
      <c r="F50" s="550">
        <f>(E50)/(E63)/C47</f>
        <v>0.8955223880597015</v>
      </c>
      <c r="G50" s="32"/>
      <c r="H50" s="33"/>
      <c r="I50" s="76"/>
      <c r="J50" s="75"/>
      <c r="K50" s="3"/>
      <c r="L50" s="470" t="s">
        <v>192</v>
      </c>
      <c r="M50" s="441"/>
      <c r="N50" s="9">
        <v>10</v>
      </c>
      <c r="O50" s="9" t="s">
        <v>220</v>
      </c>
      <c r="P50" s="9" t="s">
        <v>173</v>
      </c>
      <c r="Q50" s="315" t="s">
        <v>173</v>
      </c>
      <c r="R50" s="9" t="s">
        <v>173</v>
      </c>
      <c r="S50" s="9" t="s">
        <v>173</v>
      </c>
      <c r="T50" s="9" t="s">
        <v>173</v>
      </c>
      <c r="U50" s="315">
        <v>1</v>
      </c>
      <c r="V50" s="9">
        <v>1</v>
      </c>
      <c r="W50" s="64"/>
    </row>
    <row r="51" spans="2:23" s="451" customFormat="1" ht="15.75" customHeight="1">
      <c r="B51" s="28"/>
      <c r="C51" s="71" t="s">
        <v>639</v>
      </c>
      <c r="D51" s="471"/>
      <c r="E51" s="472">
        <v>19</v>
      </c>
      <c r="F51" s="551">
        <f>(E51)/(E63)/C47</f>
        <v>0.5671641791044776</v>
      </c>
      <c r="G51" s="34"/>
      <c r="H51" s="35"/>
      <c r="I51" s="77"/>
      <c r="J51" s="76"/>
      <c r="K51" s="3"/>
      <c r="L51" s="438" t="s">
        <v>68</v>
      </c>
      <c r="M51" s="434"/>
      <c r="N51" s="9">
        <v>12</v>
      </c>
      <c r="O51" s="9" t="s">
        <v>220</v>
      </c>
      <c r="P51" s="9" t="s">
        <v>173</v>
      </c>
      <c r="Q51" s="315" t="s">
        <v>173</v>
      </c>
      <c r="R51" s="9"/>
      <c r="S51" s="9"/>
      <c r="T51" s="9" t="s">
        <v>173</v>
      </c>
      <c r="U51" s="315">
        <v>1</v>
      </c>
      <c r="V51" s="9">
        <v>1</v>
      </c>
      <c r="W51" s="64"/>
    </row>
    <row r="52" spans="2:23" s="451" customFormat="1" ht="15.75" customHeight="1">
      <c r="B52" s="28"/>
      <c r="C52" s="6" t="s">
        <v>578</v>
      </c>
      <c r="D52" s="464"/>
      <c r="E52" s="474">
        <v>27</v>
      </c>
      <c r="F52" s="552">
        <f>(E52)/(E63)/C47</f>
        <v>0.8059701492537313</v>
      </c>
      <c r="G52" s="36"/>
      <c r="H52" s="37"/>
      <c r="I52" s="78"/>
      <c r="J52" s="475"/>
      <c r="K52" s="3"/>
      <c r="L52" s="441" t="s">
        <v>639</v>
      </c>
      <c r="M52" s="434"/>
      <c r="N52" s="9">
        <v>30</v>
      </c>
      <c r="O52" s="473" t="s">
        <v>219</v>
      </c>
      <c r="P52" s="9" t="s">
        <v>173</v>
      </c>
      <c r="Q52" s="315" t="s">
        <v>173</v>
      </c>
      <c r="R52" s="9">
        <v>2</v>
      </c>
      <c r="S52" s="9">
        <v>1</v>
      </c>
      <c r="T52" s="9" t="s">
        <v>173</v>
      </c>
      <c r="U52" s="315">
        <v>1</v>
      </c>
      <c r="V52" s="9">
        <v>1</v>
      </c>
      <c r="W52" s="64"/>
    </row>
    <row r="53" spans="2:23" s="451" customFormat="1" ht="15.75" customHeight="1">
      <c r="B53" s="28"/>
      <c r="C53" s="476" t="s">
        <v>579</v>
      </c>
      <c r="D53" s="477"/>
      <c r="E53" s="478">
        <v>27</v>
      </c>
      <c r="F53" s="553">
        <f>(E53)/(E63)/C47</f>
        <v>0.8059701492537313</v>
      </c>
      <c r="G53" s="38"/>
      <c r="H53" s="39"/>
      <c r="I53" s="79"/>
      <c r="J53" s="78"/>
      <c r="K53" s="3"/>
      <c r="L53" s="440" t="s">
        <v>578</v>
      </c>
      <c r="M53" s="440"/>
      <c r="N53" s="9">
        <v>50</v>
      </c>
      <c r="O53" s="9" t="s">
        <v>219</v>
      </c>
      <c r="P53" s="9" t="s">
        <v>187</v>
      </c>
      <c r="Q53" s="315" t="s">
        <v>173</v>
      </c>
      <c r="R53" s="9">
        <v>2</v>
      </c>
      <c r="S53" s="9">
        <v>1</v>
      </c>
      <c r="T53" s="9" t="s">
        <v>173</v>
      </c>
      <c r="U53" s="315">
        <v>1</v>
      </c>
      <c r="V53" s="9">
        <v>1</v>
      </c>
      <c r="W53" s="64"/>
    </row>
    <row r="54" spans="2:23" s="451" customFormat="1" ht="15.75" customHeight="1">
      <c r="B54" s="28"/>
      <c r="C54" s="1" t="s">
        <v>580</v>
      </c>
      <c r="D54" s="464"/>
      <c r="E54" s="480">
        <v>27</v>
      </c>
      <c r="F54" s="554">
        <f>(E54)/(E63)/C47</f>
        <v>0.8059701492537313</v>
      </c>
      <c r="G54" s="40"/>
      <c r="H54" s="41"/>
      <c r="I54" s="80"/>
      <c r="J54" s="79"/>
      <c r="K54" s="3"/>
      <c r="L54" s="479" t="s">
        <v>579</v>
      </c>
      <c r="M54" s="439"/>
      <c r="N54" s="9">
        <v>50</v>
      </c>
      <c r="O54" s="9" t="s">
        <v>219</v>
      </c>
      <c r="P54" s="9" t="s">
        <v>187</v>
      </c>
      <c r="Q54" s="315" t="s">
        <v>173</v>
      </c>
      <c r="R54" s="9">
        <v>2</v>
      </c>
      <c r="S54" s="9">
        <v>1</v>
      </c>
      <c r="T54" s="9" t="s">
        <v>173</v>
      </c>
      <c r="U54" s="315">
        <v>1</v>
      </c>
      <c r="V54" s="9">
        <v>1</v>
      </c>
      <c r="W54" s="64"/>
    </row>
    <row r="55" spans="2:23" s="451" customFormat="1" ht="15.75" customHeight="1">
      <c r="B55" s="28"/>
      <c r="C55" s="7" t="s">
        <v>178</v>
      </c>
      <c r="D55" s="464"/>
      <c r="E55" s="555">
        <v>3</v>
      </c>
      <c r="F55" s="556">
        <f>(E55)/(E63)/C47</f>
        <v>0.08955223880597014</v>
      </c>
      <c r="G55" s="42"/>
      <c r="H55" s="43"/>
      <c r="I55" s="81"/>
      <c r="J55" s="80"/>
      <c r="K55" s="3"/>
      <c r="L55" s="15" t="s">
        <v>580</v>
      </c>
      <c r="M55" s="15"/>
      <c r="N55" s="9">
        <v>30</v>
      </c>
      <c r="O55" s="9" t="s">
        <v>219</v>
      </c>
      <c r="P55" s="9" t="s">
        <v>187</v>
      </c>
      <c r="Q55" s="315" t="s">
        <v>173</v>
      </c>
      <c r="R55" s="9">
        <v>2</v>
      </c>
      <c r="S55" s="9">
        <v>1</v>
      </c>
      <c r="T55" s="9" t="s">
        <v>173</v>
      </c>
      <c r="U55" s="315">
        <v>1</v>
      </c>
      <c r="V55" s="9">
        <v>1</v>
      </c>
      <c r="W55" s="64"/>
    </row>
    <row r="56" spans="2:23" s="451" customFormat="1" ht="15.75" customHeight="1">
      <c r="B56" s="28"/>
      <c r="C56" s="481" t="s">
        <v>196</v>
      </c>
      <c r="D56" s="482"/>
      <c r="E56" s="483">
        <v>2</v>
      </c>
      <c r="F56" s="557">
        <f>(E56)/(E63)/C47</f>
        <v>0.05970149253731343</v>
      </c>
      <c r="G56" s="34"/>
      <c r="H56" s="35"/>
      <c r="I56" s="77"/>
      <c r="J56" s="81"/>
      <c r="K56" s="3"/>
      <c r="L56" s="437" t="s">
        <v>178</v>
      </c>
      <c r="M56" s="545"/>
      <c r="N56" s="9">
        <v>60</v>
      </c>
      <c r="O56" s="9" t="s">
        <v>219</v>
      </c>
      <c r="P56" s="9" t="s">
        <v>187</v>
      </c>
      <c r="Q56" s="315" t="s">
        <v>173</v>
      </c>
      <c r="R56" s="9">
        <v>2</v>
      </c>
      <c r="S56" s="9">
        <v>1</v>
      </c>
      <c r="T56" s="9" t="s">
        <v>173</v>
      </c>
      <c r="U56" s="315">
        <v>1</v>
      </c>
      <c r="V56" s="9">
        <v>1</v>
      </c>
      <c r="W56" s="64"/>
    </row>
    <row r="57" spans="2:23" s="451" customFormat="1" ht="15.75" customHeight="1">
      <c r="B57" s="28"/>
      <c r="C57" s="8" t="s">
        <v>176</v>
      </c>
      <c r="D57" s="464"/>
      <c r="E57" s="484">
        <v>1.5</v>
      </c>
      <c r="F57" s="558">
        <f>(E57)/(E63)/C47</f>
        <v>0.04477611940298507</v>
      </c>
      <c r="G57" s="44"/>
      <c r="H57" s="45"/>
      <c r="I57" s="82"/>
      <c r="J57" s="77"/>
      <c r="K57" s="3"/>
      <c r="L57" s="436" t="s">
        <v>196</v>
      </c>
      <c r="M57" s="438"/>
      <c r="N57" s="9">
        <v>60</v>
      </c>
      <c r="O57" s="9" t="s">
        <v>219</v>
      </c>
      <c r="P57" s="9" t="s">
        <v>187</v>
      </c>
      <c r="Q57" s="315" t="s">
        <v>173</v>
      </c>
      <c r="R57" s="9">
        <v>2</v>
      </c>
      <c r="S57" s="9">
        <v>1</v>
      </c>
      <c r="T57" s="9" t="s">
        <v>173</v>
      </c>
      <c r="U57" s="315">
        <v>1</v>
      </c>
      <c r="V57" s="9">
        <v>1</v>
      </c>
      <c r="W57" s="64"/>
    </row>
    <row r="58" spans="2:23" s="451" customFormat="1" ht="15.75" customHeight="1">
      <c r="B58" s="28"/>
      <c r="C58" s="72" t="s">
        <v>291</v>
      </c>
      <c r="D58" s="464"/>
      <c r="E58" s="480">
        <v>1.5</v>
      </c>
      <c r="F58" s="554">
        <f>(E58)/(E63)/C47</f>
        <v>0.04477611940298507</v>
      </c>
      <c r="G58" s="46"/>
      <c r="H58" s="47"/>
      <c r="I58" s="83"/>
      <c r="J58" s="75"/>
      <c r="K58" s="3"/>
      <c r="L58" s="14" t="s">
        <v>176</v>
      </c>
      <c r="M58" s="437"/>
      <c r="N58" s="9">
        <v>20</v>
      </c>
      <c r="O58" s="9" t="s">
        <v>219</v>
      </c>
      <c r="P58" s="9" t="s">
        <v>187</v>
      </c>
      <c r="Q58" s="315" t="s">
        <v>173</v>
      </c>
      <c r="R58" s="9">
        <v>2</v>
      </c>
      <c r="S58" s="9">
        <v>1</v>
      </c>
      <c r="T58" s="9" t="s">
        <v>173</v>
      </c>
      <c r="U58" s="315">
        <v>1</v>
      </c>
      <c r="V58" s="9">
        <v>1</v>
      </c>
      <c r="W58" s="64"/>
    </row>
    <row r="59" spans="2:23" s="451" customFormat="1" ht="15.75" customHeight="1">
      <c r="B59" s="28"/>
      <c r="C59" s="72"/>
      <c r="D59" s="464"/>
      <c r="E59" s="485">
        <v>0</v>
      </c>
      <c r="F59" s="559">
        <f>(E59)/(E63)/C47</f>
        <v>0</v>
      </c>
      <c r="G59" s="46"/>
      <c r="H59" s="47"/>
      <c r="I59" s="83"/>
      <c r="J59" s="75"/>
      <c r="K59" s="3"/>
      <c r="L59" s="435" t="s">
        <v>291</v>
      </c>
      <c r="M59" s="435"/>
      <c r="N59" s="10">
        <v>50</v>
      </c>
      <c r="O59" s="10" t="s">
        <v>219</v>
      </c>
      <c r="P59" s="10" t="s">
        <v>187</v>
      </c>
      <c r="Q59" s="317" t="s">
        <v>173</v>
      </c>
      <c r="R59" s="10">
        <v>2</v>
      </c>
      <c r="S59" s="10">
        <v>1</v>
      </c>
      <c r="T59" s="10" t="s">
        <v>173</v>
      </c>
      <c r="U59" s="317">
        <v>1</v>
      </c>
      <c r="V59" s="10">
        <v>1</v>
      </c>
      <c r="W59" s="64"/>
    </row>
    <row r="60" spans="2:23" s="451" customFormat="1" ht="15.75" customHeight="1">
      <c r="B60" s="48"/>
      <c r="C60" s="8"/>
      <c r="D60" s="26"/>
      <c r="E60" s="17"/>
      <c r="F60" s="18"/>
      <c r="G60" s="26"/>
      <c r="H60" s="27"/>
      <c r="I60" s="83"/>
      <c r="J60" s="3"/>
      <c r="K60" s="14"/>
      <c r="L60" s="14"/>
      <c r="M60" s="14"/>
      <c r="N60" s="16"/>
      <c r="O60" s="16"/>
      <c r="P60" s="16"/>
      <c r="Q60" s="16"/>
      <c r="R60" s="16"/>
      <c r="S60" s="16"/>
      <c r="T60" s="16"/>
      <c r="U60" s="16"/>
      <c r="V60" s="16"/>
      <c r="W60" s="64"/>
    </row>
    <row r="61" spans="2:23" ht="15.75" customHeight="1">
      <c r="B61" s="1411" t="s">
        <v>295</v>
      </c>
      <c r="C61" s="1412"/>
      <c r="D61" s="1413"/>
      <c r="E61" s="74">
        <v>9</v>
      </c>
      <c r="F61" s="19">
        <f>(E61)/(E63)/C47</f>
        <v>0.26865671641791045</v>
      </c>
      <c r="G61" s="26"/>
      <c r="H61" s="27"/>
      <c r="I61" s="83"/>
      <c r="J61" s="3"/>
      <c r="K61" s="15"/>
      <c r="L61" s="15"/>
      <c r="M61" s="15"/>
      <c r="N61" s="15"/>
      <c r="O61" s="15"/>
      <c r="P61" s="15"/>
      <c r="Q61" s="15"/>
      <c r="R61" s="15"/>
      <c r="S61" s="15"/>
      <c r="T61" s="15"/>
      <c r="U61" s="15"/>
      <c r="V61" s="15"/>
      <c r="W61" s="65"/>
    </row>
    <row r="62" spans="2:23" ht="15.75" customHeight="1">
      <c r="B62" s="28"/>
      <c r="C62" s="26"/>
      <c r="D62" s="51"/>
      <c r="E62" s="49"/>
      <c r="F62" s="50">
        <f>SUM(F48:F61)</f>
        <v>4.641791044776119</v>
      </c>
      <c r="G62" s="51"/>
      <c r="H62" s="52"/>
      <c r="I62" s="3"/>
      <c r="J62" s="15"/>
      <c r="K62" s="15"/>
      <c r="L62" s="3"/>
      <c r="M62" s="3"/>
      <c r="N62" s="486" t="s">
        <v>189</v>
      </c>
      <c r="O62" s="3" t="s">
        <v>208</v>
      </c>
      <c r="P62" s="3"/>
      <c r="Q62" s="486" t="s">
        <v>188</v>
      </c>
      <c r="R62" s="3" t="s">
        <v>211</v>
      </c>
      <c r="S62" s="3"/>
      <c r="T62" s="486" t="s">
        <v>186</v>
      </c>
      <c r="U62" s="3" t="s">
        <v>215</v>
      </c>
      <c r="V62" s="3"/>
      <c r="W62" s="64"/>
    </row>
    <row r="63" spans="2:25" s="451" customFormat="1" ht="15.75" customHeight="1">
      <c r="B63" s="1411" t="s">
        <v>293</v>
      </c>
      <c r="C63" s="1412"/>
      <c r="D63" s="1413"/>
      <c r="E63" s="2">
        <v>33.5</v>
      </c>
      <c r="F63" s="53" t="s">
        <v>292</v>
      </c>
      <c r="G63" s="26"/>
      <c r="H63" s="27"/>
      <c r="I63" s="3"/>
      <c r="J63" s="3"/>
      <c r="K63" s="3"/>
      <c r="L63" s="3"/>
      <c r="M63" s="3"/>
      <c r="N63" s="486" t="s">
        <v>218</v>
      </c>
      <c r="O63" s="3" t="s">
        <v>209</v>
      </c>
      <c r="P63" s="3"/>
      <c r="Q63" s="486" t="s">
        <v>191</v>
      </c>
      <c r="R63" s="3" t="s">
        <v>212</v>
      </c>
      <c r="S63" s="3"/>
      <c r="T63" s="486" t="s">
        <v>184</v>
      </c>
      <c r="U63" s="3" t="s">
        <v>213</v>
      </c>
      <c r="V63" s="3"/>
      <c r="W63" s="64"/>
      <c r="X63" s="487"/>
      <c r="Y63" s="488"/>
    </row>
    <row r="64" spans="2:25" s="451" customFormat="1" ht="15.75" customHeight="1">
      <c r="B64" s="20"/>
      <c r="C64" s="55"/>
      <c r="D64" s="26"/>
      <c r="E64" s="1"/>
      <c r="F64" s="54"/>
      <c r="G64" s="26"/>
      <c r="H64" s="27"/>
      <c r="I64" s="3"/>
      <c r="J64" s="3"/>
      <c r="K64" s="3"/>
      <c r="L64" s="3"/>
      <c r="M64" s="3"/>
      <c r="N64" s="486" t="s">
        <v>183</v>
      </c>
      <c r="O64" s="3" t="s">
        <v>210</v>
      </c>
      <c r="P64" s="3"/>
      <c r="Q64" s="486" t="s">
        <v>185</v>
      </c>
      <c r="R64" s="3" t="s">
        <v>216</v>
      </c>
      <c r="S64" s="3"/>
      <c r="T64" s="486" t="s">
        <v>190</v>
      </c>
      <c r="U64" s="3" t="s">
        <v>214</v>
      </c>
      <c r="V64" s="3"/>
      <c r="W64" s="64"/>
      <c r="X64" s="487"/>
      <c r="Y64" s="487"/>
    </row>
    <row r="65" spans="2:25" s="451" customFormat="1" ht="15.75" customHeight="1">
      <c r="B65" s="1411" t="s">
        <v>294</v>
      </c>
      <c r="C65" s="1412"/>
      <c r="D65" s="1413"/>
      <c r="E65" s="2">
        <v>33.5</v>
      </c>
      <c r="F65" s="53" t="s">
        <v>292</v>
      </c>
      <c r="G65" s="26"/>
      <c r="H65" s="27"/>
      <c r="I65" s="3"/>
      <c r="J65" s="3"/>
      <c r="K65" s="3"/>
      <c r="L65" s="3"/>
      <c r="M65" s="3"/>
      <c r="N65" s="84"/>
      <c r="O65" s="3"/>
      <c r="P65" s="3"/>
      <c r="Q65" s="84"/>
      <c r="R65" s="3"/>
      <c r="S65" s="3"/>
      <c r="T65" s="84"/>
      <c r="U65" s="3"/>
      <c r="V65" s="3"/>
      <c r="W65" s="64"/>
      <c r="X65" s="487"/>
      <c r="Y65" s="487"/>
    </row>
    <row r="66" spans="2:25" s="451" customFormat="1" ht="15.75" customHeight="1">
      <c r="B66" s="20"/>
      <c r="C66" s="57"/>
      <c r="D66" s="57"/>
      <c r="E66" s="23"/>
      <c r="F66" s="54"/>
      <c r="G66" s="26"/>
      <c r="H66" s="27"/>
      <c r="I66" s="3"/>
      <c r="J66" s="3"/>
      <c r="K66" s="3"/>
      <c r="L66" s="3"/>
      <c r="M66" s="3"/>
      <c r="N66" s="1414" t="s">
        <v>217</v>
      </c>
      <c r="O66" s="1414"/>
      <c r="P66" s="1414"/>
      <c r="Q66" s="1414"/>
      <c r="R66" s="1414"/>
      <c r="S66" s="1414"/>
      <c r="T66" s="1414"/>
      <c r="U66" s="1414"/>
      <c r="V66" s="1414"/>
      <c r="W66" s="65"/>
      <c r="X66" s="487"/>
      <c r="Y66" s="487"/>
    </row>
    <row r="67" spans="2:23" s="451" customFormat="1" ht="15.75" customHeight="1">
      <c r="B67" s="20"/>
      <c r="C67" s="57"/>
      <c r="D67" s="23"/>
      <c r="E67" s="54"/>
      <c r="F67" s="56"/>
      <c r="G67" s="26"/>
      <c r="H67" s="27"/>
      <c r="I67" s="66"/>
      <c r="J67" s="66"/>
      <c r="K67" s="3"/>
      <c r="L67" s="3"/>
      <c r="M67" s="3"/>
      <c r="N67" s="15"/>
      <c r="O67" s="15"/>
      <c r="P67" s="15"/>
      <c r="Q67" s="15"/>
      <c r="R67" s="15"/>
      <c r="S67" s="15"/>
      <c r="T67" s="15"/>
      <c r="U67" s="15"/>
      <c r="V67" s="15"/>
      <c r="W67" s="65"/>
    </row>
    <row r="68" spans="2:23" s="451" customFormat="1" ht="18.75" thickBot="1">
      <c r="B68" s="58"/>
      <c r="C68" s="59"/>
      <c r="D68" s="59"/>
      <c r="E68" s="59"/>
      <c r="F68" s="59"/>
      <c r="G68" s="59"/>
      <c r="H68" s="60"/>
      <c r="I68" s="67"/>
      <c r="J68" s="67"/>
      <c r="K68" s="67"/>
      <c r="L68" s="67"/>
      <c r="M68" s="67"/>
      <c r="N68" s="67"/>
      <c r="O68" s="67"/>
      <c r="P68" s="67"/>
      <c r="Q68" s="67"/>
      <c r="R68" s="67"/>
      <c r="S68" s="67"/>
      <c r="T68" s="67"/>
      <c r="U68" s="67"/>
      <c r="V68" s="67"/>
      <c r="W68" s="68"/>
    </row>
    <row r="69" spans="3:5" s="451" customFormat="1" ht="18">
      <c r="C69" s="489"/>
      <c r="D69" s="489"/>
      <c r="E69" s="489"/>
    </row>
    <row r="70" spans="3:5" s="451" customFormat="1" ht="18">
      <c r="C70" s="489"/>
      <c r="D70" s="489"/>
      <c r="E70" s="489"/>
    </row>
    <row r="71" spans="12:19" s="451" customFormat="1" ht="18">
      <c r="L71" s="490"/>
      <c r="M71" s="490"/>
      <c r="N71" s="490"/>
      <c r="O71" s="490"/>
      <c r="P71" s="490"/>
      <c r="Q71" s="490"/>
      <c r="R71" s="490"/>
      <c r="S71" s="490"/>
    </row>
    <row r="72" spans="12:19" s="451" customFormat="1" ht="18">
      <c r="L72" s="490"/>
      <c r="M72" s="490"/>
      <c r="N72" s="490"/>
      <c r="O72" s="490"/>
      <c r="P72" s="490"/>
      <c r="Q72" s="490"/>
      <c r="R72" s="490"/>
      <c r="S72" s="490"/>
    </row>
    <row r="73" spans="12:19" s="451" customFormat="1" ht="18">
      <c r="L73" s="490"/>
      <c r="M73" s="490"/>
      <c r="N73" s="490"/>
      <c r="O73" s="490"/>
      <c r="P73" s="490"/>
      <c r="Q73" s="490"/>
      <c r="R73" s="490"/>
      <c r="S73" s="490"/>
    </row>
    <row r="74" spans="12:19" s="451" customFormat="1" ht="18">
      <c r="L74" s="490"/>
      <c r="M74" s="490"/>
      <c r="N74" s="490"/>
      <c r="O74" s="490"/>
      <c r="P74" s="490"/>
      <c r="Q74" s="490"/>
      <c r="R74" s="490"/>
      <c r="S74" s="490"/>
    </row>
    <row r="75" spans="12:19" s="451" customFormat="1" ht="18">
      <c r="L75" s="490"/>
      <c r="M75" s="490"/>
      <c r="N75" s="490"/>
      <c r="O75" s="490"/>
      <c r="P75" s="490"/>
      <c r="Q75" s="490"/>
      <c r="R75" s="490"/>
      <c r="S75" s="490"/>
    </row>
    <row r="76" spans="12:19" s="451" customFormat="1" ht="18">
      <c r="L76" s="490"/>
      <c r="M76" s="490"/>
      <c r="N76" s="490"/>
      <c r="O76" s="490"/>
      <c r="P76" s="490"/>
      <c r="Q76" s="490"/>
      <c r="R76" s="490"/>
      <c r="S76" s="490"/>
    </row>
    <row r="77" spans="12:19" s="451" customFormat="1" ht="18">
      <c r="L77" s="490"/>
      <c r="M77" s="490"/>
      <c r="N77" s="490"/>
      <c r="O77" s="490"/>
      <c r="P77" s="490"/>
      <c r="Q77" s="490"/>
      <c r="R77" s="490"/>
      <c r="S77" s="490"/>
    </row>
    <row r="78" s="451" customFormat="1" ht="18"/>
    <row r="79" s="451" customFormat="1" ht="18"/>
    <row r="80" s="451" customFormat="1" ht="18"/>
    <row r="81" s="451" customFormat="1" ht="18"/>
    <row r="82" s="451" customFormat="1" ht="18"/>
    <row r="83" spans="2:23" ht="18">
      <c r="B83" s="451"/>
      <c r="C83" s="451"/>
      <c r="D83" s="451"/>
      <c r="E83" s="451"/>
      <c r="F83" s="451"/>
      <c r="G83" s="451"/>
      <c r="H83" s="451"/>
      <c r="I83" s="451"/>
      <c r="J83" s="451"/>
      <c r="K83" s="451"/>
      <c r="L83" s="451"/>
      <c r="M83" s="451"/>
      <c r="N83" s="451"/>
      <c r="O83" s="451"/>
      <c r="P83" s="451"/>
      <c r="Q83" s="451"/>
      <c r="R83" s="451"/>
      <c r="S83" s="451"/>
      <c r="T83" s="451"/>
      <c r="U83" s="451"/>
      <c r="V83" s="451"/>
      <c r="W83" s="451"/>
    </row>
    <row r="84" spans="2:23" ht="18">
      <c r="B84" s="451"/>
      <c r="C84" s="451"/>
      <c r="D84" s="451"/>
      <c r="E84" s="451"/>
      <c r="F84" s="451"/>
      <c r="G84" s="451"/>
      <c r="H84" s="451"/>
      <c r="I84" s="451"/>
      <c r="J84" s="451"/>
      <c r="K84" s="451"/>
      <c r="L84" s="451"/>
      <c r="M84" s="451"/>
      <c r="N84" s="451"/>
      <c r="O84" s="451"/>
      <c r="P84" s="451"/>
      <c r="Q84" s="451"/>
      <c r="R84" s="451"/>
      <c r="S84" s="451"/>
      <c r="T84" s="451"/>
      <c r="U84" s="451"/>
      <c r="V84" s="451"/>
      <c r="W84" s="451"/>
    </row>
    <row r="85" spans="3:23" ht="18">
      <c r="C85" s="451"/>
      <c r="D85" s="451"/>
      <c r="E85" s="451"/>
      <c r="F85" s="451"/>
      <c r="G85" s="451"/>
      <c r="H85" s="451"/>
      <c r="I85" s="451"/>
      <c r="J85" s="451"/>
      <c r="K85" s="451"/>
      <c r="L85" s="451"/>
      <c r="M85" s="451"/>
      <c r="N85" s="451"/>
      <c r="O85" s="451"/>
      <c r="P85" s="451"/>
      <c r="Q85" s="451"/>
      <c r="R85" s="451"/>
      <c r="S85" s="451"/>
      <c r="T85" s="451"/>
      <c r="U85" s="451"/>
      <c r="V85" s="451"/>
      <c r="W85" s="451"/>
    </row>
    <row r="86" spans="3:20" ht="18">
      <c r="C86" s="451"/>
      <c r="D86" s="451"/>
      <c r="E86" s="451"/>
      <c r="F86" s="451"/>
      <c r="G86" s="451"/>
      <c r="H86" s="451"/>
      <c r="I86" s="451"/>
      <c r="J86" s="451"/>
      <c r="K86" s="451"/>
      <c r="L86" s="451"/>
      <c r="M86" s="451"/>
      <c r="N86" s="451"/>
      <c r="O86" s="451"/>
      <c r="P86" s="451"/>
      <c r="Q86" s="451"/>
      <c r="R86" s="451"/>
      <c r="S86" s="451"/>
      <c r="T86" s="451"/>
    </row>
    <row r="87" spans="3:5" ht="18">
      <c r="C87" s="451"/>
      <c r="D87" s="451"/>
      <c r="E87" s="451"/>
    </row>
    <row r="88" spans="3:5" ht="18">
      <c r="C88" s="451"/>
      <c r="D88" s="451"/>
      <c r="E88" s="451"/>
    </row>
  </sheetData>
  <mergeCells count="127">
    <mergeCell ref="B2:B5"/>
    <mergeCell ref="D6:G6"/>
    <mergeCell ref="H6:K6"/>
    <mergeCell ref="L6:O6"/>
    <mergeCell ref="T6:W6"/>
    <mergeCell ref="C7:C17"/>
    <mergeCell ref="D7:G8"/>
    <mergeCell ref="H7:K8"/>
    <mergeCell ref="L7:O8"/>
    <mergeCell ref="P7:S8"/>
    <mergeCell ref="T7:W8"/>
    <mergeCell ref="D9:G10"/>
    <mergeCell ref="N9:N12"/>
    <mergeCell ref="O9:O12"/>
    <mergeCell ref="P6:S6"/>
    <mergeCell ref="Q9:Q12"/>
    <mergeCell ref="R9:R12"/>
    <mergeCell ref="S9:S12"/>
    <mergeCell ref="T9:W12"/>
    <mergeCell ref="D11:G12"/>
    <mergeCell ref="D13:G13"/>
    <mergeCell ref="H13:K13"/>
    <mergeCell ref="L13:O13"/>
    <mergeCell ref="H9:H12"/>
    <mergeCell ref="I9:I12"/>
    <mergeCell ref="J9:J12"/>
    <mergeCell ref="K9:K12"/>
    <mergeCell ref="L9:L12"/>
    <mergeCell ref="T13:W13"/>
    <mergeCell ref="D14:D16"/>
    <mergeCell ref="E14:E16"/>
    <mergeCell ref="F14:F16"/>
    <mergeCell ref="G14:G16"/>
    <mergeCell ref="H14:H16"/>
    <mergeCell ref="I14:I16"/>
    <mergeCell ref="J14:J16"/>
    <mergeCell ref="S14:S16"/>
    <mergeCell ref="L14:O16"/>
    <mergeCell ref="M9:M12"/>
    <mergeCell ref="P13:S13"/>
    <mergeCell ref="P9:P12"/>
    <mergeCell ref="K14:K16"/>
    <mergeCell ref="L18:M21"/>
    <mergeCell ref="T14:W16"/>
    <mergeCell ref="D17:G17"/>
    <mergeCell ref="H17:K17"/>
    <mergeCell ref="L17:O17"/>
    <mergeCell ref="P17:S17"/>
    <mergeCell ref="P14:P16"/>
    <mergeCell ref="Q14:Q16"/>
    <mergeCell ref="R14:R16"/>
    <mergeCell ref="R18:R21"/>
    <mergeCell ref="D22:G22"/>
    <mergeCell ref="H18:H21"/>
    <mergeCell ref="I18:I21"/>
    <mergeCell ref="J18:J21"/>
    <mergeCell ref="H22:K22"/>
    <mergeCell ref="K18:K21"/>
    <mergeCell ref="S18:S21"/>
    <mergeCell ref="N18:N21"/>
    <mergeCell ref="O18:O21"/>
    <mergeCell ref="P18:P21"/>
    <mergeCell ref="Q18:Q21"/>
    <mergeCell ref="L22:O22"/>
    <mergeCell ref="P22:S22"/>
    <mergeCell ref="H23:H26"/>
    <mergeCell ref="I23:I26"/>
    <mergeCell ref="J23:J26"/>
    <mergeCell ref="K23:K26"/>
    <mergeCell ref="L23:L26"/>
    <mergeCell ref="M23:M26"/>
    <mergeCell ref="N23:N26"/>
    <mergeCell ref="O23:O26"/>
    <mergeCell ref="C25:C26"/>
    <mergeCell ref="D27:G27"/>
    <mergeCell ref="H27:K27"/>
    <mergeCell ref="L27:O27"/>
    <mergeCell ref="D23:D26"/>
    <mergeCell ref="E23:E26"/>
    <mergeCell ref="F23:F26"/>
    <mergeCell ref="G23:G26"/>
    <mergeCell ref="P23:P26"/>
    <mergeCell ref="Q23:Q26"/>
    <mergeCell ref="R23:R26"/>
    <mergeCell ref="S23:S26"/>
    <mergeCell ref="D28:G33"/>
    <mergeCell ref="L28:O33"/>
    <mergeCell ref="P27:S27"/>
    <mergeCell ref="R28:S33"/>
    <mergeCell ref="P28:Q31"/>
    <mergeCell ref="C35:T35"/>
    <mergeCell ref="D36:J36"/>
    <mergeCell ref="T17:W33"/>
    <mergeCell ref="C18:C24"/>
    <mergeCell ref="D18:D21"/>
    <mergeCell ref="E18:E21"/>
    <mergeCell ref="F18:F21"/>
    <mergeCell ref="G18:G21"/>
    <mergeCell ref="C28:C33"/>
    <mergeCell ref="H28:K33"/>
    <mergeCell ref="D37:J37"/>
    <mergeCell ref="K37:M37"/>
    <mergeCell ref="N37:T37"/>
    <mergeCell ref="D38:J38"/>
    <mergeCell ref="K38:M38"/>
    <mergeCell ref="N38:T38"/>
    <mergeCell ref="D39:J39"/>
    <mergeCell ref="K39:M39"/>
    <mergeCell ref="N39:T39"/>
    <mergeCell ref="D40:J40"/>
    <mergeCell ref="K40:M40"/>
    <mergeCell ref="N40:T40"/>
    <mergeCell ref="D41:J41"/>
    <mergeCell ref="K41:M41"/>
    <mergeCell ref="N41:T41"/>
    <mergeCell ref="D42:J42"/>
    <mergeCell ref="K42:M42"/>
    <mergeCell ref="N42:T42"/>
    <mergeCell ref="D43:J43"/>
    <mergeCell ref="K43:M43"/>
    <mergeCell ref="N43:T43"/>
    <mergeCell ref="B45:H45"/>
    <mergeCell ref="N45:T45"/>
    <mergeCell ref="B61:D61"/>
    <mergeCell ref="B63:D63"/>
    <mergeCell ref="B65:D65"/>
    <mergeCell ref="N66:V66"/>
  </mergeCells>
  <printOptions/>
  <pageMargins left="0.75" right="0.75" top="1" bottom="1" header="0.5" footer="0.5"/>
  <pageSetup horizontalDpi="300" verticalDpi="300" orientation="portrait" r:id="rId1"/>
</worksheet>
</file>

<file path=xl/worksheets/sheet17.xml><?xml version="1.0" encoding="utf-8"?>
<worksheet xmlns="http://schemas.openxmlformats.org/spreadsheetml/2006/main" xmlns:r="http://schemas.openxmlformats.org/officeDocument/2006/relationships">
  <sheetPr>
    <tabColor indexed="17"/>
    <pageSetUpPr fitToPage="1"/>
  </sheetPr>
  <dimension ref="A1:W56"/>
  <sheetViews>
    <sheetView showGridLines="0" zoomScale="49" zoomScaleNormal="49" zoomScaleSheetLayoutView="25" workbookViewId="0" topLeftCell="A1">
      <selection activeCell="A1" sqref="A1"/>
    </sheetView>
  </sheetViews>
  <sheetFormatPr defaultColWidth="9.140625" defaultRowHeight="12.75"/>
  <cols>
    <col min="1" max="1" width="2.57421875" style="204" customWidth="1"/>
    <col min="2" max="2" width="22.8515625" style="205" customWidth="1"/>
    <col min="3" max="3" width="25.57421875" style="205" customWidth="1"/>
    <col min="4" max="23" width="11.7109375" style="205" customWidth="1"/>
    <col min="24" max="16384" width="9.140625" style="205" customWidth="1"/>
  </cols>
  <sheetData>
    <row r="1" s="203" customFormat="1" ht="9.75" customHeight="1" thickBot="1">
      <c r="A1" s="203" t="s">
        <v>168</v>
      </c>
    </row>
    <row r="2" spans="2:23" s="203" customFormat="1" ht="29.25" customHeight="1">
      <c r="B2" s="1589" t="s">
        <v>503</v>
      </c>
      <c r="C2" s="374" t="s">
        <v>74</v>
      </c>
      <c r="D2" s="375"/>
      <c r="E2" s="375"/>
      <c r="F2" s="375"/>
      <c r="G2" s="375"/>
      <c r="H2" s="375"/>
      <c r="I2" s="375"/>
      <c r="J2" s="375"/>
      <c r="K2" s="375"/>
      <c r="L2" s="375"/>
      <c r="M2" s="375"/>
      <c r="N2" s="375"/>
      <c r="O2" s="375"/>
      <c r="P2" s="375"/>
      <c r="Q2" s="375"/>
      <c r="R2" s="375"/>
      <c r="S2" s="375"/>
      <c r="T2" s="375"/>
      <c r="U2" s="375"/>
      <c r="V2" s="376"/>
      <c r="W2" s="377"/>
    </row>
    <row r="3" spans="2:23" s="203" customFormat="1" ht="31.5" customHeight="1">
      <c r="B3" s="1590"/>
      <c r="C3" s="106" t="s">
        <v>75</v>
      </c>
      <c r="D3" s="69"/>
      <c r="E3" s="69"/>
      <c r="F3" s="69"/>
      <c r="G3" s="69"/>
      <c r="H3" s="69"/>
      <c r="I3" s="69"/>
      <c r="J3" s="69"/>
      <c r="K3" s="69"/>
      <c r="L3" s="69"/>
      <c r="M3" s="69"/>
      <c r="N3" s="69"/>
      <c r="O3" s="69"/>
      <c r="P3" s="69"/>
      <c r="Q3" s="69"/>
      <c r="R3" s="69"/>
      <c r="S3" s="69"/>
      <c r="T3" s="69"/>
      <c r="U3" s="69"/>
      <c r="V3" s="378"/>
      <c r="W3" s="379"/>
    </row>
    <row r="4" spans="2:23" s="203" customFormat="1" ht="31.5" customHeight="1">
      <c r="B4" s="1590"/>
      <c r="C4" s="106" t="s">
        <v>635</v>
      </c>
      <c r="D4" s="70"/>
      <c r="E4" s="70"/>
      <c r="F4" s="70"/>
      <c r="G4" s="70"/>
      <c r="H4" s="70"/>
      <c r="I4" s="70"/>
      <c r="J4" s="70"/>
      <c r="K4" s="70"/>
      <c r="L4" s="70"/>
      <c r="M4" s="70"/>
      <c r="N4" s="70"/>
      <c r="O4" s="70"/>
      <c r="P4" s="70"/>
      <c r="Q4" s="70"/>
      <c r="R4" s="70"/>
      <c r="S4" s="70"/>
      <c r="T4" s="70"/>
      <c r="U4" s="70"/>
      <c r="V4" s="378"/>
      <c r="W4" s="379"/>
    </row>
    <row r="5" spans="2:23" s="203" customFormat="1" ht="20.25" customHeight="1" thickBot="1">
      <c r="B5" s="1590"/>
      <c r="C5" s="1673"/>
      <c r="D5" s="1674"/>
      <c r="E5" s="1674"/>
      <c r="F5" s="1674"/>
      <c r="G5" s="1674"/>
      <c r="H5" s="1674"/>
      <c r="I5" s="1674"/>
      <c r="J5" s="1674"/>
      <c r="K5" s="1674"/>
      <c r="L5" s="1674"/>
      <c r="M5" s="1674"/>
      <c r="N5" s="1674"/>
      <c r="O5" s="1674"/>
      <c r="P5" s="1674"/>
      <c r="Q5" s="1674"/>
      <c r="R5" s="1674"/>
      <c r="S5" s="1674"/>
      <c r="T5" s="1674"/>
      <c r="U5" s="1674"/>
      <c r="V5" s="1674"/>
      <c r="W5" s="1675"/>
    </row>
    <row r="6" spans="2:23" ht="24" thickBot="1">
      <c r="B6" s="1672"/>
      <c r="C6" s="380" t="s">
        <v>139</v>
      </c>
      <c r="D6" s="1646" t="s">
        <v>140</v>
      </c>
      <c r="E6" s="1647"/>
      <c r="F6" s="1647"/>
      <c r="G6" s="1648"/>
      <c r="H6" s="1646" t="s">
        <v>141</v>
      </c>
      <c r="I6" s="1647"/>
      <c r="J6" s="1647"/>
      <c r="K6" s="1648"/>
      <c r="L6" s="1647" t="s">
        <v>142</v>
      </c>
      <c r="M6" s="1647"/>
      <c r="N6" s="1647"/>
      <c r="O6" s="1648"/>
      <c r="P6" s="1646" t="s">
        <v>143</v>
      </c>
      <c r="Q6" s="1647"/>
      <c r="R6" s="1647"/>
      <c r="S6" s="1648"/>
      <c r="T6" s="1646" t="s">
        <v>144</v>
      </c>
      <c r="U6" s="1647"/>
      <c r="V6" s="1647"/>
      <c r="W6" s="1648"/>
    </row>
    <row r="7" spans="2:23" ht="23.25">
      <c r="B7" s="1005" t="s">
        <v>145</v>
      </c>
      <c r="C7" s="1619"/>
      <c r="D7" s="1624"/>
      <c r="E7" s="1613"/>
      <c r="F7" s="1613"/>
      <c r="G7" s="1627"/>
      <c r="H7" s="1655"/>
      <c r="I7" s="1650"/>
      <c r="J7" s="1650"/>
      <c r="K7" s="1651"/>
      <c r="L7" s="1649"/>
      <c r="M7" s="1650"/>
      <c r="N7" s="1650"/>
      <c r="O7" s="1651"/>
      <c r="P7" s="1663" t="s">
        <v>393</v>
      </c>
      <c r="Q7" s="1664"/>
      <c r="R7" s="1664"/>
      <c r="S7" s="1665"/>
      <c r="T7" s="1657" t="s">
        <v>169</v>
      </c>
      <c r="U7" s="1658"/>
      <c r="V7" s="1658"/>
      <c r="W7" s="1659"/>
    </row>
    <row r="8" spans="2:23" ht="24" thickBot="1">
      <c r="B8" s="1005" t="s">
        <v>146</v>
      </c>
      <c r="C8" s="1620"/>
      <c r="D8" s="1622"/>
      <c r="E8" s="1611"/>
      <c r="F8" s="1611"/>
      <c r="G8" s="1625"/>
      <c r="H8" s="1656"/>
      <c r="I8" s="1653"/>
      <c r="J8" s="1653"/>
      <c r="K8" s="1654"/>
      <c r="L8" s="1652"/>
      <c r="M8" s="1653"/>
      <c r="N8" s="1653"/>
      <c r="O8" s="1654"/>
      <c r="P8" s="1666"/>
      <c r="Q8" s="1667"/>
      <c r="R8" s="1667"/>
      <c r="S8" s="1668"/>
      <c r="T8" s="1657"/>
      <c r="U8" s="1658"/>
      <c r="V8" s="1658"/>
      <c r="W8" s="1659"/>
    </row>
    <row r="9" spans="2:23" ht="23.25" customHeight="1">
      <c r="B9" s="1006" t="s">
        <v>147</v>
      </c>
      <c r="C9" s="1621"/>
      <c r="D9" s="1632" t="s">
        <v>390</v>
      </c>
      <c r="E9" s="1633"/>
      <c r="F9" s="1633"/>
      <c r="G9" s="1634"/>
      <c r="H9" s="1641"/>
      <c r="I9" s="1628"/>
      <c r="J9" s="1628"/>
      <c r="K9" s="1629"/>
      <c r="L9" s="1669" t="s">
        <v>478</v>
      </c>
      <c r="M9" s="1628"/>
      <c r="N9" s="1628"/>
      <c r="O9" s="1629"/>
      <c r="P9" s="1671" t="s">
        <v>542</v>
      </c>
      <c r="Q9" s="1628"/>
      <c r="R9" s="1628"/>
      <c r="S9" s="1629"/>
      <c r="T9" s="1679" t="s">
        <v>476</v>
      </c>
      <c r="U9" s="1680"/>
      <c r="V9" s="1680"/>
      <c r="W9" s="1681"/>
    </row>
    <row r="10" spans="2:23" ht="23.25">
      <c r="B10" s="1006" t="s">
        <v>148</v>
      </c>
      <c r="C10" s="1621"/>
      <c r="D10" s="1635"/>
      <c r="E10" s="1636"/>
      <c r="F10" s="1636"/>
      <c r="G10" s="1637"/>
      <c r="H10" s="1642"/>
      <c r="I10" s="1597"/>
      <c r="J10" s="1597"/>
      <c r="K10" s="1595"/>
      <c r="L10" s="1670"/>
      <c r="M10" s="1597"/>
      <c r="N10" s="1597"/>
      <c r="O10" s="1595"/>
      <c r="P10" s="1603"/>
      <c r="Q10" s="1597"/>
      <c r="R10" s="1597"/>
      <c r="S10" s="1595"/>
      <c r="T10" s="1679"/>
      <c r="U10" s="1680"/>
      <c r="V10" s="1680"/>
      <c r="W10" s="1681"/>
    </row>
    <row r="11" spans="2:23" ht="23.25">
      <c r="B11" s="1006" t="s">
        <v>149</v>
      </c>
      <c r="C11" s="1621"/>
      <c r="D11" s="1119"/>
      <c r="E11" s="1120"/>
      <c r="F11" s="1120"/>
      <c r="G11" s="1121"/>
      <c r="H11" s="1642"/>
      <c r="I11" s="1597"/>
      <c r="J11" s="1597"/>
      <c r="K11" s="1595"/>
      <c r="L11" s="1670"/>
      <c r="M11" s="1597"/>
      <c r="N11" s="1597"/>
      <c r="O11" s="1595"/>
      <c r="P11" s="1603"/>
      <c r="Q11" s="1597"/>
      <c r="R11" s="1597"/>
      <c r="S11" s="1595"/>
      <c r="T11" s="1679"/>
      <c r="U11" s="1680"/>
      <c r="V11" s="1680"/>
      <c r="W11" s="1681"/>
    </row>
    <row r="12" spans="2:23" ht="24" thickBot="1">
      <c r="B12" s="1006" t="s">
        <v>150</v>
      </c>
      <c r="C12" s="1621"/>
      <c r="D12" s="1638"/>
      <c r="E12" s="1639"/>
      <c r="F12" s="1639"/>
      <c r="G12" s="1640"/>
      <c r="H12" s="1642"/>
      <c r="I12" s="1597"/>
      <c r="J12" s="1597"/>
      <c r="K12" s="1595"/>
      <c r="L12" s="1670"/>
      <c r="M12" s="1597"/>
      <c r="N12" s="1597"/>
      <c r="O12" s="1595"/>
      <c r="P12" s="1604"/>
      <c r="Q12" s="1597"/>
      <c r="R12" s="1597"/>
      <c r="S12" s="1595"/>
      <c r="T12" s="1679"/>
      <c r="U12" s="1680"/>
      <c r="V12" s="1680"/>
      <c r="W12" s="1681"/>
    </row>
    <row r="13" spans="2:23" ht="23.25">
      <c r="B13" s="1007" t="s">
        <v>151</v>
      </c>
      <c r="C13" s="1620"/>
      <c r="D13" s="1643" t="s">
        <v>152</v>
      </c>
      <c r="E13" s="1644"/>
      <c r="F13" s="1644"/>
      <c r="G13" s="1645"/>
      <c r="H13" s="1528" t="s">
        <v>152</v>
      </c>
      <c r="I13" s="1529"/>
      <c r="J13" s="1529"/>
      <c r="K13" s="1530"/>
      <c r="L13" s="1599" t="s">
        <v>152</v>
      </c>
      <c r="M13" s="1529"/>
      <c r="N13" s="1529"/>
      <c r="O13" s="1530"/>
      <c r="P13" s="1528" t="s">
        <v>152</v>
      </c>
      <c r="Q13" s="1529"/>
      <c r="R13" s="1529"/>
      <c r="S13" s="1530"/>
      <c r="T13" s="1660" t="s">
        <v>152</v>
      </c>
      <c r="U13" s="1661"/>
      <c r="V13" s="1661"/>
      <c r="W13" s="1662"/>
    </row>
    <row r="14" spans="2:23" ht="23.25" customHeight="1">
      <c r="B14" s="1008" t="s">
        <v>153</v>
      </c>
      <c r="C14" s="1620"/>
      <c r="D14" s="1024"/>
      <c r="E14" s="1012"/>
      <c r="F14" s="1012"/>
      <c r="G14" s="1025"/>
      <c r="H14" s="1616" t="s">
        <v>542</v>
      </c>
      <c r="I14" s="1596"/>
      <c r="J14" s="1596"/>
      <c r="K14" s="1594"/>
      <c r="L14" s="1676" t="s">
        <v>76</v>
      </c>
      <c r="M14" s="1677"/>
      <c r="N14" s="1677"/>
      <c r="O14" s="1678"/>
      <c r="P14" s="1617"/>
      <c r="Q14" s="1596"/>
      <c r="R14" s="1596"/>
      <c r="S14" s="1594"/>
      <c r="T14" s="1679" t="s">
        <v>476</v>
      </c>
      <c r="U14" s="1567"/>
      <c r="V14" s="1567"/>
      <c r="W14" s="1682"/>
    </row>
    <row r="15" spans="2:23" ht="23.25">
      <c r="B15" s="1008" t="s">
        <v>154</v>
      </c>
      <c r="C15" s="1620"/>
      <c r="D15" s="1026"/>
      <c r="E15" s="1013"/>
      <c r="F15" s="1013"/>
      <c r="G15" s="1027"/>
      <c r="H15" s="1616"/>
      <c r="I15" s="1597"/>
      <c r="J15" s="1597"/>
      <c r="K15" s="1595"/>
      <c r="L15" s="1676"/>
      <c r="M15" s="1677"/>
      <c r="N15" s="1677"/>
      <c r="O15" s="1678"/>
      <c r="P15" s="1618"/>
      <c r="Q15" s="1597"/>
      <c r="R15" s="1597"/>
      <c r="S15" s="1595"/>
      <c r="T15" s="1683"/>
      <c r="U15" s="1567"/>
      <c r="V15" s="1567"/>
      <c r="W15" s="1682"/>
    </row>
    <row r="16" spans="2:23" ht="23.25">
      <c r="B16" s="1008" t="s">
        <v>155</v>
      </c>
      <c r="C16" s="1620"/>
      <c r="D16" s="1028"/>
      <c r="E16" s="1014"/>
      <c r="F16" s="1014"/>
      <c r="G16" s="1029"/>
      <c r="H16" s="1616"/>
      <c r="I16" s="1597"/>
      <c r="J16" s="1597"/>
      <c r="K16" s="1595"/>
      <c r="L16" s="1676"/>
      <c r="M16" s="1677"/>
      <c r="N16" s="1677"/>
      <c r="O16" s="1678"/>
      <c r="P16" s="1618"/>
      <c r="Q16" s="1597"/>
      <c r="R16" s="1597"/>
      <c r="S16" s="1595"/>
      <c r="T16" s="1683"/>
      <c r="U16" s="1567"/>
      <c r="V16" s="1567"/>
      <c r="W16" s="1682"/>
    </row>
    <row r="17" spans="2:23" ht="24" thickBot="1">
      <c r="B17" s="1009" t="s">
        <v>543</v>
      </c>
      <c r="C17" s="1620"/>
      <c r="D17" s="1513" t="s">
        <v>156</v>
      </c>
      <c r="E17" s="1514"/>
      <c r="F17" s="1514"/>
      <c r="G17" s="1515"/>
      <c r="H17" s="1513" t="s">
        <v>156</v>
      </c>
      <c r="I17" s="1514"/>
      <c r="J17" s="1514"/>
      <c r="K17" s="1515"/>
      <c r="L17" s="1605" t="s">
        <v>156</v>
      </c>
      <c r="M17" s="1514"/>
      <c r="N17" s="1514"/>
      <c r="O17" s="1515"/>
      <c r="P17" s="1513" t="s">
        <v>156</v>
      </c>
      <c r="Q17" s="1514"/>
      <c r="R17" s="1514"/>
      <c r="S17" s="1515"/>
      <c r="T17" s="919"/>
      <c r="U17" s="914"/>
      <c r="V17" s="914"/>
      <c r="W17" s="915"/>
    </row>
    <row r="18" spans="2:23" ht="23.25" customHeight="1">
      <c r="B18" s="1008" t="s">
        <v>157</v>
      </c>
      <c r="C18" s="1630"/>
      <c r="D18" s="1616" t="s">
        <v>542</v>
      </c>
      <c r="E18" s="1611"/>
      <c r="F18" s="1611"/>
      <c r="G18" s="1625"/>
      <c r="H18" s="1616" t="s">
        <v>542</v>
      </c>
      <c r="I18" s="1596"/>
      <c r="J18" s="1596"/>
      <c r="K18" s="1594"/>
      <c r="L18" s="1694" t="s">
        <v>291</v>
      </c>
      <c r="M18" s="1596"/>
      <c r="N18" s="1596"/>
      <c r="O18" s="1594"/>
      <c r="P18" s="1603" t="s">
        <v>542</v>
      </c>
      <c r="Q18" s="1596"/>
      <c r="R18" s="1596"/>
      <c r="S18" s="1594"/>
      <c r="T18" s="924"/>
      <c r="U18" s="938"/>
      <c r="V18" s="938"/>
      <c r="W18" s="925"/>
    </row>
    <row r="19" spans="2:23" ht="23.25" customHeight="1">
      <c r="B19" s="1008" t="s">
        <v>158</v>
      </c>
      <c r="C19" s="1631"/>
      <c r="D19" s="1616"/>
      <c r="E19" s="1612"/>
      <c r="F19" s="1612"/>
      <c r="G19" s="1626"/>
      <c r="H19" s="1616"/>
      <c r="I19" s="1597"/>
      <c r="J19" s="1597"/>
      <c r="K19" s="1595"/>
      <c r="L19" s="1694"/>
      <c r="M19" s="1597"/>
      <c r="N19" s="1597"/>
      <c r="O19" s="1595"/>
      <c r="P19" s="1603"/>
      <c r="Q19" s="1597"/>
      <c r="R19" s="1597"/>
      <c r="S19" s="1595"/>
      <c r="T19" s="924"/>
      <c r="U19" s="938"/>
      <c r="V19" s="938"/>
      <c r="W19" s="925"/>
    </row>
    <row r="20" spans="2:23" ht="23.25" customHeight="1">
      <c r="B20" s="1008" t="s">
        <v>159</v>
      </c>
      <c r="C20" s="1631"/>
      <c r="D20" s="1616"/>
      <c r="E20" s="1612"/>
      <c r="F20" s="1612"/>
      <c r="G20" s="1626"/>
      <c r="H20" s="1616"/>
      <c r="I20" s="1597"/>
      <c r="J20" s="1597"/>
      <c r="K20" s="1595"/>
      <c r="L20" s="1694"/>
      <c r="M20" s="1597"/>
      <c r="N20" s="1597"/>
      <c r="O20" s="1595"/>
      <c r="P20" s="1603"/>
      <c r="Q20" s="1597"/>
      <c r="R20" s="1597"/>
      <c r="S20" s="1595"/>
      <c r="T20" s="924"/>
      <c r="U20" s="938"/>
      <c r="V20" s="938"/>
      <c r="W20" s="925"/>
    </row>
    <row r="21" spans="2:23" ht="23.25">
      <c r="B21" s="1008" t="s">
        <v>160</v>
      </c>
      <c r="C21" s="1631"/>
      <c r="D21" s="1616"/>
      <c r="E21" s="1613"/>
      <c r="F21" s="1613"/>
      <c r="G21" s="1627"/>
      <c r="H21" s="1616"/>
      <c r="I21" s="1597"/>
      <c r="J21" s="1597"/>
      <c r="K21" s="1595"/>
      <c r="L21" s="1694"/>
      <c r="M21" s="1597"/>
      <c r="N21" s="1597"/>
      <c r="O21" s="1595"/>
      <c r="P21" s="1604"/>
      <c r="Q21" s="1597"/>
      <c r="R21" s="1597"/>
      <c r="S21" s="1595"/>
      <c r="T21" s="924"/>
      <c r="U21" s="938"/>
      <c r="V21" s="938"/>
      <c r="W21" s="925"/>
    </row>
    <row r="22" spans="2:23" ht="23.25">
      <c r="B22" s="980" t="s">
        <v>161</v>
      </c>
      <c r="C22" s="1631"/>
      <c r="D22" s="1528" t="s">
        <v>152</v>
      </c>
      <c r="E22" s="1529"/>
      <c r="F22" s="1529"/>
      <c r="G22" s="1530"/>
      <c r="H22" s="1528" t="s">
        <v>152</v>
      </c>
      <c r="I22" s="1529"/>
      <c r="J22" s="1529"/>
      <c r="K22" s="1530"/>
      <c r="L22" s="1599" t="s">
        <v>152</v>
      </c>
      <c r="M22" s="1529"/>
      <c r="N22" s="1529"/>
      <c r="O22" s="1530"/>
      <c r="P22" s="1528" t="s">
        <v>152</v>
      </c>
      <c r="Q22" s="1529"/>
      <c r="R22" s="1529"/>
      <c r="S22" s="1530"/>
      <c r="T22" s="1600"/>
      <c r="U22" s="1601"/>
      <c r="V22" s="1601"/>
      <c r="W22" s="1602"/>
    </row>
    <row r="23" spans="2:23" ht="23.25" customHeight="1">
      <c r="B23" s="1008" t="s">
        <v>162</v>
      </c>
      <c r="C23" s="1631"/>
      <c r="D23" s="1622"/>
      <c r="E23" s="1611"/>
      <c r="F23" s="1611"/>
      <c r="G23" s="1625"/>
      <c r="H23" s="1617"/>
      <c r="I23" s="1596"/>
      <c r="J23" s="1596"/>
      <c r="K23" s="1594"/>
      <c r="L23" s="1687" t="s">
        <v>542</v>
      </c>
      <c r="M23" s="1596"/>
      <c r="N23" s="1596"/>
      <c r="O23" s="1594"/>
      <c r="P23" s="1603" t="s">
        <v>542</v>
      </c>
      <c r="Q23" s="1596"/>
      <c r="R23" s="1596"/>
      <c r="S23" s="1594"/>
      <c r="T23" s="1600"/>
      <c r="U23" s="1601"/>
      <c r="V23" s="1601"/>
      <c r="W23" s="1602"/>
    </row>
    <row r="24" spans="2:23" ht="23.25">
      <c r="B24" s="1006" t="s">
        <v>163</v>
      </c>
      <c r="C24" s="1631"/>
      <c r="D24" s="1623"/>
      <c r="E24" s="1612"/>
      <c r="F24" s="1612"/>
      <c r="G24" s="1626"/>
      <c r="H24" s="1618"/>
      <c r="I24" s="1597"/>
      <c r="J24" s="1597"/>
      <c r="K24" s="1595"/>
      <c r="L24" s="1687"/>
      <c r="M24" s="1597"/>
      <c r="N24" s="1597"/>
      <c r="O24" s="1595"/>
      <c r="P24" s="1603"/>
      <c r="Q24" s="1597"/>
      <c r="R24" s="1597"/>
      <c r="S24" s="1595"/>
      <c r="T24" s="1600"/>
      <c r="U24" s="1601"/>
      <c r="V24" s="1601"/>
      <c r="W24" s="1602"/>
    </row>
    <row r="25" spans="2:23" ht="23.25">
      <c r="B25" s="1008" t="s">
        <v>164</v>
      </c>
      <c r="C25" s="1598"/>
      <c r="D25" s="1623"/>
      <c r="E25" s="1612"/>
      <c r="F25" s="1612"/>
      <c r="G25" s="1626"/>
      <c r="H25" s="1618"/>
      <c r="I25" s="1597"/>
      <c r="J25" s="1597"/>
      <c r="K25" s="1595"/>
      <c r="L25" s="1687"/>
      <c r="M25" s="1597"/>
      <c r="N25" s="1597"/>
      <c r="O25" s="1595"/>
      <c r="P25" s="1603"/>
      <c r="Q25" s="1597"/>
      <c r="R25" s="1597"/>
      <c r="S25" s="1595"/>
      <c r="T25" s="1600"/>
      <c r="U25" s="1601"/>
      <c r="V25" s="1601"/>
      <c r="W25" s="1602"/>
    </row>
    <row r="26" spans="2:23" ht="23.25">
      <c r="B26" s="1008" t="s">
        <v>165</v>
      </c>
      <c r="C26" s="1598"/>
      <c r="D26" s="1624"/>
      <c r="E26" s="1613"/>
      <c r="F26" s="1613"/>
      <c r="G26" s="1627"/>
      <c r="H26" s="1618"/>
      <c r="I26" s="1597"/>
      <c r="J26" s="1597"/>
      <c r="K26" s="1595"/>
      <c r="L26" s="1688"/>
      <c r="M26" s="1597"/>
      <c r="N26" s="1597"/>
      <c r="O26" s="1595"/>
      <c r="P26" s="1604"/>
      <c r="Q26" s="1597"/>
      <c r="R26" s="1597"/>
      <c r="S26" s="1595"/>
      <c r="T26" s="1600"/>
      <c r="U26" s="1601"/>
      <c r="V26" s="1601"/>
      <c r="W26" s="1602"/>
    </row>
    <row r="27" spans="2:23" ht="23.25">
      <c r="B27" s="1009" t="s">
        <v>166</v>
      </c>
      <c r="C27" s="1033"/>
      <c r="D27" s="1513" t="s">
        <v>167</v>
      </c>
      <c r="E27" s="1514"/>
      <c r="F27" s="1514"/>
      <c r="G27" s="1515"/>
      <c r="H27" s="1513" t="s">
        <v>167</v>
      </c>
      <c r="I27" s="1514"/>
      <c r="J27" s="1514"/>
      <c r="K27" s="1515"/>
      <c r="L27" s="1599" t="s">
        <v>152</v>
      </c>
      <c r="M27" s="1529"/>
      <c r="N27" s="1529"/>
      <c r="O27" s="1530"/>
      <c r="P27" s="1684" t="s">
        <v>167</v>
      </c>
      <c r="Q27" s="1685"/>
      <c r="R27" s="1685"/>
      <c r="S27" s="1686"/>
      <c r="T27" s="1600"/>
      <c r="U27" s="1601"/>
      <c r="V27" s="1601"/>
      <c r="W27" s="1602"/>
    </row>
    <row r="28" spans="2:23" ht="23.25" customHeight="1">
      <c r="B28" s="1010" t="s">
        <v>201</v>
      </c>
      <c r="C28" s="1614"/>
      <c r="D28" s="1019"/>
      <c r="E28" s="1017"/>
      <c r="F28" s="1017"/>
      <c r="G28" s="1030"/>
      <c r="H28" s="1019"/>
      <c r="I28" s="1015"/>
      <c r="J28" s="1015"/>
      <c r="K28" s="1021"/>
      <c r="L28" s="1605" t="s">
        <v>642</v>
      </c>
      <c r="M28" s="1514"/>
      <c r="N28" s="1514"/>
      <c r="O28" s="1515"/>
      <c r="P28" s="1019"/>
      <c r="Q28" s="1692"/>
      <c r="R28" s="1609"/>
      <c r="S28" s="1689"/>
      <c r="T28" s="1600"/>
      <c r="U28" s="1601"/>
      <c r="V28" s="1601"/>
      <c r="W28" s="1602"/>
    </row>
    <row r="29" spans="2:23" ht="23.25">
      <c r="B29" s="1008" t="s">
        <v>202</v>
      </c>
      <c r="C29" s="1614"/>
      <c r="D29" s="1031"/>
      <c r="E29" s="1016"/>
      <c r="F29" s="1016"/>
      <c r="G29" s="1032"/>
      <c r="H29" s="1020"/>
      <c r="I29" s="1018"/>
      <c r="J29" s="1018"/>
      <c r="K29" s="1022"/>
      <c r="L29" s="1605"/>
      <c r="M29" s="1514"/>
      <c r="N29" s="1514"/>
      <c r="O29" s="1515"/>
      <c r="P29" s="1020"/>
      <c r="Q29" s="1693"/>
      <c r="R29" s="1610"/>
      <c r="S29" s="1690"/>
      <c r="T29" s="924"/>
      <c r="U29" s="938"/>
      <c r="V29" s="938"/>
      <c r="W29" s="925"/>
    </row>
    <row r="30" spans="2:23" ht="23.25">
      <c r="B30" s="1008" t="s">
        <v>203</v>
      </c>
      <c r="C30" s="1614"/>
      <c r="D30" s="1031"/>
      <c r="E30" s="1016"/>
      <c r="F30" s="1016"/>
      <c r="G30" s="1032"/>
      <c r="H30" s="1020"/>
      <c r="I30" s="1018"/>
      <c r="J30" s="1018"/>
      <c r="K30" s="1022"/>
      <c r="L30" s="1605"/>
      <c r="M30" s="1514"/>
      <c r="N30" s="1514"/>
      <c r="O30" s="1515"/>
      <c r="P30" s="1020"/>
      <c r="Q30" s="1693"/>
      <c r="R30" s="1610"/>
      <c r="S30" s="1690"/>
      <c r="T30" s="924"/>
      <c r="U30" s="938"/>
      <c r="V30" s="938"/>
      <c r="W30" s="925"/>
    </row>
    <row r="31" spans="2:23" ht="23.25">
      <c r="B31" s="1011" t="s">
        <v>204</v>
      </c>
      <c r="C31" s="1614"/>
      <c r="D31" s="1031"/>
      <c r="E31" s="1016"/>
      <c r="F31" s="1016"/>
      <c r="G31" s="1032"/>
      <c r="H31" s="1020"/>
      <c r="I31" s="1018"/>
      <c r="J31" s="1018"/>
      <c r="K31" s="1022"/>
      <c r="L31" s="1605"/>
      <c r="M31" s="1514"/>
      <c r="N31" s="1514"/>
      <c r="O31" s="1515"/>
      <c r="P31" s="1020"/>
      <c r="Q31" s="1693"/>
      <c r="R31" s="1610"/>
      <c r="S31" s="1690"/>
      <c r="T31" s="924"/>
      <c r="U31" s="938"/>
      <c r="V31" s="938"/>
      <c r="W31" s="925"/>
    </row>
    <row r="32" spans="2:23" ht="23.25">
      <c r="B32" s="1010" t="s">
        <v>205</v>
      </c>
      <c r="C32" s="1614"/>
      <c r="D32" s="1031"/>
      <c r="E32" s="1016"/>
      <c r="F32" s="1016"/>
      <c r="G32" s="1032"/>
      <c r="H32" s="1020"/>
      <c r="I32" s="1018"/>
      <c r="J32" s="1018"/>
      <c r="K32" s="1022"/>
      <c r="L32" s="1605"/>
      <c r="M32" s="1514"/>
      <c r="N32" s="1514"/>
      <c r="O32" s="1515"/>
      <c r="P32" s="1020"/>
      <c r="Q32" s="1693"/>
      <c r="R32" s="1610"/>
      <c r="S32" s="1690"/>
      <c r="T32" s="924"/>
      <c r="U32" s="938"/>
      <c r="V32" s="938"/>
      <c r="W32" s="925"/>
    </row>
    <row r="33" spans="2:23" ht="24" thickBot="1">
      <c r="B33" s="1011" t="s">
        <v>206</v>
      </c>
      <c r="C33" s="1615"/>
      <c r="D33" s="1031"/>
      <c r="E33" s="1016"/>
      <c r="F33" s="1016"/>
      <c r="G33" s="1032"/>
      <c r="H33" s="1020"/>
      <c r="I33" s="1018"/>
      <c r="J33" s="1018"/>
      <c r="K33" s="1022"/>
      <c r="L33" s="1606"/>
      <c r="M33" s="1607"/>
      <c r="N33" s="1607"/>
      <c r="O33" s="1608"/>
      <c r="P33" s="1020"/>
      <c r="Q33" s="1693"/>
      <c r="R33" s="1610"/>
      <c r="S33" s="1690"/>
      <c r="T33" s="924"/>
      <c r="U33" s="938"/>
      <c r="V33" s="938"/>
      <c r="W33" s="925"/>
    </row>
    <row r="34" spans="1:23" s="207" customFormat="1" ht="23.25">
      <c r="A34" s="206"/>
      <c r="B34" s="108"/>
      <c r="C34" s="981"/>
      <c r="D34" s="981"/>
      <c r="E34" s="981"/>
      <c r="F34" s="981"/>
      <c r="G34" s="981"/>
      <c r="H34" s="981"/>
      <c r="I34" s="981"/>
      <c r="J34" s="981"/>
      <c r="K34" s="981"/>
      <c r="L34" s="981"/>
      <c r="M34" s="981"/>
      <c r="N34" s="981"/>
      <c r="O34" s="981"/>
      <c r="P34" s="981"/>
      <c r="Q34" s="981"/>
      <c r="R34" s="981"/>
      <c r="S34" s="981"/>
      <c r="T34" s="981"/>
      <c r="U34" s="981"/>
      <c r="V34" s="1003"/>
      <c r="W34" s="1004"/>
    </row>
    <row r="35" spans="1:23" s="207" customFormat="1" ht="23.25" customHeight="1">
      <c r="A35" s="206"/>
      <c r="B35" s="107"/>
      <c r="C35" s="916"/>
      <c r="D35" s="916"/>
      <c r="E35" s="1034" t="s">
        <v>189</v>
      </c>
      <c r="F35" s="1035" t="s">
        <v>218</v>
      </c>
      <c r="G35" s="1035" t="s">
        <v>183</v>
      </c>
      <c r="H35" s="1035" t="s">
        <v>188</v>
      </c>
      <c r="I35" s="1035" t="s">
        <v>191</v>
      </c>
      <c r="J35" s="1035" t="s">
        <v>185</v>
      </c>
      <c r="K35" s="1035" t="s">
        <v>186</v>
      </c>
      <c r="L35" s="1035" t="s">
        <v>184</v>
      </c>
      <c r="M35" s="1035" t="s">
        <v>190</v>
      </c>
      <c r="N35" s="916"/>
      <c r="O35" s="916"/>
      <c r="P35" s="916"/>
      <c r="Q35" s="916"/>
      <c r="R35" s="916"/>
      <c r="S35" s="916"/>
      <c r="T35" s="916"/>
      <c r="U35" s="916"/>
      <c r="V35" s="113"/>
      <c r="W35" s="112"/>
    </row>
    <row r="36" spans="1:23" s="207" customFormat="1" ht="23.25">
      <c r="A36" s="206"/>
      <c r="B36" s="107" t="s">
        <v>77</v>
      </c>
      <c r="C36" s="918" t="s">
        <v>542</v>
      </c>
      <c r="D36" s="917"/>
      <c r="E36" s="926">
        <v>20</v>
      </c>
      <c r="F36" s="926" t="s">
        <v>219</v>
      </c>
      <c r="G36" s="926" t="s">
        <v>187</v>
      </c>
      <c r="H36" s="926" t="s">
        <v>173</v>
      </c>
      <c r="I36" s="926">
        <v>2</v>
      </c>
      <c r="J36" s="926">
        <v>1</v>
      </c>
      <c r="K36" s="926" t="s">
        <v>173</v>
      </c>
      <c r="L36" s="926">
        <v>1</v>
      </c>
      <c r="M36" s="926">
        <v>1</v>
      </c>
      <c r="N36" s="384" t="s">
        <v>78</v>
      </c>
      <c r="O36" s="384"/>
      <c r="P36" s="384"/>
      <c r="Q36" s="384"/>
      <c r="R36" s="384"/>
      <c r="S36" s="384"/>
      <c r="T36" s="384"/>
      <c r="U36" s="384"/>
      <c r="V36" s="384"/>
      <c r="W36" s="385"/>
    </row>
    <row r="37" spans="1:23" s="207" customFormat="1" ht="23.25">
      <c r="A37" s="206"/>
      <c r="B37" s="107"/>
      <c r="C37" s="917" t="s">
        <v>79</v>
      </c>
      <c r="D37" s="1691" t="s">
        <v>80</v>
      </c>
      <c r="E37" s="1687"/>
      <c r="F37" s="926" t="s">
        <v>219</v>
      </c>
      <c r="G37" s="926" t="s">
        <v>187</v>
      </c>
      <c r="H37" s="926" t="s">
        <v>173</v>
      </c>
      <c r="I37" s="926">
        <v>2</v>
      </c>
      <c r="J37" s="926">
        <v>1</v>
      </c>
      <c r="K37" s="926" t="s">
        <v>173</v>
      </c>
      <c r="L37" s="926">
        <v>1</v>
      </c>
      <c r="M37" s="926">
        <v>1</v>
      </c>
      <c r="N37" s="384" t="s">
        <v>81</v>
      </c>
      <c r="O37" s="384"/>
      <c r="P37" s="384"/>
      <c r="Q37" s="384"/>
      <c r="R37" s="384"/>
      <c r="S37" s="384"/>
      <c r="T37" s="384"/>
      <c r="U37" s="384"/>
      <c r="V37" s="384"/>
      <c r="W37" s="385"/>
    </row>
    <row r="38" spans="1:23" s="207" customFormat="1" ht="24" thickBot="1">
      <c r="A38" s="206"/>
      <c r="B38" s="109"/>
      <c r="C38" s="1023"/>
      <c r="D38" s="1023"/>
      <c r="E38" s="1023"/>
      <c r="F38" s="1023"/>
      <c r="G38" s="1023"/>
      <c r="H38" s="1023"/>
      <c r="I38" s="1023"/>
      <c r="J38" s="1023"/>
      <c r="K38" s="1023"/>
      <c r="L38" s="1023"/>
      <c r="M38" s="1023"/>
      <c r="N38" s="1023"/>
      <c r="O38" s="1023"/>
      <c r="P38" s="1023"/>
      <c r="Q38" s="1023"/>
      <c r="R38" s="1023"/>
      <c r="S38" s="1023"/>
      <c r="T38" s="1023"/>
      <c r="U38" s="1023"/>
      <c r="V38" s="110"/>
      <c r="W38" s="111"/>
    </row>
    <row r="39" spans="1:19" s="207" customFormat="1" ht="18">
      <c r="A39" s="206"/>
      <c r="L39" s="208"/>
      <c r="M39" s="208"/>
      <c r="N39" s="208"/>
      <c r="O39" s="208"/>
      <c r="P39" s="208"/>
      <c r="Q39" s="208"/>
      <c r="R39" s="208"/>
      <c r="S39" s="208"/>
    </row>
    <row r="40" spans="1:19" s="207" customFormat="1" ht="18">
      <c r="A40" s="206"/>
      <c r="L40" s="208"/>
      <c r="M40" s="208"/>
      <c r="N40" s="208"/>
      <c r="O40" s="208"/>
      <c r="P40" s="208"/>
      <c r="Q40" s="208"/>
      <c r="R40" s="208"/>
      <c r="S40" s="208"/>
    </row>
    <row r="41" spans="1:19" s="207" customFormat="1" ht="18">
      <c r="A41" s="206"/>
      <c r="L41" s="208"/>
      <c r="M41" s="208"/>
      <c r="N41" s="208"/>
      <c r="O41" s="208"/>
      <c r="P41" s="208"/>
      <c r="Q41" s="208"/>
      <c r="R41" s="208"/>
      <c r="S41" s="208"/>
    </row>
    <row r="42" spans="1:19" s="207" customFormat="1" ht="18">
      <c r="A42" s="206"/>
      <c r="L42" s="208"/>
      <c r="M42" s="208"/>
      <c r="N42" s="208"/>
      <c r="O42" s="208"/>
      <c r="P42" s="208"/>
      <c r="Q42" s="208"/>
      <c r="R42" s="208"/>
      <c r="S42" s="208"/>
    </row>
    <row r="43" spans="1:19" s="207" customFormat="1" ht="18">
      <c r="A43" s="206"/>
      <c r="L43" s="208"/>
      <c r="M43" s="208"/>
      <c r="N43" s="208"/>
      <c r="O43" s="208"/>
      <c r="P43" s="208"/>
      <c r="Q43" s="208"/>
      <c r="R43" s="208"/>
      <c r="S43" s="208"/>
    </row>
    <row r="44" spans="1:19" s="207" customFormat="1" ht="18">
      <c r="A44" s="206"/>
      <c r="L44" s="208"/>
      <c r="M44" s="208"/>
      <c r="N44" s="208"/>
      <c r="O44" s="208"/>
      <c r="P44" s="208"/>
      <c r="Q44" s="208"/>
      <c r="R44" s="208"/>
      <c r="S44" s="208"/>
    </row>
    <row r="45" spans="1:19" s="207" customFormat="1" ht="18">
      <c r="A45" s="206"/>
      <c r="L45" s="208"/>
      <c r="M45" s="208"/>
      <c r="N45" s="208"/>
      <c r="O45" s="208"/>
      <c r="P45" s="208"/>
      <c r="Q45" s="208"/>
      <c r="R45" s="208"/>
      <c r="S45" s="208"/>
    </row>
    <row r="46" s="207" customFormat="1" ht="18">
      <c r="A46" s="206"/>
    </row>
    <row r="47" s="207" customFormat="1" ht="18">
      <c r="A47" s="206"/>
    </row>
    <row r="48" s="207" customFormat="1" ht="18">
      <c r="A48" s="206"/>
    </row>
    <row r="49" s="207" customFormat="1" ht="18">
      <c r="A49" s="206"/>
    </row>
    <row r="50" s="207" customFormat="1" ht="18">
      <c r="A50" s="206"/>
    </row>
    <row r="51" s="207" customFormat="1" ht="18">
      <c r="A51" s="206"/>
    </row>
    <row r="52" spans="2:23" ht="18">
      <c r="B52" s="207"/>
      <c r="C52" s="207"/>
      <c r="D52" s="207"/>
      <c r="E52" s="207"/>
      <c r="F52" s="207"/>
      <c r="G52" s="207"/>
      <c r="H52" s="207"/>
      <c r="I52" s="207"/>
      <c r="J52" s="207"/>
      <c r="K52" s="207"/>
      <c r="L52" s="207"/>
      <c r="M52" s="207"/>
      <c r="N52" s="207"/>
      <c r="O52" s="207"/>
      <c r="P52" s="207"/>
      <c r="Q52" s="207"/>
      <c r="R52" s="207"/>
      <c r="S52" s="207"/>
      <c r="T52" s="207"/>
      <c r="U52" s="207"/>
      <c r="V52" s="207"/>
      <c r="W52" s="207"/>
    </row>
    <row r="53" spans="3:23" ht="18">
      <c r="C53" s="207"/>
      <c r="D53" s="207"/>
      <c r="E53" s="207"/>
      <c r="F53" s="207"/>
      <c r="G53" s="207"/>
      <c r="H53" s="207"/>
      <c r="I53" s="207"/>
      <c r="J53" s="207"/>
      <c r="K53" s="207"/>
      <c r="L53" s="207"/>
      <c r="M53" s="207"/>
      <c r="N53" s="207"/>
      <c r="O53" s="207"/>
      <c r="P53" s="207"/>
      <c r="Q53" s="207"/>
      <c r="R53" s="207"/>
      <c r="S53" s="207"/>
      <c r="T53" s="207"/>
      <c r="U53" s="207"/>
      <c r="V53" s="207"/>
      <c r="W53" s="207"/>
    </row>
    <row r="54" spans="3:20" ht="18">
      <c r="C54" s="207"/>
      <c r="D54" s="207"/>
      <c r="E54" s="207"/>
      <c r="F54" s="207"/>
      <c r="G54" s="207"/>
      <c r="H54" s="207"/>
      <c r="I54" s="207"/>
      <c r="J54" s="207"/>
      <c r="K54" s="207"/>
      <c r="L54" s="207"/>
      <c r="M54" s="207"/>
      <c r="N54" s="207"/>
      <c r="O54" s="207"/>
      <c r="P54" s="207"/>
      <c r="Q54" s="207"/>
      <c r="R54" s="207"/>
      <c r="S54" s="207"/>
      <c r="T54" s="207"/>
    </row>
    <row r="55" spans="3:5" ht="18">
      <c r="C55" s="207"/>
      <c r="D55" s="207"/>
      <c r="E55" s="207"/>
    </row>
    <row r="56" spans="3:5" ht="18">
      <c r="C56" s="207"/>
      <c r="D56" s="207"/>
      <c r="E56" s="207"/>
    </row>
  </sheetData>
  <mergeCells count="96">
    <mergeCell ref="S28:S33"/>
    <mergeCell ref="D37:E37"/>
    <mergeCell ref="F18:F21"/>
    <mergeCell ref="G18:G21"/>
    <mergeCell ref="Q28:Q33"/>
    <mergeCell ref="L18:L21"/>
    <mergeCell ref="M18:M21"/>
    <mergeCell ref="N18:N21"/>
    <mergeCell ref="O18:O21"/>
    <mergeCell ref="D27:G27"/>
    <mergeCell ref="S14:S16"/>
    <mergeCell ref="P17:S17"/>
    <mergeCell ref="Q18:Q21"/>
    <mergeCell ref="R18:R21"/>
    <mergeCell ref="P18:P21"/>
    <mergeCell ref="R14:R16"/>
    <mergeCell ref="Q14:Q16"/>
    <mergeCell ref="T14:W16"/>
    <mergeCell ref="H14:H16"/>
    <mergeCell ref="H13:K13"/>
    <mergeCell ref="P27:S27"/>
    <mergeCell ref="S23:S26"/>
    <mergeCell ref="L23:L26"/>
    <mergeCell ref="O23:O26"/>
    <mergeCell ref="R23:R26"/>
    <mergeCell ref="Q23:Q26"/>
    <mergeCell ref="P14:P16"/>
    <mergeCell ref="B2:B6"/>
    <mergeCell ref="C5:W5"/>
    <mergeCell ref="K14:K16"/>
    <mergeCell ref="L14:O16"/>
    <mergeCell ref="T9:W12"/>
    <mergeCell ref="I14:I16"/>
    <mergeCell ref="N9:N12"/>
    <mergeCell ref="M9:M12"/>
    <mergeCell ref="H6:K6"/>
    <mergeCell ref="L13:O13"/>
    <mergeCell ref="L9:L12"/>
    <mergeCell ref="O9:O12"/>
    <mergeCell ref="Q9:Q12"/>
    <mergeCell ref="P9:P12"/>
    <mergeCell ref="T6:W6"/>
    <mergeCell ref="T7:W8"/>
    <mergeCell ref="T13:W13"/>
    <mergeCell ref="P13:S13"/>
    <mergeCell ref="P7:S8"/>
    <mergeCell ref="S9:S12"/>
    <mergeCell ref="R9:R12"/>
    <mergeCell ref="P6:S6"/>
    <mergeCell ref="D7:G8"/>
    <mergeCell ref="D6:G6"/>
    <mergeCell ref="L6:O6"/>
    <mergeCell ref="L7:O8"/>
    <mergeCell ref="H7:K8"/>
    <mergeCell ref="J9:J12"/>
    <mergeCell ref="K9:K12"/>
    <mergeCell ref="C18:C24"/>
    <mergeCell ref="D18:D21"/>
    <mergeCell ref="D9:G10"/>
    <mergeCell ref="D11:G12"/>
    <mergeCell ref="H9:H12"/>
    <mergeCell ref="I9:I12"/>
    <mergeCell ref="D13:G13"/>
    <mergeCell ref="J14:J16"/>
    <mergeCell ref="I18:I21"/>
    <mergeCell ref="H22:K22"/>
    <mergeCell ref="J18:J21"/>
    <mergeCell ref="K18:K21"/>
    <mergeCell ref="D23:D26"/>
    <mergeCell ref="E23:E26"/>
    <mergeCell ref="F23:F26"/>
    <mergeCell ref="G23:G26"/>
    <mergeCell ref="E18:E21"/>
    <mergeCell ref="S18:S21"/>
    <mergeCell ref="C28:C33"/>
    <mergeCell ref="H17:K17"/>
    <mergeCell ref="D17:G17"/>
    <mergeCell ref="D22:G22"/>
    <mergeCell ref="H18:H21"/>
    <mergeCell ref="H23:H26"/>
    <mergeCell ref="C7:C17"/>
    <mergeCell ref="L17:O17"/>
    <mergeCell ref="C25:C26"/>
    <mergeCell ref="L27:O27"/>
    <mergeCell ref="T22:W28"/>
    <mergeCell ref="P23:P26"/>
    <mergeCell ref="L22:O22"/>
    <mergeCell ref="L28:O33"/>
    <mergeCell ref="N23:N26"/>
    <mergeCell ref="M23:M26"/>
    <mergeCell ref="P22:S22"/>
    <mergeCell ref="R28:R33"/>
    <mergeCell ref="K23:K26"/>
    <mergeCell ref="J23:J26"/>
    <mergeCell ref="H27:K27"/>
    <mergeCell ref="I23:I26"/>
  </mergeCells>
  <printOptions horizontalCentered="1"/>
  <pageMargins left="0.5" right="0.5" top="0.75" bottom="0.75" header="0.5" footer="0.5"/>
  <pageSetup fitToHeight="1" fitToWidth="1" horizontalDpi="600" verticalDpi="600" orientation="landscape" scale="46" r:id="rId2"/>
  <headerFooter alignWithMargins="0">
    <oddHeader>&amp;C&amp;F</oddHeader>
    <oddFooter>&amp;LPrepared by Stuart J. Kerry, Chair, 802.11 WG &amp;D&amp;RPage &amp;P</oddFooter>
  </headerFooter>
  <drawing r:id="rId1"/>
</worksheet>
</file>

<file path=xl/worksheets/sheet18.xml><?xml version="1.0" encoding="utf-8"?>
<worksheet xmlns="http://schemas.openxmlformats.org/spreadsheetml/2006/main" xmlns:r="http://schemas.openxmlformats.org/officeDocument/2006/relationships">
  <sheetPr>
    <tabColor indexed="17"/>
    <pageSetUpPr fitToPage="1"/>
  </sheetPr>
  <dimension ref="A2:Q23"/>
  <sheetViews>
    <sheetView showGridLines="0" workbookViewId="0" topLeftCell="A1">
      <selection activeCell="A1" sqref="A1"/>
    </sheetView>
  </sheetViews>
  <sheetFormatPr defaultColWidth="9.140625" defaultRowHeight="12.75"/>
  <cols>
    <col min="1" max="1" width="10.7109375" style="0" customWidth="1"/>
    <col min="3" max="3" width="12.8515625" style="0" bestFit="1" customWidth="1"/>
    <col min="8" max="8" width="8.57421875" style="0" customWidth="1"/>
  </cols>
  <sheetData>
    <row r="1" s="494" customFormat="1" ht="13.5" thickBot="1"/>
    <row r="2" spans="1:13" s="927" customFormat="1" ht="20.25" customHeight="1">
      <c r="A2" s="1128" t="s">
        <v>503</v>
      </c>
      <c r="B2" s="116" t="s">
        <v>30</v>
      </c>
      <c r="C2" s="117"/>
      <c r="D2" s="117"/>
      <c r="E2" s="117"/>
      <c r="F2" s="117"/>
      <c r="G2" s="117"/>
      <c r="H2" s="117"/>
      <c r="I2" s="117"/>
      <c r="J2" s="117"/>
      <c r="K2" s="117"/>
      <c r="L2" s="117"/>
      <c r="M2" s="117"/>
    </row>
    <row r="3" spans="1:17" s="929" customFormat="1" ht="20.25" customHeight="1">
      <c r="A3" s="1129"/>
      <c r="B3" s="116" t="s">
        <v>634</v>
      </c>
      <c r="C3" s="118"/>
      <c r="D3" s="118"/>
      <c r="E3" s="118"/>
      <c r="F3" s="118"/>
      <c r="G3" s="118"/>
      <c r="H3" s="118"/>
      <c r="I3" s="118"/>
      <c r="J3" s="118"/>
      <c r="K3" s="118"/>
      <c r="L3" s="118"/>
      <c r="M3" s="118"/>
      <c r="N3" s="928"/>
      <c r="O3" s="928"/>
      <c r="P3" s="928"/>
      <c r="Q3" s="928"/>
    </row>
    <row r="4" spans="1:17" s="931" customFormat="1" ht="20.25" customHeight="1" thickBot="1">
      <c r="A4" s="1130"/>
      <c r="B4" s="116" t="s">
        <v>635</v>
      </c>
      <c r="C4" s="118"/>
      <c r="D4" s="118"/>
      <c r="E4" s="118"/>
      <c r="F4" s="118"/>
      <c r="G4" s="118"/>
      <c r="H4" s="118"/>
      <c r="I4" s="118"/>
      <c r="J4" s="118"/>
      <c r="K4" s="118"/>
      <c r="L4" s="118"/>
      <c r="M4" s="118"/>
      <c r="N4" s="930"/>
      <c r="O4" s="930"/>
      <c r="P4" s="930"/>
      <c r="Q4" s="930"/>
    </row>
    <row r="5" spans="1:4" s="934" customFormat="1" ht="15" customHeight="1">
      <c r="A5" s="389"/>
      <c r="B5" s="932"/>
      <c r="C5" s="933"/>
      <c r="D5" s="933"/>
    </row>
    <row r="6" spans="1:2" s="978" customFormat="1" ht="16.5" customHeight="1">
      <c r="A6" s="977"/>
      <c r="B6" s="998" t="s">
        <v>31</v>
      </c>
    </row>
    <row r="7" spans="2:3" s="529" customFormat="1" ht="15.75">
      <c r="B7" s="999" t="s">
        <v>173</v>
      </c>
      <c r="C7" s="409" t="s">
        <v>82</v>
      </c>
    </row>
    <row r="8" spans="2:3" s="529" customFormat="1" ht="15.75">
      <c r="B8" s="999" t="s">
        <v>173</v>
      </c>
      <c r="C8" s="409" t="s">
        <v>83</v>
      </c>
    </row>
    <row r="9" spans="2:3" s="529" customFormat="1" ht="15.75">
      <c r="B9" s="999" t="s">
        <v>173</v>
      </c>
      <c r="C9" s="409" t="s">
        <v>482</v>
      </c>
    </row>
    <row r="10" spans="2:4" s="529" customFormat="1" ht="15.75">
      <c r="B10" s="999"/>
      <c r="C10" s="1000" t="s">
        <v>173</v>
      </c>
      <c r="D10" s="413" t="s">
        <v>483</v>
      </c>
    </row>
    <row r="11" spans="2:4" s="529" customFormat="1" ht="15.75">
      <c r="B11" s="999"/>
      <c r="C11" s="1000" t="s">
        <v>173</v>
      </c>
      <c r="D11" s="413" t="s">
        <v>626</v>
      </c>
    </row>
    <row r="12" spans="2:4" s="529" customFormat="1" ht="15.75">
      <c r="B12" s="999"/>
      <c r="C12" s="1000" t="s">
        <v>173</v>
      </c>
      <c r="D12" s="413" t="s">
        <v>10</v>
      </c>
    </row>
    <row r="13" spans="2:4" s="529" customFormat="1" ht="15.75">
      <c r="B13" s="999" t="s">
        <v>173</v>
      </c>
      <c r="C13" s="413" t="s">
        <v>11</v>
      </c>
      <c r="D13" s="530"/>
    </row>
    <row r="14" s="935" customFormat="1" ht="15.75">
      <c r="B14" s="209"/>
    </row>
    <row r="15" s="1001" customFormat="1" ht="15.75">
      <c r="B15" s="1002"/>
    </row>
    <row r="16" s="496" customFormat="1" ht="15.75" customHeight="1"/>
    <row r="17" ht="15.75" customHeight="1"/>
    <row r="18" ht="15.75" customHeight="1"/>
    <row r="19" ht="15.75" customHeight="1"/>
    <row r="20" ht="15.75" customHeight="1"/>
    <row r="21" ht="15.75" customHeight="1"/>
    <row r="22" ht="15.75" customHeight="1"/>
    <row r="23" ht="15.75" customHeight="1">
      <c r="B23" s="936"/>
    </row>
    <row r="24" ht="15.75" customHeight="1"/>
    <row r="25" ht="15.75" customHeight="1"/>
    <row r="26" ht="15.75" customHeight="1"/>
  </sheetData>
  <mergeCells count="1">
    <mergeCell ref="A2:A4"/>
  </mergeCells>
  <printOptions/>
  <pageMargins left="0.75" right="0.75" top="1" bottom="1" header="0.5" footer="0.5"/>
  <pageSetup fitToHeight="1" fitToWidth="1" horizontalDpi="600" verticalDpi="600" orientation="portrait" scale="64" r:id="rId1"/>
</worksheet>
</file>

<file path=xl/worksheets/sheet19.xml><?xml version="1.0" encoding="utf-8"?>
<worksheet xmlns="http://schemas.openxmlformats.org/spreadsheetml/2006/main" xmlns:r="http://schemas.openxmlformats.org/officeDocument/2006/relationships">
  <sheetPr>
    <tabColor indexed="17"/>
    <pageSetUpPr fitToPage="1"/>
  </sheetPr>
  <dimension ref="B1:J90"/>
  <sheetViews>
    <sheetView showGridLines="0" workbookViewId="0" topLeftCell="A1">
      <selection activeCell="A1" sqref="A1"/>
    </sheetView>
  </sheetViews>
  <sheetFormatPr defaultColWidth="9.140625" defaultRowHeight="12.75" customHeight="1"/>
  <cols>
    <col min="1" max="1" width="3.421875" style="283" customWidth="1"/>
    <col min="2" max="2" width="8.00390625" style="283" customWidth="1"/>
    <col min="3" max="3" width="3.421875" style="283" customWidth="1"/>
    <col min="4" max="4" width="79.8515625" style="313" customWidth="1"/>
    <col min="5" max="5" width="3.7109375" style="283" customWidth="1"/>
    <col min="6" max="6" width="11.28125" style="283" customWidth="1"/>
    <col min="7" max="7" width="6.140625" style="283" customWidth="1"/>
    <col min="8" max="8" width="9.8515625" style="283" customWidth="1"/>
    <col min="9" max="9" width="19.28125" style="283" customWidth="1"/>
    <col min="10" max="16384" width="3.7109375" style="283" customWidth="1"/>
  </cols>
  <sheetData>
    <row r="1" s="280" customFormat="1" ht="12.75" customHeight="1" thickBot="1">
      <c r="D1" s="281"/>
    </row>
    <row r="2" spans="2:8" s="280" customFormat="1" ht="12.75" customHeight="1">
      <c r="B2" s="1695" t="str">
        <f>'[1]Graphic'!B2</f>
        <v>R1</v>
      </c>
      <c r="C2" s="1696"/>
      <c r="D2" s="391"/>
      <c r="E2" s="392"/>
      <c r="F2" s="392"/>
      <c r="G2" s="392"/>
      <c r="H2" s="392"/>
    </row>
    <row r="3" spans="2:8" s="280" customFormat="1" ht="12.75" customHeight="1">
      <c r="B3" s="1697"/>
      <c r="C3" s="1698"/>
      <c r="D3" s="389"/>
      <c r="E3" s="389"/>
      <c r="F3" s="389"/>
      <c r="G3" s="389"/>
      <c r="H3" s="389"/>
    </row>
    <row r="4" spans="2:8" s="280" customFormat="1" ht="12.75" customHeight="1">
      <c r="B4" s="1697"/>
      <c r="C4" s="1698"/>
      <c r="D4" s="1376" t="s">
        <v>545</v>
      </c>
      <c r="E4" s="1376"/>
      <c r="F4" s="1376"/>
      <c r="G4" s="1376"/>
      <c r="H4" s="1376"/>
    </row>
    <row r="5" spans="2:8" s="280" customFormat="1" ht="12.75" customHeight="1">
      <c r="B5" s="1697"/>
      <c r="C5" s="1698"/>
      <c r="D5" s="1701" t="s">
        <v>75</v>
      </c>
      <c r="E5" s="1377"/>
      <c r="F5" s="1377"/>
      <c r="G5" s="1377"/>
      <c r="H5" s="1377"/>
    </row>
    <row r="6" spans="2:8" s="280" customFormat="1" ht="12.75" customHeight="1">
      <c r="B6" s="1697"/>
      <c r="C6" s="1698"/>
      <c r="D6" s="937" t="s">
        <v>635</v>
      </c>
      <c r="E6" s="391"/>
      <c r="F6" s="391"/>
      <c r="G6" s="391"/>
      <c r="H6" s="391"/>
    </row>
    <row r="7" spans="2:8" s="280" customFormat="1" ht="12.75" customHeight="1" thickBot="1">
      <c r="B7" s="1699"/>
      <c r="C7" s="1700"/>
      <c r="D7" s="390"/>
      <c r="E7" s="391"/>
      <c r="F7" s="391"/>
      <c r="G7" s="391"/>
      <c r="H7" s="391"/>
    </row>
    <row r="8" spans="2:10" ht="12.75" customHeight="1">
      <c r="B8" s="290"/>
      <c r="C8" s="285"/>
      <c r="D8" s="1403" t="s">
        <v>84</v>
      </c>
      <c r="E8" s="1403"/>
      <c r="F8" s="1403"/>
      <c r="G8" s="1403"/>
      <c r="H8" s="288"/>
      <c r="I8" s="289"/>
      <c r="J8" s="289"/>
    </row>
    <row r="9" spans="2:8" ht="12.75" customHeight="1">
      <c r="B9" s="143">
        <v>1</v>
      </c>
      <c r="C9" s="144" t="s">
        <v>170</v>
      </c>
      <c r="D9" s="145" t="s">
        <v>85</v>
      </c>
      <c r="E9" s="144" t="s">
        <v>171</v>
      </c>
      <c r="F9" s="144" t="s">
        <v>546</v>
      </c>
      <c r="G9" s="237">
        <v>5</v>
      </c>
      <c r="H9" s="252">
        <v>0.6458333333333334</v>
      </c>
    </row>
    <row r="10" spans="2:8" ht="12.75" customHeight="1">
      <c r="B10" s="143">
        <v>2</v>
      </c>
      <c r="C10" s="144" t="s">
        <v>225</v>
      </c>
      <c r="D10" s="145" t="s">
        <v>86</v>
      </c>
      <c r="E10" s="144" t="s">
        <v>171</v>
      </c>
      <c r="F10" s="144" t="s">
        <v>546</v>
      </c>
      <c r="G10" s="237">
        <v>10</v>
      </c>
      <c r="H10" s="252">
        <f aca="true" t="shared" si="0" ref="H10:H17">H9+TIME(0,G9,0)</f>
        <v>0.6493055555555556</v>
      </c>
    </row>
    <row r="11" spans="2:8" ht="12.75" customHeight="1">
      <c r="B11" s="143">
        <v>3</v>
      </c>
      <c r="C11" s="144" t="s">
        <v>223</v>
      </c>
      <c r="D11" s="145" t="s">
        <v>547</v>
      </c>
      <c r="E11" s="144" t="s">
        <v>171</v>
      </c>
      <c r="F11" s="144" t="s">
        <v>546</v>
      </c>
      <c r="G11" s="237">
        <v>20</v>
      </c>
      <c r="H11" s="252">
        <f t="shared" si="0"/>
        <v>0.65625</v>
      </c>
    </row>
    <row r="12" spans="2:8" ht="12.75" customHeight="1">
      <c r="B12" s="143">
        <v>4</v>
      </c>
      <c r="C12" s="144" t="s">
        <v>225</v>
      </c>
      <c r="D12" s="145" t="s">
        <v>87</v>
      </c>
      <c r="E12" s="144" t="s">
        <v>171</v>
      </c>
      <c r="F12" s="144" t="s">
        <v>546</v>
      </c>
      <c r="G12" s="237">
        <v>20</v>
      </c>
      <c r="H12" s="252">
        <f t="shared" si="0"/>
        <v>0.6701388888888888</v>
      </c>
    </row>
    <row r="13" spans="2:8" ht="12.75" customHeight="1">
      <c r="B13" s="143">
        <v>5</v>
      </c>
      <c r="C13" s="144" t="s">
        <v>225</v>
      </c>
      <c r="D13" s="145" t="s">
        <v>88</v>
      </c>
      <c r="E13" s="144" t="s">
        <v>171</v>
      </c>
      <c r="F13" s="144" t="s">
        <v>546</v>
      </c>
      <c r="G13" s="237">
        <v>20</v>
      </c>
      <c r="H13" s="252">
        <f t="shared" si="0"/>
        <v>0.6840277777777777</v>
      </c>
    </row>
    <row r="14" spans="2:8" ht="12.75" customHeight="1">
      <c r="B14" s="143">
        <v>6</v>
      </c>
      <c r="C14" s="144" t="s">
        <v>225</v>
      </c>
      <c r="D14" s="145" t="s">
        <v>89</v>
      </c>
      <c r="E14" s="144" t="s">
        <v>171</v>
      </c>
      <c r="F14" s="144" t="s">
        <v>90</v>
      </c>
      <c r="G14" s="237">
        <v>20</v>
      </c>
      <c r="H14" s="252">
        <f t="shared" si="0"/>
        <v>0.6979166666666665</v>
      </c>
    </row>
    <row r="15" spans="2:8" ht="12.75" customHeight="1">
      <c r="B15" s="143">
        <v>7</v>
      </c>
      <c r="C15" s="144" t="s">
        <v>225</v>
      </c>
      <c r="D15" s="145" t="s">
        <v>91</v>
      </c>
      <c r="E15" s="144" t="s">
        <v>171</v>
      </c>
      <c r="F15" s="144" t="s">
        <v>90</v>
      </c>
      <c r="G15" s="237">
        <v>15</v>
      </c>
      <c r="H15" s="252">
        <f t="shared" si="0"/>
        <v>0.7118055555555554</v>
      </c>
    </row>
    <row r="16" spans="2:8" ht="12.75" customHeight="1">
      <c r="B16" s="153" t="s">
        <v>4</v>
      </c>
      <c r="C16" s="144" t="s">
        <v>225</v>
      </c>
      <c r="D16" s="145" t="s">
        <v>5</v>
      </c>
      <c r="E16" s="144" t="s">
        <v>171</v>
      </c>
      <c r="F16" s="144" t="s">
        <v>546</v>
      </c>
      <c r="G16" s="237">
        <v>10</v>
      </c>
      <c r="H16" s="252">
        <f t="shared" si="0"/>
        <v>0.722222222222222</v>
      </c>
    </row>
    <row r="17" spans="2:8" ht="12.75" customHeight="1">
      <c r="B17" s="143">
        <v>8</v>
      </c>
      <c r="C17" s="144" t="s">
        <v>170</v>
      </c>
      <c r="D17" s="145" t="s">
        <v>92</v>
      </c>
      <c r="E17" s="144" t="s">
        <v>171</v>
      </c>
      <c r="F17" s="144" t="s">
        <v>546</v>
      </c>
      <c r="G17" s="237">
        <v>1</v>
      </c>
      <c r="H17" s="252">
        <f t="shared" si="0"/>
        <v>0.7291666666666664</v>
      </c>
    </row>
    <row r="18" spans="2:10" ht="12.75" customHeight="1">
      <c r="B18" s="290"/>
      <c r="C18" s="285"/>
      <c r="D18" s="505"/>
      <c r="E18" s="505"/>
      <c r="F18" s="505"/>
      <c r="G18" s="505"/>
      <c r="H18" s="288"/>
      <c r="I18" s="289"/>
      <c r="J18" s="289"/>
    </row>
    <row r="19" spans="2:10" s="381" customFormat="1" ht="12.75" customHeight="1">
      <c r="B19" s="328"/>
      <c r="C19" s="329"/>
      <c r="D19" s="1403" t="s">
        <v>93</v>
      </c>
      <c r="E19" s="1403"/>
      <c r="F19" s="1403"/>
      <c r="G19" s="1403"/>
      <c r="H19" s="335"/>
      <c r="I19" s="523"/>
      <c r="J19" s="523"/>
    </row>
    <row r="20" spans="2:10" ht="12.75" customHeight="1">
      <c r="B20" s="143">
        <v>9</v>
      </c>
      <c r="C20" s="144" t="s">
        <v>170</v>
      </c>
      <c r="D20" s="145" t="s">
        <v>94</v>
      </c>
      <c r="E20" s="144" t="s">
        <v>171</v>
      </c>
      <c r="F20" s="144" t="s">
        <v>546</v>
      </c>
      <c r="G20" s="237">
        <v>5</v>
      </c>
      <c r="H20" s="252">
        <v>0.4166666666666667</v>
      </c>
      <c r="I20" s="289"/>
      <c r="J20" s="289"/>
    </row>
    <row r="21" spans="2:10" ht="12.75" customHeight="1">
      <c r="B21" s="143">
        <v>4.1</v>
      </c>
      <c r="C21" s="144" t="s">
        <v>223</v>
      </c>
      <c r="D21" s="145" t="s">
        <v>95</v>
      </c>
      <c r="E21" s="144" t="s">
        <v>171</v>
      </c>
      <c r="F21" s="144" t="s">
        <v>546</v>
      </c>
      <c r="G21" s="237">
        <v>15</v>
      </c>
      <c r="H21" s="252">
        <f>H20+TIME(0,G20,0)</f>
        <v>0.4201388888888889</v>
      </c>
      <c r="I21" s="289"/>
      <c r="J21" s="289"/>
    </row>
    <row r="22" spans="2:10" ht="12.75" customHeight="1">
      <c r="B22" s="143">
        <v>5.1</v>
      </c>
      <c r="C22" s="144" t="s">
        <v>223</v>
      </c>
      <c r="D22" s="145" t="s">
        <v>96</v>
      </c>
      <c r="E22" s="144" t="s">
        <v>171</v>
      </c>
      <c r="F22" s="144" t="s">
        <v>546</v>
      </c>
      <c r="G22" s="237">
        <v>15</v>
      </c>
      <c r="H22" s="252">
        <f>H21+TIME(0,G21,0)</f>
        <v>0.4305555555555556</v>
      </c>
      <c r="I22" s="289"/>
      <c r="J22" s="289"/>
    </row>
    <row r="23" spans="2:10" ht="12.75" customHeight="1">
      <c r="B23" s="143">
        <v>6.1</v>
      </c>
      <c r="C23" s="144" t="s">
        <v>224</v>
      </c>
      <c r="D23" s="145" t="s">
        <v>97</v>
      </c>
      <c r="E23" s="144"/>
      <c r="F23" s="144"/>
      <c r="G23" s="237">
        <v>85</v>
      </c>
      <c r="H23" s="252">
        <f>H22+TIME(0,G22,0)</f>
        <v>0.44097222222222227</v>
      </c>
      <c r="I23" s="289"/>
      <c r="J23" s="289"/>
    </row>
    <row r="24" spans="2:10" ht="12.75" customHeight="1">
      <c r="B24" s="143">
        <v>10</v>
      </c>
      <c r="C24" s="144" t="s">
        <v>170</v>
      </c>
      <c r="D24" s="145" t="s">
        <v>98</v>
      </c>
      <c r="E24" s="144" t="s">
        <v>171</v>
      </c>
      <c r="F24" s="144" t="s">
        <v>546</v>
      </c>
      <c r="G24" s="237">
        <v>1</v>
      </c>
      <c r="H24" s="252">
        <f>H23+TIME(0,G23,0)</f>
        <v>0.5</v>
      </c>
      <c r="I24" s="289"/>
      <c r="J24" s="289"/>
    </row>
    <row r="25" spans="2:10" ht="12.75" customHeight="1">
      <c r="B25" s="143"/>
      <c r="C25" s="144"/>
      <c r="D25" s="145"/>
      <c r="E25" s="144"/>
      <c r="F25" s="144"/>
      <c r="G25" s="237"/>
      <c r="H25" s="252"/>
      <c r="I25" s="289"/>
      <c r="J25" s="289"/>
    </row>
    <row r="26" spans="2:10" ht="12.75" customHeight="1">
      <c r="B26" s="143">
        <v>11</v>
      </c>
      <c r="C26" s="144" t="s">
        <v>170</v>
      </c>
      <c r="D26" s="145" t="s">
        <v>99</v>
      </c>
      <c r="E26" s="144" t="s">
        <v>171</v>
      </c>
      <c r="F26" s="144" t="s">
        <v>546</v>
      </c>
      <c r="G26" s="237">
        <v>1</v>
      </c>
      <c r="H26" s="252">
        <v>0.5416666666666666</v>
      </c>
      <c r="I26" s="289"/>
      <c r="J26" s="289"/>
    </row>
    <row r="27" spans="2:10" ht="12.75" customHeight="1">
      <c r="B27" s="143">
        <v>7.1</v>
      </c>
      <c r="C27" s="144" t="s">
        <v>223</v>
      </c>
      <c r="D27" s="145" t="s">
        <v>6</v>
      </c>
      <c r="E27" s="144" t="s">
        <v>171</v>
      </c>
      <c r="F27" s="144" t="s">
        <v>90</v>
      </c>
      <c r="G27" s="237">
        <v>30</v>
      </c>
      <c r="H27" s="252">
        <f>H26+TIME(0,G26,0)</f>
        <v>0.5423611111111111</v>
      </c>
      <c r="I27" s="289"/>
      <c r="J27" s="289"/>
    </row>
    <row r="28" spans="2:10" ht="12.75" customHeight="1">
      <c r="B28" s="153" t="s">
        <v>7</v>
      </c>
      <c r="C28" s="144" t="s">
        <v>223</v>
      </c>
      <c r="D28" s="145" t="s">
        <v>8</v>
      </c>
      <c r="E28" s="144" t="s">
        <v>171</v>
      </c>
      <c r="F28" s="144" t="s">
        <v>546</v>
      </c>
      <c r="G28" s="237">
        <v>30</v>
      </c>
      <c r="H28" s="252">
        <f>H27+TIME(0,G27,0)</f>
        <v>0.5631944444444444</v>
      </c>
      <c r="I28" s="289"/>
      <c r="J28" s="289"/>
    </row>
    <row r="29" spans="2:10" ht="12.75" customHeight="1">
      <c r="B29" s="143">
        <v>6.1</v>
      </c>
      <c r="C29" s="144" t="s">
        <v>224</v>
      </c>
      <c r="D29" s="145" t="s">
        <v>97</v>
      </c>
      <c r="E29" s="144" t="s">
        <v>171</v>
      </c>
      <c r="F29" s="144" t="s">
        <v>90</v>
      </c>
      <c r="G29" s="237">
        <v>30</v>
      </c>
      <c r="H29" s="252">
        <f>H28+TIME(0,G28,0)</f>
        <v>0.5840277777777778</v>
      </c>
      <c r="I29" s="289"/>
      <c r="J29" s="289"/>
    </row>
    <row r="30" spans="2:10" ht="12.75" customHeight="1">
      <c r="B30" s="143">
        <v>12</v>
      </c>
      <c r="C30" s="144" t="s">
        <v>224</v>
      </c>
      <c r="D30" s="145" t="s">
        <v>100</v>
      </c>
      <c r="E30" s="144" t="s">
        <v>171</v>
      </c>
      <c r="F30" s="144" t="s">
        <v>546</v>
      </c>
      <c r="G30" s="237">
        <v>29</v>
      </c>
      <c r="H30" s="252">
        <f>H29+TIME(0,G29,0)</f>
        <v>0.6048611111111112</v>
      </c>
      <c r="I30" s="289"/>
      <c r="J30" s="289"/>
    </row>
    <row r="31" spans="2:10" ht="12.75" customHeight="1">
      <c r="B31" s="143">
        <v>13</v>
      </c>
      <c r="C31" s="144" t="s">
        <v>170</v>
      </c>
      <c r="D31" s="145" t="s">
        <v>552</v>
      </c>
      <c r="E31" s="144" t="s">
        <v>171</v>
      </c>
      <c r="F31" s="144" t="s">
        <v>546</v>
      </c>
      <c r="G31" s="237">
        <v>1</v>
      </c>
      <c r="H31" s="252">
        <f>H30+TIME(0,G30,0)</f>
        <v>0.6250000000000001</v>
      </c>
      <c r="I31" s="289"/>
      <c r="J31" s="289"/>
    </row>
    <row r="32" spans="2:10" ht="12.75" customHeight="1">
      <c r="B32" s="143"/>
      <c r="C32" s="144"/>
      <c r="D32" s="145"/>
      <c r="E32" s="144"/>
      <c r="F32" s="144"/>
      <c r="G32" s="237"/>
      <c r="H32" s="252"/>
      <c r="I32" s="289"/>
      <c r="J32" s="289"/>
    </row>
    <row r="33" spans="2:10" s="381" customFormat="1" ht="12.75" customHeight="1">
      <c r="B33" s="328"/>
      <c r="C33" s="329"/>
      <c r="D33" s="333"/>
      <c r="E33" s="329"/>
      <c r="F33" s="329"/>
      <c r="G33" s="331"/>
      <c r="H33" s="335"/>
      <c r="I33" s="523"/>
      <c r="J33" s="523"/>
    </row>
    <row r="34" spans="2:10" s="381" customFormat="1" ht="12.75" customHeight="1">
      <c r="B34" s="328"/>
      <c r="C34" s="329"/>
      <c r="D34" s="1403" t="s">
        <v>101</v>
      </c>
      <c r="E34" s="1403"/>
      <c r="F34" s="1403"/>
      <c r="G34" s="1403"/>
      <c r="H34" s="335"/>
      <c r="I34" s="523"/>
      <c r="J34" s="523"/>
    </row>
    <row r="35" spans="2:10" ht="12.75" customHeight="1">
      <c r="B35" s="143">
        <v>14</v>
      </c>
      <c r="C35" s="144" t="s">
        <v>170</v>
      </c>
      <c r="D35" s="145" t="s">
        <v>102</v>
      </c>
      <c r="E35" s="144" t="s">
        <v>171</v>
      </c>
      <c r="F35" s="144" t="s">
        <v>546</v>
      </c>
      <c r="G35" s="237">
        <v>5</v>
      </c>
      <c r="H35" s="252">
        <v>0.3333333333333333</v>
      </c>
      <c r="I35" s="289"/>
      <c r="J35" s="289"/>
    </row>
    <row r="36" spans="2:10" ht="12.75" customHeight="1">
      <c r="B36" s="143">
        <v>15</v>
      </c>
      <c r="C36" s="144" t="s">
        <v>225</v>
      </c>
      <c r="D36" s="145" t="s">
        <v>103</v>
      </c>
      <c r="E36" s="144" t="s">
        <v>171</v>
      </c>
      <c r="F36" s="144" t="s">
        <v>546</v>
      </c>
      <c r="G36" s="237">
        <v>20</v>
      </c>
      <c r="H36" s="252">
        <f aca="true" t="shared" si="1" ref="H36:H42">H35+TIME(0,G35,0)</f>
        <v>0.3368055555555555</v>
      </c>
      <c r="I36" s="289"/>
      <c r="J36" s="289"/>
    </row>
    <row r="37" spans="2:8" ht="12.75" customHeight="1">
      <c r="B37" s="143">
        <v>15.1</v>
      </c>
      <c r="C37" s="144" t="s">
        <v>225</v>
      </c>
      <c r="D37" s="145" t="s">
        <v>104</v>
      </c>
      <c r="E37" s="144" t="s">
        <v>171</v>
      </c>
      <c r="F37" s="144" t="s">
        <v>546</v>
      </c>
      <c r="G37" s="237">
        <v>10</v>
      </c>
      <c r="H37" s="252">
        <f t="shared" si="1"/>
        <v>0.3506944444444444</v>
      </c>
    </row>
    <row r="38" spans="2:8" ht="12.75" customHeight="1">
      <c r="B38" s="143">
        <v>15.2</v>
      </c>
      <c r="C38" s="144" t="s">
        <v>225</v>
      </c>
      <c r="D38" s="145" t="s">
        <v>105</v>
      </c>
      <c r="E38" s="144" t="s">
        <v>171</v>
      </c>
      <c r="F38" s="144" t="s">
        <v>546</v>
      </c>
      <c r="G38" s="237">
        <v>10</v>
      </c>
      <c r="H38" s="252">
        <f t="shared" si="1"/>
        <v>0.35763888888888884</v>
      </c>
    </row>
    <row r="39" spans="2:8" ht="12.75" customHeight="1">
      <c r="B39" s="143">
        <v>15.3</v>
      </c>
      <c r="C39" s="144" t="s">
        <v>225</v>
      </c>
      <c r="D39" s="145" t="s">
        <v>106</v>
      </c>
      <c r="E39" s="144"/>
      <c r="F39" s="144" t="s">
        <v>90</v>
      </c>
      <c r="G39" s="237">
        <v>30</v>
      </c>
      <c r="H39" s="252">
        <f t="shared" si="1"/>
        <v>0.36458333333333326</v>
      </c>
    </row>
    <row r="40" spans="2:8" ht="12.75" customHeight="1">
      <c r="B40" s="143">
        <v>15.4</v>
      </c>
      <c r="C40" s="144" t="s">
        <v>225</v>
      </c>
      <c r="D40" s="145" t="s">
        <v>107</v>
      </c>
      <c r="E40" s="144"/>
      <c r="F40" s="144" t="s">
        <v>90</v>
      </c>
      <c r="G40" s="237">
        <v>30</v>
      </c>
      <c r="H40" s="252">
        <f t="shared" si="1"/>
        <v>0.3854166666666666</v>
      </c>
    </row>
    <row r="41" spans="2:8" ht="12.75" customHeight="1">
      <c r="B41" s="143">
        <v>16</v>
      </c>
      <c r="C41" s="144" t="s">
        <v>225</v>
      </c>
      <c r="D41" s="145" t="s">
        <v>108</v>
      </c>
      <c r="E41" s="144"/>
      <c r="F41" s="144"/>
      <c r="G41" s="237">
        <v>15</v>
      </c>
      <c r="H41" s="252">
        <f t="shared" si="1"/>
        <v>0.4062499999999999</v>
      </c>
    </row>
    <row r="42" spans="2:10" ht="12.75" customHeight="1">
      <c r="B42" s="143">
        <v>17</v>
      </c>
      <c r="C42" s="144" t="s">
        <v>170</v>
      </c>
      <c r="D42" s="145" t="s">
        <v>109</v>
      </c>
      <c r="E42" s="144" t="s">
        <v>171</v>
      </c>
      <c r="F42" s="144" t="s">
        <v>546</v>
      </c>
      <c r="G42" s="237">
        <v>1</v>
      </c>
      <c r="H42" s="252">
        <f t="shared" si="1"/>
        <v>0.4166666666666666</v>
      </c>
      <c r="I42" s="304"/>
      <c r="J42" s="304"/>
    </row>
    <row r="43" spans="2:10" ht="12.75" customHeight="1">
      <c r="B43" s="143"/>
      <c r="C43" s="144"/>
      <c r="D43" s="145"/>
      <c r="E43" s="144"/>
      <c r="F43" s="144"/>
      <c r="G43" s="237"/>
      <c r="H43" s="252"/>
      <c r="I43" s="304"/>
      <c r="J43" s="304"/>
    </row>
    <row r="44" spans="2:8" ht="12.75" customHeight="1">
      <c r="B44" s="143">
        <v>18</v>
      </c>
      <c r="C44" s="144" t="s">
        <v>170</v>
      </c>
      <c r="D44" s="145" t="s">
        <v>9</v>
      </c>
      <c r="E44" s="144" t="s">
        <v>171</v>
      </c>
      <c r="F44" s="144" t="s">
        <v>546</v>
      </c>
      <c r="G44" s="237">
        <v>1</v>
      </c>
      <c r="H44" s="252">
        <v>0.6458333333333334</v>
      </c>
    </row>
    <row r="45" spans="2:8" ht="12.75" customHeight="1">
      <c r="B45" s="143">
        <v>19</v>
      </c>
      <c r="C45" s="144" t="s">
        <v>224</v>
      </c>
      <c r="D45" s="145" t="s">
        <v>550</v>
      </c>
      <c r="E45" s="144" t="s">
        <v>171</v>
      </c>
      <c r="F45" s="144" t="s">
        <v>546</v>
      </c>
      <c r="G45" s="237">
        <v>60</v>
      </c>
      <c r="H45" s="252">
        <f>H44+TIME(0,G44,0)</f>
        <v>0.6465277777777778</v>
      </c>
    </row>
    <row r="46" spans="2:10" ht="12.75" customHeight="1">
      <c r="B46" s="143">
        <v>20</v>
      </c>
      <c r="C46" s="144" t="s">
        <v>224</v>
      </c>
      <c r="D46" s="145" t="s">
        <v>551</v>
      </c>
      <c r="E46" s="144" t="s">
        <v>171</v>
      </c>
      <c r="F46" s="144" t="s">
        <v>546</v>
      </c>
      <c r="G46" s="237">
        <v>59</v>
      </c>
      <c r="H46" s="252">
        <f>H45+TIME(0,G45,0)</f>
        <v>0.6881944444444444</v>
      </c>
      <c r="I46" s="289"/>
      <c r="J46" s="289"/>
    </row>
    <row r="47" spans="2:10" ht="12.75" customHeight="1">
      <c r="B47" s="143">
        <v>21</v>
      </c>
      <c r="C47" s="144" t="s">
        <v>170</v>
      </c>
      <c r="D47" s="145" t="s">
        <v>552</v>
      </c>
      <c r="E47" s="144" t="s">
        <v>171</v>
      </c>
      <c r="F47" s="144" t="s">
        <v>546</v>
      </c>
      <c r="G47" s="237">
        <v>1</v>
      </c>
      <c r="H47" s="252">
        <f>H46+TIME(0,G46,0)</f>
        <v>0.7291666666666666</v>
      </c>
      <c r="I47" s="289"/>
      <c r="J47" s="289"/>
    </row>
    <row r="48" spans="2:10" s="381" customFormat="1" ht="12.75" customHeight="1">
      <c r="B48" s="328"/>
      <c r="C48" s="329"/>
      <c r="D48" s="333"/>
      <c r="E48" s="329"/>
      <c r="F48" s="329"/>
      <c r="G48" s="331"/>
      <c r="H48" s="335"/>
      <c r="I48" s="523"/>
      <c r="J48" s="523"/>
    </row>
    <row r="49" spans="2:10" s="381" customFormat="1" ht="12.75" customHeight="1">
      <c r="B49" s="328"/>
      <c r="C49" s="329"/>
      <c r="D49" s="1403" t="s">
        <v>110</v>
      </c>
      <c r="E49" s="1403"/>
      <c r="F49" s="1403"/>
      <c r="G49" s="1403"/>
      <c r="H49" s="335"/>
      <c r="I49" s="523"/>
      <c r="J49" s="523"/>
    </row>
    <row r="50" spans="2:10" ht="12.75" customHeight="1">
      <c r="B50" s="143">
        <v>22</v>
      </c>
      <c r="C50" s="144" t="s">
        <v>170</v>
      </c>
      <c r="D50" s="145" t="s">
        <v>111</v>
      </c>
      <c r="E50" s="144" t="s">
        <v>171</v>
      </c>
      <c r="F50" s="144" t="s">
        <v>546</v>
      </c>
      <c r="G50" s="237">
        <v>5</v>
      </c>
      <c r="H50" s="252">
        <v>0.3333333333333333</v>
      </c>
      <c r="I50" s="289"/>
      <c r="J50" s="289"/>
    </row>
    <row r="51" spans="2:10" ht="12.75" customHeight="1">
      <c r="B51" s="143">
        <v>23</v>
      </c>
      <c r="C51" s="382" t="s">
        <v>224</v>
      </c>
      <c r="D51" s="383" t="s">
        <v>112</v>
      </c>
      <c r="E51" s="144" t="s">
        <v>171</v>
      </c>
      <c r="F51" s="144" t="s">
        <v>546</v>
      </c>
      <c r="G51" s="237">
        <v>60</v>
      </c>
      <c r="H51" s="252">
        <f>H50+TIME(0,G50,0)</f>
        <v>0.3368055555555555</v>
      </c>
      <c r="I51" s="289"/>
      <c r="J51" s="304"/>
    </row>
    <row r="52" spans="2:10" ht="12.75" customHeight="1">
      <c r="B52" s="143">
        <v>24</v>
      </c>
      <c r="C52" s="382" t="s">
        <v>224</v>
      </c>
      <c r="D52" s="383" t="s">
        <v>113</v>
      </c>
      <c r="E52" s="144" t="s">
        <v>171</v>
      </c>
      <c r="F52" s="144" t="s">
        <v>546</v>
      </c>
      <c r="G52" s="237">
        <v>55</v>
      </c>
      <c r="H52" s="252">
        <f>H51+TIME(0,G51,0)</f>
        <v>0.3784722222222222</v>
      </c>
      <c r="I52" s="289"/>
      <c r="J52" s="289"/>
    </row>
    <row r="53" spans="2:10" ht="12.75" customHeight="1">
      <c r="B53" s="143">
        <v>25</v>
      </c>
      <c r="C53" s="382"/>
      <c r="D53" s="383" t="s">
        <v>98</v>
      </c>
      <c r="E53" s="144"/>
      <c r="F53" s="144" t="s">
        <v>546</v>
      </c>
      <c r="G53" s="237">
        <v>30</v>
      </c>
      <c r="H53" s="252">
        <f>H52+TIME(0,G52,0)</f>
        <v>0.41666666666666663</v>
      </c>
      <c r="I53" s="289"/>
      <c r="J53" s="289"/>
    </row>
    <row r="54" spans="2:10" ht="12.75" customHeight="1">
      <c r="B54" s="143"/>
      <c r="C54" s="144"/>
      <c r="D54" s="145"/>
      <c r="E54" s="144"/>
      <c r="F54" s="144"/>
      <c r="G54" s="237"/>
      <c r="H54" s="252"/>
      <c r="I54" s="289"/>
      <c r="J54" s="289"/>
    </row>
    <row r="55" spans="2:10" ht="12.75" customHeight="1">
      <c r="B55" s="143">
        <v>26</v>
      </c>
      <c r="C55" s="144" t="s">
        <v>170</v>
      </c>
      <c r="D55" s="145" t="s">
        <v>118</v>
      </c>
      <c r="E55" s="144" t="s">
        <v>171</v>
      </c>
      <c r="F55" s="144" t="s">
        <v>546</v>
      </c>
      <c r="G55" s="237">
        <v>5</v>
      </c>
      <c r="H55" s="252">
        <v>0.5416666666666666</v>
      </c>
      <c r="I55" s="289"/>
      <c r="J55" s="289"/>
    </row>
    <row r="56" spans="2:10" ht="12.75" customHeight="1">
      <c r="B56" s="143">
        <v>27</v>
      </c>
      <c r="C56" s="144" t="s">
        <v>225</v>
      </c>
      <c r="D56" s="145" t="s">
        <v>114</v>
      </c>
      <c r="E56" s="144" t="s">
        <v>171</v>
      </c>
      <c r="F56" s="144" t="s">
        <v>546</v>
      </c>
      <c r="G56" s="237">
        <v>15</v>
      </c>
      <c r="H56" s="252">
        <f>H55+TIME(0,G55,0)</f>
        <v>0.5451388888888888</v>
      </c>
      <c r="I56" s="289"/>
      <c r="J56" s="289"/>
    </row>
    <row r="57" spans="2:10" ht="12.75" customHeight="1">
      <c r="B57" s="143">
        <v>28</v>
      </c>
      <c r="C57" s="144" t="s">
        <v>170</v>
      </c>
      <c r="D57" s="145" t="s">
        <v>115</v>
      </c>
      <c r="E57" s="144" t="s">
        <v>171</v>
      </c>
      <c r="F57" s="144" t="s">
        <v>546</v>
      </c>
      <c r="G57" s="237">
        <v>20</v>
      </c>
      <c r="H57" s="252">
        <f>H56+TIME(0,G56,0)</f>
        <v>0.5555555555555555</v>
      </c>
      <c r="I57" s="289"/>
      <c r="J57" s="289"/>
    </row>
    <row r="58" spans="2:10" ht="12.75" customHeight="1">
      <c r="B58" s="143"/>
      <c r="C58" s="144"/>
      <c r="D58" s="145"/>
      <c r="E58" s="144"/>
      <c r="F58" s="144"/>
      <c r="G58" s="237"/>
      <c r="H58" s="252"/>
      <c r="I58" s="289"/>
      <c r="J58" s="289"/>
    </row>
    <row r="59" spans="2:10" ht="12.75">
      <c r="B59" s="143">
        <v>44</v>
      </c>
      <c r="C59" s="144" t="s">
        <v>170</v>
      </c>
      <c r="D59" s="145" t="s">
        <v>116</v>
      </c>
      <c r="E59" s="144" t="s">
        <v>171</v>
      </c>
      <c r="F59" s="144" t="s">
        <v>546</v>
      </c>
      <c r="G59" s="237">
        <v>5</v>
      </c>
      <c r="H59" s="252">
        <v>0.5694444444444444</v>
      </c>
      <c r="I59" s="289"/>
      <c r="J59" s="289"/>
    </row>
    <row r="60" spans="2:10" ht="12.75" customHeight="1">
      <c r="B60" s="143">
        <v>45</v>
      </c>
      <c r="C60" s="382" t="s">
        <v>225</v>
      </c>
      <c r="D60" s="145" t="s">
        <v>554</v>
      </c>
      <c r="E60" s="144" t="s">
        <v>171</v>
      </c>
      <c r="F60" s="144" t="s">
        <v>553</v>
      </c>
      <c r="G60" s="237">
        <v>75</v>
      </c>
      <c r="H60" s="252">
        <f>H59+TIME(0,G59,0)</f>
        <v>0.5729166666666666</v>
      </c>
      <c r="I60" s="289"/>
      <c r="J60" s="289"/>
    </row>
    <row r="61" spans="2:10" ht="12.75" customHeight="1">
      <c r="B61" s="143">
        <v>46</v>
      </c>
      <c r="C61" s="382" t="s">
        <v>170</v>
      </c>
      <c r="D61" s="383" t="s">
        <v>109</v>
      </c>
      <c r="E61" s="144" t="s">
        <v>171</v>
      </c>
      <c r="F61" s="144" t="s">
        <v>546</v>
      </c>
      <c r="G61" s="237">
        <v>1</v>
      </c>
      <c r="H61" s="252">
        <f>H60+TIME(0,G60,0)</f>
        <v>0.625</v>
      </c>
      <c r="I61" s="289"/>
      <c r="J61" s="289"/>
    </row>
    <row r="62" spans="2:10" ht="12.75" customHeight="1">
      <c r="B62" s="143"/>
      <c r="C62" s="144"/>
      <c r="D62" s="145"/>
      <c r="E62" s="144"/>
      <c r="F62" s="144"/>
      <c r="G62" s="237"/>
      <c r="H62" s="252"/>
      <c r="I62" s="289"/>
      <c r="J62" s="289"/>
    </row>
    <row r="63" spans="2:10" ht="12.75" customHeight="1">
      <c r="B63" s="143">
        <v>49</v>
      </c>
      <c r="C63" s="144" t="s">
        <v>170</v>
      </c>
      <c r="D63" s="145" t="s">
        <v>117</v>
      </c>
      <c r="E63" s="144" t="s">
        <v>171</v>
      </c>
      <c r="F63" s="144" t="s">
        <v>546</v>
      </c>
      <c r="G63" s="237">
        <v>5</v>
      </c>
      <c r="H63" s="252">
        <v>0.6458333333333334</v>
      </c>
      <c r="I63" s="289"/>
      <c r="J63" s="289"/>
    </row>
    <row r="64" spans="2:10" ht="12.75" customHeight="1">
      <c r="B64" s="143">
        <v>50</v>
      </c>
      <c r="C64" s="144" t="s">
        <v>224</v>
      </c>
      <c r="D64" s="145" t="s">
        <v>554</v>
      </c>
      <c r="E64" s="144" t="s">
        <v>171</v>
      </c>
      <c r="F64" s="144" t="s">
        <v>546</v>
      </c>
      <c r="G64" s="237">
        <v>60</v>
      </c>
      <c r="H64" s="252">
        <f>H63+TIME(0,G63,0)</f>
        <v>0.6493055555555556</v>
      </c>
      <c r="I64" s="289"/>
      <c r="J64" s="289"/>
    </row>
    <row r="65" spans="2:10" ht="12.75" customHeight="1">
      <c r="B65" s="143">
        <v>51</v>
      </c>
      <c r="C65" s="144" t="s">
        <v>223</v>
      </c>
      <c r="D65" s="145" t="s">
        <v>555</v>
      </c>
      <c r="E65" s="144" t="s">
        <v>171</v>
      </c>
      <c r="F65" s="144" t="s">
        <v>546</v>
      </c>
      <c r="G65" s="237">
        <v>55</v>
      </c>
      <c r="H65" s="252">
        <f>H64+TIME(0,G64,0)</f>
        <v>0.6909722222222222</v>
      </c>
      <c r="I65" s="289"/>
      <c r="J65" s="289"/>
    </row>
    <row r="66" spans="2:10" ht="12.75" customHeight="1">
      <c r="B66" s="143">
        <v>52</v>
      </c>
      <c r="C66" s="144" t="s">
        <v>170</v>
      </c>
      <c r="D66" s="145" t="s">
        <v>556</v>
      </c>
      <c r="E66" s="144" t="s">
        <v>171</v>
      </c>
      <c r="F66" s="144" t="s">
        <v>546</v>
      </c>
      <c r="G66" s="237">
        <v>0</v>
      </c>
      <c r="H66" s="252">
        <f>H65+TIME(0,G65,0)</f>
        <v>0.7291666666666666</v>
      </c>
      <c r="I66" s="312"/>
      <c r="J66" s="289"/>
    </row>
    <row r="67" spans="2:10" ht="12.75" customHeight="1">
      <c r="B67" s="307"/>
      <c r="C67" s="308"/>
      <c r="D67" s="309"/>
      <c r="E67" s="308"/>
      <c r="F67" s="308"/>
      <c r="G67" s="310"/>
      <c r="H67" s="311"/>
      <c r="I67" s="312"/>
      <c r="J67" s="304"/>
    </row>
    <row r="68" spans="2:10" ht="12.75" customHeight="1">
      <c r="B68" s="293"/>
      <c r="C68" s="284"/>
      <c r="D68" s="296"/>
      <c r="E68" s="284"/>
      <c r="F68" s="284"/>
      <c r="G68" s="287"/>
      <c r="H68" s="288"/>
      <c r="I68" s="289"/>
      <c r="J68" s="304"/>
    </row>
    <row r="72" spans="2:10" s="381" customFormat="1" ht="12.75" customHeight="1">
      <c r="B72" s="328"/>
      <c r="C72" s="329"/>
      <c r="D72" s="333"/>
      <c r="E72" s="329"/>
      <c r="F72" s="329"/>
      <c r="G72" s="331"/>
      <c r="H72" s="335"/>
      <c r="I72" s="523"/>
      <c r="J72" s="523"/>
    </row>
    <row r="73" spans="2:3" ht="12.75" customHeight="1">
      <c r="B73" s="289"/>
      <c r="C73" s="289"/>
    </row>
    <row r="74" spans="2:10" ht="12.75" customHeight="1">
      <c r="B74" s="293"/>
      <c r="C74" s="284"/>
      <c r="D74" s="296"/>
      <c r="E74" s="284"/>
      <c r="F74" s="284"/>
      <c r="G74" s="287"/>
      <c r="H74" s="288"/>
      <c r="I74" s="289"/>
      <c r="J74" s="289"/>
    </row>
    <row r="75" spans="2:10" ht="12.75" customHeight="1">
      <c r="B75" s="293"/>
      <c r="C75" s="284"/>
      <c r="D75" s="296"/>
      <c r="E75" s="284"/>
      <c r="F75" s="284"/>
      <c r="G75" s="287"/>
      <c r="H75" s="288"/>
      <c r="I75" s="289"/>
      <c r="J75" s="289"/>
    </row>
    <row r="76" spans="2:10" ht="12.75" customHeight="1">
      <c r="B76" s="293"/>
      <c r="C76" s="284"/>
      <c r="D76" s="296"/>
      <c r="E76" s="284"/>
      <c r="F76" s="284"/>
      <c r="G76" s="287"/>
      <c r="H76" s="288"/>
      <c r="I76" s="289"/>
      <c r="J76" s="289"/>
    </row>
    <row r="77" spans="2:9" ht="12.75" customHeight="1">
      <c r="B77" s="293"/>
      <c r="C77" s="284"/>
      <c r="D77" s="296"/>
      <c r="E77" s="284"/>
      <c r="F77" s="284"/>
      <c r="G77" s="287"/>
      <c r="H77" s="288"/>
      <c r="I77" s="289"/>
    </row>
    <row r="78" spans="2:9" ht="12.75" customHeight="1">
      <c r="B78" s="293"/>
      <c r="C78" s="284"/>
      <c r="D78" s="296"/>
      <c r="E78" s="284"/>
      <c r="F78" s="284"/>
      <c r="G78" s="287"/>
      <c r="H78" s="288"/>
      <c r="I78" s="289"/>
    </row>
    <row r="79" spans="2:9" ht="12.75" customHeight="1">
      <c r="B79" s="293"/>
      <c r="C79" s="284"/>
      <c r="D79" s="296"/>
      <c r="E79" s="284"/>
      <c r="F79" s="284"/>
      <c r="G79" s="287"/>
      <c r="H79" s="288"/>
      <c r="I79" s="289"/>
    </row>
    <row r="80" spans="2:9" ht="12.75" customHeight="1">
      <c r="B80" s="293"/>
      <c r="C80" s="284"/>
      <c r="D80" s="296"/>
      <c r="E80" s="284"/>
      <c r="F80" s="284"/>
      <c r="G80" s="287"/>
      <c r="H80" s="288"/>
      <c r="I80" s="289"/>
    </row>
    <row r="81" spans="2:9" ht="12.75" customHeight="1">
      <c r="B81" s="293"/>
      <c r="C81" s="284"/>
      <c r="D81" s="296"/>
      <c r="E81" s="284"/>
      <c r="F81" s="284"/>
      <c r="G81" s="287"/>
      <c r="H81" s="288"/>
      <c r="I81" s="289"/>
    </row>
    <row r="82" spans="2:9" ht="12.75" customHeight="1">
      <c r="B82" s="293"/>
      <c r="C82" s="284"/>
      <c r="D82" s="296"/>
      <c r="E82" s="284"/>
      <c r="F82" s="284"/>
      <c r="G82" s="287"/>
      <c r="H82" s="288"/>
      <c r="I82" s="289"/>
    </row>
    <row r="83" spans="2:9" ht="12.75" customHeight="1">
      <c r="B83" s="293"/>
      <c r="C83" s="284"/>
      <c r="D83" s="296"/>
      <c r="E83" s="284"/>
      <c r="F83" s="284"/>
      <c r="G83" s="287"/>
      <c r="H83" s="288"/>
      <c r="I83" s="289"/>
    </row>
    <row r="84" spans="2:9" ht="12.75" customHeight="1">
      <c r="B84" s="293"/>
      <c r="C84" s="284"/>
      <c r="D84" s="296"/>
      <c r="E84" s="284"/>
      <c r="F84" s="284"/>
      <c r="G84" s="287"/>
      <c r="H84" s="288"/>
      <c r="I84" s="289"/>
    </row>
    <row r="85" spans="2:9" ht="12.75" customHeight="1">
      <c r="B85" s="293"/>
      <c r="C85" s="284"/>
      <c r="D85" s="296"/>
      <c r="E85" s="284"/>
      <c r="F85" s="284"/>
      <c r="G85" s="287"/>
      <c r="H85" s="288"/>
      <c r="I85" s="289"/>
    </row>
    <row r="86" spans="2:9" ht="12.75" customHeight="1">
      <c r="B86" s="293"/>
      <c r="C86" s="284"/>
      <c r="D86" s="296"/>
      <c r="E86" s="284"/>
      <c r="F86" s="284"/>
      <c r="G86" s="287"/>
      <c r="H86" s="288"/>
      <c r="I86" s="289"/>
    </row>
    <row r="87" spans="2:9" ht="12.75" customHeight="1">
      <c r="B87" s="293"/>
      <c r="C87" s="284"/>
      <c r="D87" s="296"/>
      <c r="E87" s="284"/>
      <c r="F87" s="284"/>
      <c r="G87" s="287"/>
      <c r="H87" s="288"/>
      <c r="I87" s="289"/>
    </row>
    <row r="88" ht="12.75" customHeight="1">
      <c r="I88" s="289"/>
    </row>
    <row r="89" ht="12.75" customHeight="1">
      <c r="I89" s="289"/>
    </row>
    <row r="90" ht="12.75" customHeight="1">
      <c r="I90" s="289"/>
    </row>
  </sheetData>
  <mergeCells count="7">
    <mergeCell ref="B2:C7"/>
    <mergeCell ref="D4:H4"/>
    <mergeCell ref="D5:H5"/>
    <mergeCell ref="D49:G49"/>
    <mergeCell ref="D8:G8"/>
    <mergeCell ref="D34:G34"/>
    <mergeCell ref="D19:G19"/>
  </mergeCells>
  <printOptions/>
  <pageMargins left="0.75" right="0.75" top="1" bottom="1" header="0.5" footer="0.5"/>
  <pageSetup fitToHeight="1" fitToWidth="1" horizontalDpi="600" verticalDpi="600" orientation="landscape" scale="55" r:id="rId1"/>
</worksheet>
</file>

<file path=xl/worksheets/sheet2.xml><?xml version="1.0" encoding="utf-8"?>
<worksheet xmlns="http://schemas.openxmlformats.org/spreadsheetml/2006/main" xmlns:r="http://schemas.openxmlformats.org/officeDocument/2006/relationships">
  <sheetPr>
    <tabColor indexed="16"/>
    <pageSetUpPr fitToPage="1"/>
  </sheetPr>
  <dimension ref="A1:A1"/>
  <sheetViews>
    <sheetView showGridLines="0" workbookViewId="0" topLeftCell="A1">
      <selection activeCell="A1" sqref="A1"/>
    </sheetView>
  </sheetViews>
  <sheetFormatPr defaultColWidth="9.140625" defaultRowHeight="12.75"/>
  <cols>
    <col min="1" max="1" width="2.7109375" style="0" customWidth="1"/>
  </cols>
  <sheetData/>
  <printOptions/>
  <pageMargins left="0.75" right="0.75" top="1" bottom="1" header="0.5" footer="0.5"/>
  <pageSetup fitToHeight="1" fitToWidth="1" horizontalDpi="600" verticalDpi="600" orientation="landscape" scale="96" r:id="rId2"/>
  <drawing r:id="rId1"/>
</worksheet>
</file>

<file path=xl/worksheets/sheet20.xml><?xml version="1.0" encoding="utf-8"?>
<worksheet xmlns="http://schemas.openxmlformats.org/spreadsheetml/2006/main" xmlns:r="http://schemas.openxmlformats.org/officeDocument/2006/relationships">
  <sheetPr>
    <tabColor indexed="53"/>
    <pageSetUpPr fitToPage="1"/>
  </sheetPr>
  <dimension ref="A1:W44"/>
  <sheetViews>
    <sheetView showGridLines="0" zoomScale="49" zoomScaleNormal="49" zoomScaleSheetLayoutView="25" workbookViewId="0" topLeftCell="A1">
      <selection activeCell="A1" sqref="A1"/>
    </sheetView>
  </sheetViews>
  <sheetFormatPr defaultColWidth="9.140625" defaultRowHeight="12.75"/>
  <cols>
    <col min="1" max="1" width="2.57421875" style="204" customWidth="1"/>
    <col min="2" max="2" width="22.8515625" style="205" customWidth="1"/>
    <col min="3" max="3" width="25.57421875" style="205" customWidth="1"/>
    <col min="4" max="23" width="11.7109375" style="205" customWidth="1"/>
    <col min="24" max="16384" width="9.140625" style="205" customWidth="1"/>
  </cols>
  <sheetData>
    <row r="1" s="203" customFormat="1" ht="9.75" customHeight="1" thickBot="1">
      <c r="A1" s="203" t="s">
        <v>168</v>
      </c>
    </row>
    <row r="2" spans="2:23" s="203" customFormat="1" ht="29.25" customHeight="1">
      <c r="B2" s="1589" t="s">
        <v>636</v>
      </c>
      <c r="C2" s="374" t="s">
        <v>599</v>
      </c>
      <c r="D2" s="375"/>
      <c r="E2" s="375"/>
      <c r="F2" s="375"/>
      <c r="G2" s="375"/>
      <c r="H2" s="375"/>
      <c r="I2" s="375"/>
      <c r="J2" s="375"/>
      <c r="K2" s="375"/>
      <c r="L2" s="375"/>
      <c r="M2" s="375"/>
      <c r="N2" s="375"/>
      <c r="O2" s="375"/>
      <c r="P2" s="375"/>
      <c r="Q2" s="375"/>
      <c r="R2" s="375"/>
      <c r="S2" s="375"/>
      <c r="T2" s="375"/>
      <c r="U2" s="375"/>
      <c r="V2" s="376"/>
      <c r="W2" s="377"/>
    </row>
    <row r="3" spans="2:23" s="203" customFormat="1" ht="31.5" customHeight="1">
      <c r="B3" s="1590"/>
      <c r="C3" s="106" t="s">
        <v>75</v>
      </c>
      <c r="D3" s="69"/>
      <c r="E3" s="69"/>
      <c r="F3" s="69"/>
      <c r="G3" s="69"/>
      <c r="H3" s="69"/>
      <c r="I3" s="69"/>
      <c r="J3" s="69"/>
      <c r="K3" s="69"/>
      <c r="L3" s="69"/>
      <c r="M3" s="69"/>
      <c r="N3" s="69"/>
      <c r="O3" s="69"/>
      <c r="P3" s="69"/>
      <c r="Q3" s="69"/>
      <c r="R3" s="69"/>
      <c r="S3" s="69"/>
      <c r="T3" s="69"/>
      <c r="U3" s="69"/>
      <c r="V3" s="378"/>
      <c r="W3" s="379"/>
    </row>
    <row r="4" spans="2:23" s="203" customFormat="1" ht="31.5" customHeight="1">
      <c r="B4" s="1590"/>
      <c r="C4" s="106" t="s">
        <v>635</v>
      </c>
      <c r="D4" s="70"/>
      <c r="E4" s="70"/>
      <c r="F4" s="70"/>
      <c r="G4" s="70"/>
      <c r="H4" s="70"/>
      <c r="I4" s="70"/>
      <c r="J4" s="70"/>
      <c r="K4" s="70"/>
      <c r="L4" s="70"/>
      <c r="M4" s="70"/>
      <c r="N4" s="70"/>
      <c r="O4" s="70"/>
      <c r="P4" s="70"/>
      <c r="Q4" s="70"/>
      <c r="R4" s="70"/>
      <c r="S4" s="70"/>
      <c r="T4" s="70"/>
      <c r="U4" s="70"/>
      <c r="V4" s="378"/>
      <c r="W4" s="379"/>
    </row>
    <row r="5" spans="2:23" s="203" customFormat="1" ht="20.25" customHeight="1" thickBot="1">
      <c r="B5" s="1590"/>
      <c r="C5" s="1673"/>
      <c r="D5" s="1674"/>
      <c r="E5" s="1674"/>
      <c r="F5" s="1674"/>
      <c r="G5" s="1674"/>
      <c r="H5" s="1674"/>
      <c r="I5" s="1674"/>
      <c r="J5" s="1674"/>
      <c r="K5" s="1674"/>
      <c r="L5" s="1674"/>
      <c r="M5" s="1674"/>
      <c r="N5" s="1674"/>
      <c r="O5" s="1674"/>
      <c r="P5" s="1674"/>
      <c r="Q5" s="1674"/>
      <c r="R5" s="1674"/>
      <c r="S5" s="1674"/>
      <c r="T5" s="1674"/>
      <c r="U5" s="1674"/>
      <c r="V5" s="1674"/>
      <c r="W5" s="1675"/>
    </row>
    <row r="6" spans="2:23" ht="24" thickBot="1">
      <c r="B6" s="1757"/>
      <c r="C6" s="380" t="s">
        <v>139</v>
      </c>
      <c r="D6" s="1733" t="s">
        <v>140</v>
      </c>
      <c r="E6" s="1734"/>
      <c r="F6" s="1734"/>
      <c r="G6" s="1735"/>
      <c r="H6" s="1646" t="s">
        <v>141</v>
      </c>
      <c r="I6" s="1647"/>
      <c r="J6" s="1647"/>
      <c r="K6" s="1648"/>
      <c r="L6" s="1733" t="s">
        <v>142</v>
      </c>
      <c r="M6" s="1734"/>
      <c r="N6" s="1734"/>
      <c r="O6" s="1735"/>
      <c r="P6" s="1646" t="s">
        <v>143</v>
      </c>
      <c r="Q6" s="1647"/>
      <c r="R6" s="1647"/>
      <c r="S6" s="1648"/>
      <c r="T6" s="1733" t="s">
        <v>144</v>
      </c>
      <c r="U6" s="1734"/>
      <c r="V6" s="1734"/>
      <c r="W6" s="1735"/>
    </row>
    <row r="7" spans="2:23" ht="23.25">
      <c r="B7" s="99" t="s">
        <v>145</v>
      </c>
      <c r="C7" s="1584"/>
      <c r="D7" s="386"/>
      <c r="E7" s="387"/>
      <c r="F7" s="387"/>
      <c r="G7" s="388"/>
      <c r="H7" s="1577"/>
      <c r="I7" s="1575"/>
      <c r="J7" s="1575"/>
      <c r="K7" s="1578"/>
      <c r="L7" s="1577"/>
      <c r="M7" s="1575"/>
      <c r="N7" s="1575"/>
      <c r="O7" s="1578"/>
      <c r="P7" s="1759"/>
      <c r="Q7" s="1759"/>
      <c r="R7" s="1759"/>
      <c r="S7" s="1759"/>
      <c r="T7" s="515" t="s">
        <v>169</v>
      </c>
      <c r="U7" s="516"/>
      <c r="V7" s="516"/>
      <c r="W7" s="517"/>
    </row>
    <row r="8" spans="2:23" ht="23.25">
      <c r="B8" s="99" t="s">
        <v>146</v>
      </c>
      <c r="C8" s="1657"/>
      <c r="D8" s="491"/>
      <c r="E8" s="492"/>
      <c r="F8" s="492"/>
      <c r="G8" s="493"/>
      <c r="H8" s="1579"/>
      <c r="I8" s="1748"/>
      <c r="J8" s="1748"/>
      <c r="K8" s="1749"/>
      <c r="L8" s="1750"/>
      <c r="M8" s="1748"/>
      <c r="N8" s="1748"/>
      <c r="O8" s="1749"/>
      <c r="P8" s="1601"/>
      <c r="Q8" s="1601"/>
      <c r="R8" s="1601"/>
      <c r="S8" s="1601"/>
      <c r="T8" s="518"/>
      <c r="U8" s="509"/>
      <c r="V8" s="509"/>
      <c r="W8" s="513"/>
    </row>
    <row r="9" spans="2:23" ht="23.25" customHeight="1">
      <c r="B9" s="100" t="s">
        <v>147</v>
      </c>
      <c r="C9" s="1657"/>
      <c r="D9" s="1736"/>
      <c r="E9" s="1737"/>
      <c r="F9" s="1737"/>
      <c r="G9" s="1738"/>
      <c r="H9" s="1751"/>
      <c r="I9" s="1727"/>
      <c r="J9" s="1727"/>
      <c r="K9" s="1752"/>
      <c r="L9" s="1751"/>
      <c r="M9" s="1727"/>
      <c r="N9" s="1727"/>
      <c r="O9" s="1752"/>
      <c r="P9" s="521"/>
      <c r="Q9" s="510"/>
      <c r="R9" s="510"/>
      <c r="S9" s="510"/>
      <c r="T9" s="520"/>
      <c r="U9" s="510"/>
      <c r="V9" s="510"/>
      <c r="W9" s="511"/>
    </row>
    <row r="10" spans="2:23" ht="23.25">
      <c r="B10" s="100" t="s">
        <v>148</v>
      </c>
      <c r="C10" s="1657"/>
      <c r="D10" s="1739"/>
      <c r="E10" s="1740"/>
      <c r="F10" s="1740"/>
      <c r="G10" s="1741"/>
      <c r="H10" s="1753"/>
      <c r="I10" s="1728"/>
      <c r="J10" s="1728"/>
      <c r="K10" s="1754"/>
      <c r="L10" s="1753"/>
      <c r="M10" s="1728"/>
      <c r="N10" s="1728"/>
      <c r="O10" s="1754"/>
      <c r="P10" s="508"/>
      <c r="Q10" s="509"/>
      <c r="R10" s="509"/>
      <c r="S10" s="509"/>
      <c r="T10" s="518"/>
      <c r="U10" s="509"/>
      <c r="V10" s="509"/>
      <c r="W10" s="513"/>
    </row>
    <row r="11" spans="2:23" ht="23.25">
      <c r="B11" s="100" t="s">
        <v>149</v>
      </c>
      <c r="C11" s="1657"/>
      <c r="D11" s="1739"/>
      <c r="E11" s="1740"/>
      <c r="F11" s="1740"/>
      <c r="G11" s="1741"/>
      <c r="H11" s="1753"/>
      <c r="I11" s="1728"/>
      <c r="J11" s="1728"/>
      <c r="K11" s="1754"/>
      <c r="L11" s="1753"/>
      <c r="M11" s="1728"/>
      <c r="N11" s="1728"/>
      <c r="O11" s="1754"/>
      <c r="P11" s="508"/>
      <c r="Q11" s="509"/>
      <c r="R11" s="509"/>
      <c r="S11" s="509"/>
      <c r="T11" s="518"/>
      <c r="U11" s="509"/>
      <c r="V11" s="509"/>
      <c r="W11" s="513"/>
    </row>
    <row r="12" spans="2:23" ht="23.25">
      <c r="B12" s="100" t="s">
        <v>150</v>
      </c>
      <c r="C12" s="1657"/>
      <c r="D12" s="1739"/>
      <c r="E12" s="1740"/>
      <c r="F12" s="1740"/>
      <c r="G12" s="1741"/>
      <c r="H12" s="1755"/>
      <c r="I12" s="1729"/>
      <c r="J12" s="1729"/>
      <c r="K12" s="1756"/>
      <c r="L12" s="1755"/>
      <c r="M12" s="1729"/>
      <c r="N12" s="1729"/>
      <c r="O12" s="1756"/>
      <c r="P12" s="522"/>
      <c r="Q12" s="512"/>
      <c r="R12" s="512"/>
      <c r="S12" s="512"/>
      <c r="T12" s="519"/>
      <c r="U12" s="512"/>
      <c r="V12" s="512"/>
      <c r="W12" s="514"/>
    </row>
    <row r="13" spans="2:23" ht="23.25">
      <c r="B13" s="101" t="s">
        <v>151</v>
      </c>
      <c r="C13" s="1657"/>
      <c r="D13" s="1742"/>
      <c r="E13" s="1743"/>
      <c r="F13" s="1743"/>
      <c r="G13" s="1744"/>
      <c r="H13" s="1516" t="s">
        <v>152</v>
      </c>
      <c r="I13" s="1707"/>
      <c r="J13" s="1707"/>
      <c r="K13" s="1708"/>
      <c r="L13" s="1516" t="s">
        <v>152</v>
      </c>
      <c r="M13" s="1517"/>
      <c r="N13" s="1517"/>
      <c r="O13" s="1518"/>
      <c r="P13" s="1517" t="s">
        <v>152</v>
      </c>
      <c r="Q13" s="1517"/>
      <c r="R13" s="1517"/>
      <c r="S13" s="1517"/>
      <c r="T13" s="1758" t="s">
        <v>152</v>
      </c>
      <c r="U13" s="1707"/>
      <c r="V13" s="1707"/>
      <c r="W13" s="1708"/>
    </row>
    <row r="14" spans="2:23" ht="23.25" customHeight="1">
      <c r="B14" s="102" t="s">
        <v>153</v>
      </c>
      <c r="C14" s="1657"/>
      <c r="D14" s="1643" t="s">
        <v>152</v>
      </c>
      <c r="E14" s="1644"/>
      <c r="F14" s="1644"/>
      <c r="G14" s="1645"/>
      <c r="H14" s="1751"/>
      <c r="I14" s="1727"/>
      <c r="J14" s="1727"/>
      <c r="K14" s="1752"/>
      <c r="L14" s="1657"/>
      <c r="M14" s="1658"/>
      <c r="N14" s="1658"/>
      <c r="O14" s="1659"/>
      <c r="P14" s="1727"/>
      <c r="Q14" s="1727"/>
      <c r="R14" s="1727"/>
      <c r="S14" s="1727"/>
      <c r="T14" s="1711"/>
      <c r="U14" s="1712"/>
      <c r="V14" s="1712"/>
      <c r="W14" s="1713"/>
    </row>
    <row r="15" spans="2:23" ht="23.25">
      <c r="B15" s="102" t="s">
        <v>154</v>
      </c>
      <c r="C15" s="1657"/>
      <c r="D15" s="1760"/>
      <c r="E15" s="1693"/>
      <c r="F15" s="1693"/>
      <c r="G15" s="1690"/>
      <c r="H15" s="1753"/>
      <c r="I15" s="1728"/>
      <c r="J15" s="1728"/>
      <c r="K15" s="1754"/>
      <c r="L15" s="1657"/>
      <c r="M15" s="1658"/>
      <c r="N15" s="1658"/>
      <c r="O15" s="1659"/>
      <c r="P15" s="1728"/>
      <c r="Q15" s="1728"/>
      <c r="R15" s="1728"/>
      <c r="S15" s="1728"/>
      <c r="T15" s="1657"/>
      <c r="U15" s="1658"/>
      <c r="V15" s="1658"/>
      <c r="W15" s="1659"/>
    </row>
    <row r="16" spans="2:23" ht="23.25">
      <c r="B16" s="102" t="s">
        <v>155</v>
      </c>
      <c r="C16" s="1657"/>
      <c r="D16" s="1761"/>
      <c r="E16" s="1762"/>
      <c r="F16" s="1762"/>
      <c r="G16" s="1763"/>
      <c r="H16" s="1755"/>
      <c r="I16" s="1729"/>
      <c r="J16" s="1729"/>
      <c r="K16" s="1756"/>
      <c r="L16" s="1657"/>
      <c r="M16" s="1658"/>
      <c r="N16" s="1658"/>
      <c r="O16" s="1659"/>
      <c r="P16" s="1729"/>
      <c r="Q16" s="1729"/>
      <c r="R16" s="1729"/>
      <c r="S16" s="1729"/>
      <c r="T16" s="1657"/>
      <c r="U16" s="1658"/>
      <c r="V16" s="1658"/>
      <c r="W16" s="1659"/>
    </row>
    <row r="17" spans="2:23" ht="23.25">
      <c r="B17" s="314" t="s">
        <v>543</v>
      </c>
      <c r="C17" s="1657"/>
      <c r="D17" s="1493" t="s">
        <v>156</v>
      </c>
      <c r="E17" s="1462"/>
      <c r="F17" s="1462"/>
      <c r="G17" s="1709"/>
      <c r="H17" s="1493" t="s">
        <v>156</v>
      </c>
      <c r="I17" s="1462"/>
      <c r="J17" s="1462"/>
      <c r="K17" s="1709"/>
      <c r="L17" s="1493" t="s">
        <v>156</v>
      </c>
      <c r="M17" s="1494"/>
      <c r="N17" s="1494"/>
      <c r="O17" s="1495"/>
      <c r="P17" s="1494" t="s">
        <v>156</v>
      </c>
      <c r="Q17" s="1462"/>
      <c r="R17" s="1462"/>
      <c r="S17" s="1462"/>
      <c r="T17" s="1657"/>
      <c r="U17" s="1658"/>
      <c r="V17" s="1658"/>
      <c r="W17" s="1659"/>
    </row>
    <row r="18" spans="2:23" ht="23.25" customHeight="1">
      <c r="B18" s="102" t="s">
        <v>157</v>
      </c>
      <c r="C18" s="1657"/>
      <c r="D18" s="1711"/>
      <c r="E18" s="1712"/>
      <c r="F18" s="1712"/>
      <c r="G18" s="1713"/>
      <c r="H18" s="1751"/>
      <c r="I18" s="1727"/>
      <c r="J18" s="1727"/>
      <c r="K18" s="1752"/>
      <c r="L18" s="1724" t="s">
        <v>641</v>
      </c>
      <c r="M18" s="506"/>
      <c r="N18" s="506"/>
      <c r="O18" s="507"/>
      <c r="P18" s="1727"/>
      <c r="Q18" s="1727"/>
      <c r="R18" s="1727"/>
      <c r="S18" s="1727"/>
      <c r="T18" s="1657"/>
      <c r="U18" s="1658"/>
      <c r="V18" s="1658"/>
      <c r="W18" s="1659"/>
    </row>
    <row r="19" spans="2:23" ht="23.25" customHeight="1">
      <c r="B19" s="102" t="s">
        <v>158</v>
      </c>
      <c r="C19" s="1657"/>
      <c r="D19" s="1621"/>
      <c r="E19" s="1719"/>
      <c r="F19" s="1719"/>
      <c r="G19" s="1730"/>
      <c r="H19" s="1753"/>
      <c r="I19" s="1728"/>
      <c r="J19" s="1728"/>
      <c r="K19" s="1754"/>
      <c r="L19" s="1725"/>
      <c r="M19" s="506"/>
      <c r="N19" s="506"/>
      <c r="O19" s="507"/>
      <c r="P19" s="1728"/>
      <c r="Q19" s="1728"/>
      <c r="R19" s="1728"/>
      <c r="S19" s="1728"/>
      <c r="T19" s="1657"/>
      <c r="U19" s="1658"/>
      <c r="V19" s="1658"/>
      <c r="W19" s="1659"/>
    </row>
    <row r="20" spans="2:23" ht="23.25" customHeight="1">
      <c r="B20" s="102" t="s">
        <v>159</v>
      </c>
      <c r="C20" s="1657"/>
      <c r="D20" s="1621"/>
      <c r="E20" s="1719"/>
      <c r="F20" s="1719"/>
      <c r="G20" s="1730"/>
      <c r="H20" s="1753"/>
      <c r="I20" s="1728"/>
      <c r="J20" s="1728"/>
      <c r="K20" s="1754"/>
      <c r="L20" s="1725"/>
      <c r="M20" s="506"/>
      <c r="N20" s="506"/>
      <c r="O20" s="507"/>
      <c r="P20" s="1728"/>
      <c r="Q20" s="1728"/>
      <c r="R20" s="1728"/>
      <c r="S20" s="1728"/>
      <c r="T20" s="1657"/>
      <c r="U20" s="1658"/>
      <c r="V20" s="1658"/>
      <c r="W20" s="1659"/>
    </row>
    <row r="21" spans="2:23" ht="23.25">
      <c r="B21" s="102" t="s">
        <v>160</v>
      </c>
      <c r="C21" s="1657"/>
      <c r="D21" s="1745"/>
      <c r="E21" s="1747"/>
      <c r="F21" s="1747"/>
      <c r="G21" s="1746"/>
      <c r="H21" s="1755"/>
      <c r="I21" s="1729"/>
      <c r="J21" s="1729"/>
      <c r="K21" s="1756"/>
      <c r="L21" s="1726"/>
      <c r="M21" s="506"/>
      <c r="N21" s="506"/>
      <c r="O21" s="507"/>
      <c r="P21" s="1729"/>
      <c r="Q21" s="1729"/>
      <c r="R21" s="1729"/>
      <c r="S21" s="1729"/>
      <c r="T21" s="1657"/>
      <c r="U21" s="1658"/>
      <c r="V21" s="1658"/>
      <c r="W21" s="1659"/>
    </row>
    <row r="22" spans="2:23" ht="23.25">
      <c r="B22" s="103" t="s">
        <v>161</v>
      </c>
      <c r="C22" s="1657"/>
      <c r="D22" s="1528" t="s">
        <v>152</v>
      </c>
      <c r="E22" s="1722"/>
      <c r="F22" s="1722"/>
      <c r="G22" s="1723"/>
      <c r="H22" s="1516" t="s">
        <v>152</v>
      </c>
      <c r="I22" s="1707"/>
      <c r="J22" s="1707"/>
      <c r="K22" s="1708"/>
      <c r="L22" s="1516" t="s">
        <v>152</v>
      </c>
      <c r="M22" s="1517"/>
      <c r="N22" s="1517"/>
      <c r="O22" s="1518"/>
      <c r="P22" s="1517" t="s">
        <v>152</v>
      </c>
      <c r="Q22" s="1707"/>
      <c r="R22" s="1707"/>
      <c r="S22" s="1707"/>
      <c r="T22" s="1657"/>
      <c r="U22" s="1658"/>
      <c r="V22" s="1658"/>
      <c r="W22" s="1659"/>
    </row>
    <row r="23" spans="2:23" ht="23.25" customHeight="1">
      <c r="B23" s="102" t="s">
        <v>162</v>
      </c>
      <c r="C23" s="1657"/>
      <c r="D23" s="1764"/>
      <c r="E23" s="1765"/>
      <c r="F23" s="1765"/>
      <c r="G23" s="1766"/>
      <c r="H23" s="1751"/>
      <c r="I23" s="1727"/>
      <c r="J23" s="1727"/>
      <c r="K23" s="1752"/>
      <c r="L23" s="1657"/>
      <c r="M23" s="1658"/>
      <c r="N23" s="1658"/>
      <c r="O23" s="1659"/>
      <c r="P23" s="1727"/>
      <c r="Q23" s="1727"/>
      <c r="R23" s="1727"/>
      <c r="S23" s="1727"/>
      <c r="T23" s="1657"/>
      <c r="U23" s="1658"/>
      <c r="V23" s="1658"/>
      <c r="W23" s="1659"/>
    </row>
    <row r="24" spans="2:23" ht="23.25">
      <c r="B24" s="100" t="s">
        <v>163</v>
      </c>
      <c r="C24" s="1657"/>
      <c r="D24" s="1600"/>
      <c r="E24" s="1601"/>
      <c r="F24" s="1601"/>
      <c r="G24" s="1602"/>
      <c r="H24" s="1753"/>
      <c r="I24" s="1728"/>
      <c r="J24" s="1728"/>
      <c r="K24" s="1754"/>
      <c r="L24" s="1621"/>
      <c r="M24" s="1719"/>
      <c r="N24" s="1719"/>
      <c r="O24" s="1730"/>
      <c r="P24" s="1728"/>
      <c r="Q24" s="1728"/>
      <c r="R24" s="1728"/>
      <c r="S24" s="1728"/>
      <c r="T24" s="1657"/>
      <c r="U24" s="1658"/>
      <c r="V24" s="1658"/>
      <c r="W24" s="1659"/>
    </row>
    <row r="25" spans="2:23" ht="23.25">
      <c r="B25" s="102" t="s">
        <v>164</v>
      </c>
      <c r="C25" s="1657"/>
      <c r="D25" s="1600"/>
      <c r="E25" s="1601"/>
      <c r="F25" s="1601"/>
      <c r="G25" s="1602"/>
      <c r="H25" s="1753"/>
      <c r="I25" s="1728"/>
      <c r="J25" s="1728"/>
      <c r="K25" s="1754"/>
      <c r="L25" s="1621"/>
      <c r="M25" s="1719"/>
      <c r="N25" s="1719"/>
      <c r="O25" s="1730"/>
      <c r="P25" s="1728"/>
      <c r="Q25" s="1728"/>
      <c r="R25" s="1728"/>
      <c r="S25" s="1728"/>
      <c r="T25" s="1657"/>
      <c r="U25" s="1658"/>
      <c r="V25" s="1658"/>
      <c r="W25" s="1659"/>
    </row>
    <row r="26" spans="2:23" ht="23.25">
      <c r="B26" s="102" t="s">
        <v>165</v>
      </c>
      <c r="C26" s="1657"/>
      <c r="D26" s="1767"/>
      <c r="E26" s="1768"/>
      <c r="F26" s="1768"/>
      <c r="G26" s="1769"/>
      <c r="H26" s="1755"/>
      <c r="I26" s="1729"/>
      <c r="J26" s="1729"/>
      <c r="K26" s="1756"/>
      <c r="L26" s="1621"/>
      <c r="M26" s="1719"/>
      <c r="N26" s="1719"/>
      <c r="O26" s="1730"/>
      <c r="P26" s="1729"/>
      <c r="Q26" s="1729"/>
      <c r="R26" s="1729"/>
      <c r="S26" s="1729"/>
      <c r="T26" s="1657"/>
      <c r="U26" s="1658"/>
      <c r="V26" s="1658"/>
      <c r="W26" s="1659"/>
    </row>
    <row r="27" spans="2:23" ht="23.25">
      <c r="B27" s="314" t="s">
        <v>166</v>
      </c>
      <c r="C27" s="1657"/>
      <c r="D27" s="1720" t="s">
        <v>167</v>
      </c>
      <c r="E27" s="1607"/>
      <c r="F27" s="1607"/>
      <c r="G27" s="1608"/>
      <c r="H27" s="1721" t="s">
        <v>167</v>
      </c>
      <c r="I27" s="1462"/>
      <c r="J27" s="1462"/>
      <c r="K27" s="1709"/>
      <c r="L27" s="1516" t="s">
        <v>152</v>
      </c>
      <c r="M27" s="1517"/>
      <c r="N27" s="1517"/>
      <c r="O27" s="1518"/>
      <c r="P27" s="1462" t="s">
        <v>167</v>
      </c>
      <c r="Q27" s="1462"/>
      <c r="R27" s="1462"/>
      <c r="S27" s="1462"/>
      <c r="T27" s="1657"/>
      <c r="U27" s="1658"/>
      <c r="V27" s="1658"/>
      <c r="W27" s="1659"/>
    </row>
    <row r="28" spans="2:23" ht="23.25" customHeight="1">
      <c r="B28" s="104" t="s">
        <v>201</v>
      </c>
      <c r="C28" s="1657"/>
      <c r="D28" s="1711"/>
      <c r="E28" s="1712"/>
      <c r="F28" s="1712"/>
      <c r="G28" s="1713"/>
      <c r="H28" s="1711"/>
      <c r="I28" s="1712"/>
      <c r="J28" s="1712"/>
      <c r="K28" s="1713"/>
      <c r="L28" s="1721" t="s">
        <v>642</v>
      </c>
      <c r="M28" s="1462"/>
      <c r="N28" s="1462"/>
      <c r="O28" s="1709"/>
      <c r="P28" s="1712"/>
      <c r="Q28" s="1712"/>
      <c r="R28" s="1712"/>
      <c r="S28" s="1712"/>
      <c r="T28" s="1657"/>
      <c r="U28" s="1658"/>
      <c r="V28" s="1658"/>
      <c r="W28" s="1659"/>
    </row>
    <row r="29" spans="2:23" ht="23.25">
      <c r="B29" s="102" t="s">
        <v>202</v>
      </c>
      <c r="C29" s="1657"/>
      <c r="D29" s="1657"/>
      <c r="E29" s="1658"/>
      <c r="F29" s="1658"/>
      <c r="G29" s="1659"/>
      <c r="H29" s="1657"/>
      <c r="I29" s="1658"/>
      <c r="J29" s="1658"/>
      <c r="K29" s="1659"/>
      <c r="L29" s="1731"/>
      <c r="M29" s="1463"/>
      <c r="N29" s="1463"/>
      <c r="O29" s="1490"/>
      <c r="P29" s="1658"/>
      <c r="Q29" s="1658"/>
      <c r="R29" s="1658"/>
      <c r="S29" s="1658"/>
      <c r="T29" s="1657"/>
      <c r="U29" s="1658"/>
      <c r="V29" s="1658"/>
      <c r="W29" s="1659"/>
    </row>
    <row r="30" spans="2:23" ht="23.25">
      <c r="B30" s="102" t="s">
        <v>203</v>
      </c>
      <c r="C30" s="1657"/>
      <c r="D30" s="1657"/>
      <c r="E30" s="1658"/>
      <c r="F30" s="1658"/>
      <c r="G30" s="1659"/>
      <c r="H30" s="1657"/>
      <c r="I30" s="1658"/>
      <c r="J30" s="1658"/>
      <c r="K30" s="1659"/>
      <c r="L30" s="1731"/>
      <c r="M30" s="1463"/>
      <c r="N30" s="1463"/>
      <c r="O30" s="1490"/>
      <c r="P30" s="1658"/>
      <c r="Q30" s="1658"/>
      <c r="R30" s="1658"/>
      <c r="S30" s="1658"/>
      <c r="T30" s="1657"/>
      <c r="U30" s="1658"/>
      <c r="V30" s="1658"/>
      <c r="W30" s="1659"/>
    </row>
    <row r="31" spans="2:23" ht="23.25">
      <c r="B31" s="105" t="s">
        <v>204</v>
      </c>
      <c r="C31" s="1657"/>
      <c r="D31" s="1657"/>
      <c r="E31" s="1658"/>
      <c r="F31" s="1658"/>
      <c r="G31" s="1659"/>
      <c r="H31" s="1657"/>
      <c r="I31" s="1658"/>
      <c r="J31" s="1658"/>
      <c r="K31" s="1659"/>
      <c r="L31" s="1731"/>
      <c r="M31" s="1463"/>
      <c r="N31" s="1463"/>
      <c r="O31" s="1490"/>
      <c r="P31" s="1658"/>
      <c r="Q31" s="1658"/>
      <c r="R31" s="1658"/>
      <c r="S31" s="1658"/>
      <c r="T31" s="1657"/>
      <c r="U31" s="1658"/>
      <c r="V31" s="1658"/>
      <c r="W31" s="1659"/>
    </row>
    <row r="32" spans="2:23" ht="23.25">
      <c r="B32" s="104" t="s">
        <v>205</v>
      </c>
      <c r="C32" s="1657"/>
      <c r="D32" s="1657"/>
      <c r="E32" s="1658"/>
      <c r="F32" s="1658"/>
      <c r="G32" s="1659"/>
      <c r="H32" s="1657"/>
      <c r="I32" s="1658"/>
      <c r="J32" s="1658"/>
      <c r="K32" s="1659"/>
      <c r="L32" s="1731"/>
      <c r="M32" s="1463"/>
      <c r="N32" s="1463"/>
      <c r="O32" s="1490"/>
      <c r="P32" s="1658"/>
      <c r="Q32" s="1658"/>
      <c r="R32" s="1658"/>
      <c r="S32" s="1658"/>
      <c r="T32" s="1657"/>
      <c r="U32" s="1658"/>
      <c r="V32" s="1658"/>
      <c r="W32" s="1659"/>
    </row>
    <row r="33" spans="2:23" ht="24" thickBot="1">
      <c r="B33" s="105" t="s">
        <v>206</v>
      </c>
      <c r="C33" s="1714"/>
      <c r="D33" s="1714"/>
      <c r="E33" s="1715"/>
      <c r="F33" s="1715"/>
      <c r="G33" s="1716"/>
      <c r="H33" s="1714"/>
      <c r="I33" s="1715"/>
      <c r="J33" s="1715"/>
      <c r="K33" s="1716"/>
      <c r="L33" s="1732"/>
      <c r="M33" s="1491"/>
      <c r="N33" s="1491"/>
      <c r="O33" s="1492"/>
      <c r="P33" s="1715"/>
      <c r="Q33" s="1715"/>
      <c r="R33" s="1715"/>
      <c r="S33" s="1715"/>
      <c r="T33" s="1714"/>
      <c r="U33" s="1715"/>
      <c r="V33" s="1715"/>
      <c r="W33" s="1716"/>
    </row>
    <row r="34" spans="1:23" s="207" customFormat="1" ht="18">
      <c r="A34" s="206"/>
      <c r="B34" s="108"/>
      <c r="C34" s="1717" t="s">
        <v>181</v>
      </c>
      <c r="D34" s="1718"/>
      <c r="E34" s="1718"/>
      <c r="F34" s="1718"/>
      <c r="G34" s="1718"/>
      <c r="H34" s="1718"/>
      <c r="I34" s="1718"/>
      <c r="J34" s="1718"/>
      <c r="K34" s="1718"/>
      <c r="L34" s="1718"/>
      <c r="M34" s="1718"/>
      <c r="N34" s="1718"/>
      <c r="O34" s="1718"/>
      <c r="P34" s="1718"/>
      <c r="Q34" s="1718"/>
      <c r="R34" s="1718"/>
      <c r="S34" s="1718"/>
      <c r="T34" s="1718"/>
      <c r="U34" s="1718"/>
      <c r="V34" s="384"/>
      <c r="W34" s="385"/>
    </row>
    <row r="35" spans="1:23" s="207" customFormat="1" ht="23.25" customHeight="1">
      <c r="A35" s="206"/>
      <c r="B35" s="107"/>
      <c r="C35" s="1718"/>
      <c r="D35" s="1718"/>
      <c r="E35" s="1718"/>
      <c r="F35" s="1718"/>
      <c r="G35" s="1718"/>
      <c r="H35" s="1718"/>
      <c r="I35" s="1718"/>
      <c r="J35" s="1718"/>
      <c r="K35" s="1718"/>
      <c r="L35" s="1718"/>
      <c r="M35" s="1718"/>
      <c r="N35" s="1718"/>
      <c r="O35" s="1718"/>
      <c r="P35" s="1718"/>
      <c r="Q35" s="1718"/>
      <c r="R35" s="1718"/>
      <c r="S35" s="1718"/>
      <c r="T35" s="1718"/>
      <c r="U35" s="1718"/>
      <c r="V35" s="1452"/>
      <c r="W35" s="1710"/>
    </row>
    <row r="36" spans="1:23" s="207" customFormat="1" ht="18">
      <c r="A36" s="206"/>
      <c r="B36" s="107"/>
      <c r="C36" s="1702" t="s">
        <v>291</v>
      </c>
      <c r="D36" s="1702"/>
      <c r="E36" s="1703" t="s">
        <v>290</v>
      </c>
      <c r="F36" s="1704"/>
      <c r="G36" s="1704"/>
      <c r="H36" s="1704"/>
      <c r="I36" s="1704"/>
      <c r="J36" s="1704"/>
      <c r="K36" s="1705"/>
      <c r="L36" s="1706"/>
      <c r="M36" s="1706"/>
      <c r="N36" s="1706"/>
      <c r="O36" s="1703"/>
      <c r="P36" s="1704"/>
      <c r="Q36" s="1704"/>
      <c r="R36" s="1704"/>
      <c r="S36" s="1704"/>
      <c r="T36" s="1704"/>
      <c r="U36" s="1705"/>
      <c r="V36" s="1452"/>
      <c r="W36" s="1710"/>
    </row>
    <row r="37" spans="1:23" s="207" customFormat="1" ht="18">
      <c r="A37" s="206"/>
      <c r="B37" s="107"/>
      <c r="C37" s="114"/>
      <c r="D37" s="114"/>
      <c r="E37" s="115"/>
      <c r="F37" s="115"/>
      <c r="G37" s="115"/>
      <c r="H37" s="115"/>
      <c r="I37" s="115"/>
      <c r="J37" s="115"/>
      <c r="K37" s="115"/>
      <c r="L37" s="115"/>
      <c r="M37" s="115"/>
      <c r="N37" s="115"/>
      <c r="O37" s="115"/>
      <c r="P37" s="115"/>
      <c r="Q37" s="115"/>
      <c r="R37" s="115"/>
      <c r="S37" s="115"/>
      <c r="T37" s="115"/>
      <c r="U37" s="115"/>
      <c r="V37" s="113"/>
      <c r="W37" s="112"/>
    </row>
    <row r="38" spans="1:23" s="207" customFormat="1" ht="18.75" thickBot="1">
      <c r="A38" s="206"/>
      <c r="B38" s="109"/>
      <c r="C38" s="110"/>
      <c r="D38" s="110"/>
      <c r="E38" s="110"/>
      <c r="F38" s="110"/>
      <c r="G38" s="110"/>
      <c r="H38" s="110"/>
      <c r="I38" s="110"/>
      <c r="J38" s="110"/>
      <c r="K38" s="110"/>
      <c r="L38" s="110"/>
      <c r="M38" s="110"/>
      <c r="N38" s="110"/>
      <c r="O38" s="110"/>
      <c r="P38" s="110"/>
      <c r="Q38" s="110"/>
      <c r="R38" s="110"/>
      <c r="S38" s="110"/>
      <c r="T38" s="110"/>
      <c r="U38" s="110"/>
      <c r="V38" s="110"/>
      <c r="W38" s="111"/>
    </row>
    <row r="39" spans="1:5" s="207" customFormat="1" ht="18">
      <c r="A39" s="206"/>
      <c r="C39" s="206"/>
      <c r="D39" s="206"/>
      <c r="E39" s="206"/>
    </row>
    <row r="40" spans="1:19" s="207" customFormat="1" ht="18">
      <c r="A40" s="206"/>
      <c r="L40" s="208"/>
      <c r="M40" s="208"/>
      <c r="N40" s="208"/>
      <c r="O40" s="208"/>
      <c r="P40" s="208"/>
      <c r="Q40" s="208"/>
      <c r="R40" s="208"/>
      <c r="S40" s="208"/>
    </row>
    <row r="41" spans="1:19" s="207" customFormat="1" ht="18">
      <c r="A41" s="206"/>
      <c r="L41" s="208"/>
      <c r="M41" s="208"/>
      <c r="N41" s="208"/>
      <c r="O41" s="208"/>
      <c r="P41" s="208"/>
      <c r="Q41" s="208"/>
      <c r="R41" s="208"/>
      <c r="S41" s="208"/>
    </row>
    <row r="42" spans="1:19" s="207" customFormat="1" ht="18">
      <c r="A42" s="206"/>
      <c r="L42" s="208"/>
      <c r="M42" s="208"/>
      <c r="N42" s="208"/>
      <c r="O42" s="208"/>
      <c r="P42" s="208"/>
      <c r="Q42" s="208"/>
      <c r="R42" s="208"/>
      <c r="S42" s="208"/>
    </row>
    <row r="43" spans="3:5" ht="18">
      <c r="C43" s="207"/>
      <c r="D43" s="207"/>
      <c r="E43" s="207"/>
    </row>
    <row r="44" spans="3:5" ht="18">
      <c r="C44" s="207"/>
      <c r="D44" s="207"/>
      <c r="E44" s="207"/>
    </row>
  </sheetData>
  <mergeCells count="61">
    <mergeCell ref="D28:G33"/>
    <mergeCell ref="P28:S33"/>
    <mergeCell ref="D14:G14"/>
    <mergeCell ref="D15:G16"/>
    <mergeCell ref="P27:S27"/>
    <mergeCell ref="E18:E21"/>
    <mergeCell ref="D23:G26"/>
    <mergeCell ref="P23:S26"/>
    <mergeCell ref="H23:K26"/>
    <mergeCell ref="H18:K21"/>
    <mergeCell ref="B2:B6"/>
    <mergeCell ref="C5:W5"/>
    <mergeCell ref="H13:K13"/>
    <mergeCell ref="L13:O13"/>
    <mergeCell ref="T6:W6"/>
    <mergeCell ref="T13:W13"/>
    <mergeCell ref="P13:S13"/>
    <mergeCell ref="P7:S8"/>
    <mergeCell ref="P6:S6"/>
    <mergeCell ref="H6:K6"/>
    <mergeCell ref="H7:K8"/>
    <mergeCell ref="P14:S16"/>
    <mergeCell ref="L6:O6"/>
    <mergeCell ref="L7:O8"/>
    <mergeCell ref="L9:O12"/>
    <mergeCell ref="H14:K16"/>
    <mergeCell ref="H9:K12"/>
    <mergeCell ref="L14:O16"/>
    <mergeCell ref="D6:G6"/>
    <mergeCell ref="D9:G13"/>
    <mergeCell ref="D18:D21"/>
    <mergeCell ref="G18:G21"/>
    <mergeCell ref="F18:F21"/>
    <mergeCell ref="L23:L26"/>
    <mergeCell ref="O23:O26"/>
    <mergeCell ref="H28:K33"/>
    <mergeCell ref="L28:O33"/>
    <mergeCell ref="C7:C33"/>
    <mergeCell ref="P22:S22"/>
    <mergeCell ref="H27:K27"/>
    <mergeCell ref="L17:O17"/>
    <mergeCell ref="D22:G22"/>
    <mergeCell ref="P17:S17"/>
    <mergeCell ref="D17:G17"/>
    <mergeCell ref="L18:L21"/>
    <mergeCell ref="P18:S21"/>
    <mergeCell ref="L27:O27"/>
    <mergeCell ref="H22:K22"/>
    <mergeCell ref="L22:O22"/>
    <mergeCell ref="H17:K17"/>
    <mergeCell ref="V36:W36"/>
    <mergeCell ref="T14:W33"/>
    <mergeCell ref="V35:W35"/>
    <mergeCell ref="C34:U35"/>
    <mergeCell ref="N23:N26"/>
    <mergeCell ref="M23:M26"/>
    <mergeCell ref="D27:G27"/>
    <mergeCell ref="C36:D36"/>
    <mergeCell ref="E36:K36"/>
    <mergeCell ref="L36:N36"/>
    <mergeCell ref="O36:U36"/>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21.xml><?xml version="1.0" encoding="utf-8"?>
<worksheet xmlns="http://schemas.openxmlformats.org/spreadsheetml/2006/main" xmlns:r="http://schemas.openxmlformats.org/officeDocument/2006/relationships">
  <sheetPr>
    <tabColor indexed="53"/>
    <pageSetUpPr fitToPage="1"/>
  </sheetPr>
  <dimension ref="A2:CU17"/>
  <sheetViews>
    <sheetView showGridLines="0" workbookViewId="0" topLeftCell="A1">
      <selection activeCell="A1" sqref="A1"/>
    </sheetView>
  </sheetViews>
  <sheetFormatPr defaultColWidth="9.140625" defaultRowHeight="12.75"/>
  <cols>
    <col min="1" max="1" width="10.7109375" style="0" customWidth="1"/>
    <col min="3" max="3" width="12.8515625" style="0" bestFit="1" customWidth="1"/>
    <col min="8" max="8" width="8.57421875" style="0" customWidth="1"/>
  </cols>
  <sheetData>
    <row r="1" s="494" customFormat="1" ht="13.5" thickBot="1"/>
    <row r="2" spans="1:13" s="927" customFormat="1" ht="20.25" customHeight="1">
      <c r="A2" s="1128" t="s">
        <v>636</v>
      </c>
      <c r="B2" s="116" t="s">
        <v>28</v>
      </c>
      <c r="C2" s="117"/>
      <c r="D2" s="117"/>
      <c r="E2" s="117"/>
      <c r="F2" s="117"/>
      <c r="G2" s="117"/>
      <c r="H2" s="117"/>
      <c r="I2" s="117"/>
      <c r="J2" s="117"/>
      <c r="K2" s="117"/>
      <c r="L2" s="117"/>
      <c r="M2" s="117"/>
    </row>
    <row r="3" spans="1:17" s="929" customFormat="1" ht="20.25" customHeight="1">
      <c r="A3" s="1129"/>
      <c r="B3" s="116" t="s">
        <v>634</v>
      </c>
      <c r="C3" s="118"/>
      <c r="D3" s="118"/>
      <c r="E3" s="118"/>
      <c r="F3" s="118"/>
      <c r="G3" s="118"/>
      <c r="H3" s="118"/>
      <c r="I3" s="118"/>
      <c r="J3" s="118"/>
      <c r="K3" s="118"/>
      <c r="L3" s="118"/>
      <c r="M3" s="118"/>
      <c r="N3" s="928"/>
      <c r="O3" s="928"/>
      <c r="P3" s="928"/>
      <c r="Q3" s="928"/>
    </row>
    <row r="4" spans="1:17" s="931" customFormat="1" ht="20.25" customHeight="1" thickBot="1">
      <c r="A4" s="1130"/>
      <c r="B4" s="116" t="s">
        <v>635</v>
      </c>
      <c r="C4" s="118"/>
      <c r="D4" s="118"/>
      <c r="E4" s="118"/>
      <c r="F4" s="118"/>
      <c r="G4" s="118"/>
      <c r="H4" s="118"/>
      <c r="I4" s="118"/>
      <c r="J4" s="118"/>
      <c r="K4" s="118"/>
      <c r="L4" s="118"/>
      <c r="M4" s="118"/>
      <c r="N4" s="930"/>
      <c r="O4" s="930"/>
      <c r="P4" s="930"/>
      <c r="Q4" s="930"/>
    </row>
    <row r="5" spans="1:4" s="934" customFormat="1" ht="15" customHeight="1">
      <c r="A5" s="389"/>
      <c r="B5" s="932"/>
      <c r="C5" s="933"/>
      <c r="D5" s="933"/>
    </row>
    <row r="6" spans="1:2" s="978" customFormat="1" ht="16.5" customHeight="1">
      <c r="A6" s="977"/>
      <c r="B6" s="998" t="s">
        <v>29</v>
      </c>
    </row>
    <row r="7" spans="2:96" s="993" customFormat="1" ht="15.75">
      <c r="B7" s="1046" t="s">
        <v>173</v>
      </c>
      <c r="C7" s="405" t="s">
        <v>23</v>
      </c>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5"/>
      <c r="AX7" s="405"/>
      <c r="AY7" s="405"/>
      <c r="AZ7" s="405"/>
      <c r="BA7" s="405"/>
      <c r="BB7" s="405"/>
      <c r="BC7" s="405"/>
      <c r="BD7" s="405"/>
      <c r="BE7" s="405"/>
      <c r="BF7" s="405"/>
      <c r="BG7" s="405"/>
      <c r="BH7" s="405"/>
      <c r="BI7" s="405"/>
      <c r="BJ7" s="405"/>
      <c r="BK7" s="405"/>
      <c r="BL7" s="405"/>
      <c r="BM7" s="405"/>
      <c r="BN7" s="405"/>
      <c r="BO7" s="405"/>
      <c r="BP7" s="405"/>
      <c r="BQ7" s="405"/>
      <c r="BR7" s="405"/>
      <c r="BS7" s="405"/>
      <c r="BT7" s="405"/>
      <c r="BU7" s="405"/>
      <c r="BV7" s="405"/>
      <c r="BW7" s="405"/>
      <c r="BX7" s="405"/>
      <c r="BY7" s="405"/>
      <c r="BZ7" s="405"/>
      <c r="CA7" s="405"/>
      <c r="CB7" s="405"/>
      <c r="CC7" s="405"/>
      <c r="CD7" s="405"/>
      <c r="CE7" s="405"/>
      <c r="CF7" s="405"/>
      <c r="CG7" s="405"/>
      <c r="CH7" s="405"/>
      <c r="CI7" s="405"/>
      <c r="CJ7" s="405"/>
      <c r="CK7" s="405"/>
      <c r="CL7" s="405"/>
      <c r="CM7" s="405"/>
      <c r="CN7" s="405"/>
      <c r="CO7" s="405"/>
      <c r="CP7" s="405"/>
      <c r="CQ7" s="405"/>
      <c r="CR7" s="405"/>
    </row>
    <row r="8" spans="2:96" s="993" customFormat="1" ht="15.75">
      <c r="B8" s="1046" t="s">
        <v>173</v>
      </c>
      <c r="C8" s="405" t="s">
        <v>24</v>
      </c>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5"/>
      <c r="BJ8" s="405"/>
      <c r="BK8" s="405"/>
      <c r="BL8" s="405"/>
      <c r="BM8" s="405"/>
      <c r="BN8" s="405"/>
      <c r="BO8" s="405"/>
      <c r="BP8" s="405"/>
      <c r="BQ8" s="405"/>
      <c r="BR8" s="405"/>
      <c r="BS8" s="405"/>
      <c r="BT8" s="405"/>
      <c r="BU8" s="405"/>
      <c r="BV8" s="405"/>
      <c r="BW8" s="405"/>
      <c r="BX8" s="405"/>
      <c r="BY8" s="405"/>
      <c r="BZ8" s="405"/>
      <c r="CA8" s="405"/>
      <c r="CB8" s="405"/>
      <c r="CC8" s="405"/>
      <c r="CD8" s="405"/>
      <c r="CE8" s="405"/>
      <c r="CF8" s="405"/>
      <c r="CG8" s="405"/>
      <c r="CH8" s="405"/>
      <c r="CI8" s="405"/>
      <c r="CJ8" s="405"/>
      <c r="CK8" s="405"/>
      <c r="CL8" s="405"/>
      <c r="CM8" s="405"/>
      <c r="CN8" s="405"/>
      <c r="CO8" s="405"/>
      <c r="CP8" s="405"/>
      <c r="CQ8" s="405"/>
      <c r="CR8" s="405"/>
    </row>
    <row r="9" spans="2:99" s="993" customFormat="1" ht="15.75">
      <c r="B9" s="1047"/>
      <c r="C9" s="999" t="s">
        <v>173</v>
      </c>
      <c r="D9" s="405" t="s">
        <v>25</v>
      </c>
      <c r="E9" s="405"/>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5"/>
      <c r="AZ9" s="405"/>
      <c r="BA9" s="405"/>
      <c r="BB9" s="405"/>
      <c r="BC9" s="405"/>
      <c r="BD9" s="405"/>
      <c r="BE9" s="405"/>
      <c r="BF9" s="405"/>
      <c r="BG9" s="405"/>
      <c r="BH9" s="405"/>
      <c r="BI9" s="405"/>
      <c r="BJ9" s="405"/>
      <c r="BK9" s="405"/>
      <c r="BL9" s="405"/>
      <c r="BM9" s="405"/>
      <c r="BN9" s="405"/>
      <c r="BO9" s="405"/>
      <c r="BP9" s="405"/>
      <c r="BQ9" s="405"/>
      <c r="BR9" s="405"/>
      <c r="BS9" s="405"/>
      <c r="BT9" s="405"/>
      <c r="BU9" s="405"/>
      <c r="BV9" s="405"/>
      <c r="BW9" s="405"/>
      <c r="BX9" s="405"/>
      <c r="BY9" s="405"/>
      <c r="BZ9" s="405"/>
      <c r="CA9" s="405"/>
      <c r="CB9" s="405"/>
      <c r="CC9" s="405"/>
      <c r="CD9" s="405"/>
      <c r="CE9" s="405"/>
      <c r="CF9" s="405"/>
      <c r="CG9" s="405"/>
      <c r="CH9" s="405"/>
      <c r="CI9" s="405"/>
      <c r="CJ9" s="405"/>
      <c r="CK9" s="405"/>
      <c r="CL9" s="405"/>
      <c r="CM9" s="405"/>
      <c r="CN9" s="405"/>
      <c r="CO9" s="405"/>
      <c r="CP9" s="405"/>
      <c r="CQ9" s="405"/>
      <c r="CR9" s="405"/>
      <c r="CS9" s="405"/>
      <c r="CT9" s="405"/>
      <c r="CU9" s="405"/>
    </row>
    <row r="10" spans="2:99" s="993" customFormat="1" ht="15.75">
      <c r="B10" s="1047"/>
      <c r="C10" s="999" t="s">
        <v>173</v>
      </c>
      <c r="D10" s="405" t="s">
        <v>26</v>
      </c>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5"/>
      <c r="AZ10" s="405"/>
      <c r="BA10" s="405"/>
      <c r="BB10" s="405"/>
      <c r="BC10" s="405"/>
      <c r="BD10" s="405"/>
      <c r="BE10" s="405"/>
      <c r="BF10" s="405"/>
      <c r="BG10" s="405"/>
      <c r="BH10" s="405"/>
      <c r="BI10" s="405"/>
      <c r="BJ10" s="405"/>
      <c r="BK10" s="405"/>
      <c r="BL10" s="405"/>
      <c r="BM10" s="405"/>
      <c r="BN10" s="405"/>
      <c r="BO10" s="405"/>
      <c r="BP10" s="405"/>
      <c r="BQ10" s="405"/>
      <c r="BR10" s="405"/>
      <c r="BS10" s="405"/>
      <c r="BT10" s="405"/>
      <c r="BU10" s="405"/>
      <c r="BV10" s="405"/>
      <c r="BW10" s="405"/>
      <c r="BX10" s="405"/>
      <c r="BY10" s="405"/>
      <c r="BZ10" s="405"/>
      <c r="CA10" s="405"/>
      <c r="CB10" s="405"/>
      <c r="CC10" s="405"/>
      <c r="CD10" s="405"/>
      <c r="CE10" s="405"/>
      <c r="CF10" s="405"/>
      <c r="CG10" s="405"/>
      <c r="CH10" s="405"/>
      <c r="CI10" s="405"/>
      <c r="CJ10" s="405"/>
      <c r="CK10" s="405"/>
      <c r="CL10" s="405"/>
      <c r="CM10" s="405"/>
      <c r="CN10" s="405"/>
      <c r="CO10" s="405"/>
      <c r="CP10" s="405"/>
      <c r="CQ10" s="405"/>
      <c r="CR10" s="405"/>
      <c r="CS10" s="405"/>
      <c r="CT10" s="405"/>
      <c r="CU10" s="405"/>
    </row>
    <row r="11" spans="2:99" s="993" customFormat="1" ht="15.75">
      <c r="B11" s="1047"/>
      <c r="C11" s="999" t="s">
        <v>173</v>
      </c>
      <c r="D11" s="405" t="s">
        <v>27</v>
      </c>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405"/>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c r="BW11" s="405"/>
      <c r="BX11" s="405"/>
      <c r="BY11" s="405"/>
      <c r="BZ11" s="405"/>
      <c r="CA11" s="405"/>
      <c r="CB11" s="405"/>
      <c r="CC11" s="405"/>
      <c r="CD11" s="405"/>
      <c r="CE11" s="405"/>
      <c r="CF11" s="405"/>
      <c r="CG11" s="405"/>
      <c r="CH11" s="405"/>
      <c r="CI11" s="405"/>
      <c r="CJ11" s="405"/>
      <c r="CK11" s="405"/>
      <c r="CL11" s="405"/>
      <c r="CM11" s="405"/>
      <c r="CN11" s="405"/>
      <c r="CO11" s="405"/>
      <c r="CP11" s="405"/>
      <c r="CQ11" s="405"/>
      <c r="CR11" s="405"/>
      <c r="CS11" s="405"/>
      <c r="CT11" s="405"/>
      <c r="CU11" s="405"/>
    </row>
    <row r="12" s="935" customFormat="1" ht="15.75">
      <c r="B12" s="209"/>
    </row>
    <row r="13" s="1001" customFormat="1" ht="15.75">
      <c r="B13" s="1002"/>
    </row>
    <row r="14" s="496" customFormat="1" ht="15.75" customHeight="1"/>
    <row r="15" ht="15.75" customHeight="1"/>
    <row r="16" ht="15.75" customHeight="1"/>
    <row r="17" ht="15.75" customHeight="1">
      <c r="B17" s="936"/>
    </row>
    <row r="18" ht="15.75" customHeight="1"/>
    <row r="19" ht="15.75" customHeight="1"/>
    <row r="20" ht="15.75" customHeight="1"/>
  </sheetData>
  <mergeCells count="1">
    <mergeCell ref="A2:A4"/>
  </mergeCells>
  <printOptions/>
  <pageMargins left="0.75" right="0.75" top="1" bottom="1" header="0.5" footer="0.5"/>
  <pageSetup fitToHeight="1" fitToWidth="1" horizontalDpi="600" verticalDpi="600" orientation="portrait" scale="64" r:id="rId1"/>
</worksheet>
</file>

<file path=xl/worksheets/sheet22.xml><?xml version="1.0" encoding="utf-8"?>
<worksheet xmlns="http://schemas.openxmlformats.org/spreadsheetml/2006/main" xmlns:r="http://schemas.openxmlformats.org/officeDocument/2006/relationships">
  <sheetPr>
    <tabColor indexed="53"/>
    <pageSetUpPr fitToPage="1"/>
  </sheetPr>
  <dimension ref="B1:J87"/>
  <sheetViews>
    <sheetView showGridLines="0" workbookViewId="0" topLeftCell="A1">
      <selection activeCell="A1" sqref="A1"/>
    </sheetView>
  </sheetViews>
  <sheetFormatPr defaultColWidth="9.140625" defaultRowHeight="12.75" customHeight="1"/>
  <cols>
    <col min="1" max="1" width="3.421875" style="283" customWidth="1"/>
    <col min="2" max="2" width="7.421875" style="283" customWidth="1"/>
    <col min="3" max="3" width="3.421875" style="283" customWidth="1"/>
    <col min="4" max="4" width="79.8515625" style="313" customWidth="1"/>
    <col min="5" max="5" width="3.7109375" style="283" customWidth="1"/>
    <col min="6" max="6" width="9.8515625" style="283" customWidth="1"/>
    <col min="7" max="7" width="6.140625" style="283" customWidth="1"/>
    <col min="8" max="8" width="9.8515625" style="283" customWidth="1"/>
    <col min="9" max="9" width="19.28125" style="283" customWidth="1"/>
    <col min="10" max="16384" width="3.7109375" style="283" customWidth="1"/>
  </cols>
  <sheetData>
    <row r="1" s="280" customFormat="1" ht="12.75" customHeight="1" thickBot="1">
      <c r="D1" s="281"/>
    </row>
    <row r="2" spans="2:8" s="280" customFormat="1" ht="12.75" customHeight="1">
      <c r="B2" s="1695" t="s">
        <v>636</v>
      </c>
      <c r="C2" s="1696"/>
      <c r="D2" s="391"/>
      <c r="E2" s="392"/>
      <c r="F2" s="392"/>
      <c r="G2" s="392"/>
      <c r="H2" s="392"/>
    </row>
    <row r="3" spans="2:8" s="280" customFormat="1" ht="12.75" customHeight="1">
      <c r="B3" s="1697"/>
      <c r="C3" s="1698"/>
      <c r="D3" s="389"/>
      <c r="E3" s="389"/>
      <c r="F3" s="389"/>
      <c r="G3" s="389"/>
      <c r="H3" s="389"/>
    </row>
    <row r="4" spans="2:8" s="280" customFormat="1" ht="12.75" customHeight="1">
      <c r="B4" s="1697"/>
      <c r="C4" s="1698"/>
      <c r="D4" s="1376" t="s">
        <v>12</v>
      </c>
      <c r="E4" s="1376"/>
      <c r="F4" s="1376"/>
      <c r="G4" s="1376"/>
      <c r="H4" s="1376"/>
    </row>
    <row r="5" spans="2:8" s="280" customFormat="1" ht="12.75" customHeight="1">
      <c r="B5" s="1697"/>
      <c r="C5" s="1698"/>
      <c r="D5" s="1701" t="s">
        <v>75</v>
      </c>
      <c r="E5" s="1377"/>
      <c r="F5" s="1377"/>
      <c r="G5" s="1377"/>
      <c r="H5" s="1377"/>
    </row>
    <row r="6" spans="2:8" s="280" customFormat="1" ht="12.75" customHeight="1">
      <c r="B6" s="1697"/>
      <c r="C6" s="1698"/>
      <c r="D6" s="937" t="s">
        <v>635</v>
      </c>
      <c r="E6" s="391"/>
      <c r="F6" s="391"/>
      <c r="G6" s="391"/>
      <c r="H6" s="391"/>
    </row>
    <row r="7" spans="2:8" s="280" customFormat="1" ht="12.75" customHeight="1" thickBot="1">
      <c r="B7" s="1699"/>
      <c r="C7" s="1700"/>
      <c r="D7" s="390"/>
      <c r="E7" s="391"/>
      <c r="F7" s="391"/>
      <c r="G7" s="391"/>
      <c r="H7" s="391"/>
    </row>
    <row r="8" spans="2:8" ht="12.75" customHeight="1">
      <c r="B8" s="1036"/>
      <c r="C8" s="1037"/>
      <c r="D8" s="1038"/>
      <c r="E8" s="1036"/>
      <c r="F8" s="1036"/>
      <c r="G8" s="1039"/>
      <c r="H8" s="1040"/>
    </row>
    <row r="9" s="280" customFormat="1" ht="12.75" customHeight="1">
      <c r="D9" s="281"/>
    </row>
    <row r="10" spans="2:8" ht="12.75" customHeight="1">
      <c r="B10" s="290"/>
      <c r="C10" s="285"/>
      <c r="D10" s="1403" t="s">
        <v>13</v>
      </c>
      <c r="E10" s="1403"/>
      <c r="F10" s="1403"/>
      <c r="G10" s="1403"/>
      <c r="H10" s="288"/>
    </row>
    <row r="11" spans="2:10" ht="12.75" customHeight="1">
      <c r="B11" s="1041">
        <v>3</v>
      </c>
      <c r="C11" s="1037" t="s">
        <v>170</v>
      </c>
      <c r="D11" s="1038" t="s">
        <v>14</v>
      </c>
      <c r="E11" s="1036" t="s">
        <v>173</v>
      </c>
      <c r="F11" s="1036" t="s">
        <v>15</v>
      </c>
      <c r="G11" s="1039">
        <v>0</v>
      </c>
      <c r="H11" s="1040">
        <v>0.5416666666666666</v>
      </c>
      <c r="I11" s="289"/>
      <c r="J11" s="289"/>
    </row>
    <row r="12" spans="2:10" ht="12.75" customHeight="1">
      <c r="B12" s="1041">
        <v>4</v>
      </c>
      <c r="C12" s="1037" t="s">
        <v>223</v>
      </c>
      <c r="D12" s="1042" t="s">
        <v>547</v>
      </c>
      <c r="E12" s="1036" t="s">
        <v>173</v>
      </c>
      <c r="F12" s="1036" t="s">
        <v>15</v>
      </c>
      <c r="G12" s="1039">
        <v>5</v>
      </c>
      <c r="H12" s="1040">
        <v>0.5416666666666666</v>
      </c>
      <c r="I12" s="289"/>
      <c r="J12" s="289"/>
    </row>
    <row r="13" spans="2:10" ht="12.75" customHeight="1">
      <c r="B13" s="1041">
        <v>5</v>
      </c>
      <c r="C13" s="1037" t="s">
        <v>224</v>
      </c>
      <c r="D13" s="1043" t="s">
        <v>16</v>
      </c>
      <c r="E13" s="1036" t="s">
        <v>173</v>
      </c>
      <c r="F13" s="1036" t="s">
        <v>15</v>
      </c>
      <c r="G13" s="1039">
        <v>15</v>
      </c>
      <c r="H13" s="1040">
        <v>0.545138888888889</v>
      </c>
      <c r="I13" s="289"/>
      <c r="J13" s="289"/>
    </row>
    <row r="14" spans="2:10" ht="12.75" customHeight="1">
      <c r="B14" s="1041">
        <v>6</v>
      </c>
      <c r="C14" s="1037" t="s">
        <v>224</v>
      </c>
      <c r="D14" s="1043" t="s">
        <v>17</v>
      </c>
      <c r="E14" s="1036" t="s">
        <v>173</v>
      </c>
      <c r="F14" s="1036" t="s">
        <v>18</v>
      </c>
      <c r="G14" s="1039">
        <v>45</v>
      </c>
      <c r="H14" s="1040">
        <v>0.5555555555555556</v>
      </c>
      <c r="I14" s="289"/>
      <c r="J14" s="289"/>
    </row>
    <row r="15" spans="2:10" ht="12.75" customHeight="1">
      <c r="B15" s="1041">
        <v>7</v>
      </c>
      <c r="C15" s="1037" t="s">
        <v>224</v>
      </c>
      <c r="D15" s="1038" t="s">
        <v>19</v>
      </c>
      <c r="E15" s="1036" t="s">
        <v>173</v>
      </c>
      <c r="F15" s="1036" t="s">
        <v>20</v>
      </c>
      <c r="G15" s="1039">
        <v>45</v>
      </c>
      <c r="H15" s="1040">
        <v>0.59375</v>
      </c>
      <c r="I15" s="289"/>
      <c r="J15" s="289"/>
    </row>
    <row r="16" spans="2:10" ht="12.75" customHeight="1">
      <c r="B16" s="1041">
        <v>8</v>
      </c>
      <c r="C16" s="1036" t="s">
        <v>224</v>
      </c>
      <c r="D16" s="1043" t="s">
        <v>21</v>
      </c>
      <c r="E16" s="1036" t="s">
        <v>173</v>
      </c>
      <c r="F16" s="1036" t="s">
        <v>15</v>
      </c>
      <c r="G16" s="1039">
        <v>10</v>
      </c>
      <c r="H16" s="1040">
        <v>0.6145833333333334</v>
      </c>
      <c r="I16" s="289"/>
      <c r="J16" s="289"/>
    </row>
    <row r="17" spans="2:10" ht="12.75" customHeight="1">
      <c r="B17" s="1041">
        <v>9</v>
      </c>
      <c r="C17" s="1036" t="s">
        <v>170</v>
      </c>
      <c r="D17" s="1042" t="s">
        <v>549</v>
      </c>
      <c r="E17" s="1036" t="s">
        <v>173</v>
      </c>
      <c r="F17" s="1036" t="s">
        <v>22</v>
      </c>
      <c r="G17" s="1039">
        <v>0</v>
      </c>
      <c r="H17" s="1040">
        <v>0.625</v>
      </c>
      <c r="I17" s="289"/>
      <c r="J17" s="289"/>
    </row>
    <row r="18" spans="2:8" ht="12.75" customHeight="1">
      <c r="B18" s="1044"/>
      <c r="C18" s="1036"/>
      <c r="D18" s="1045"/>
      <c r="E18" s="1036"/>
      <c r="F18" s="1036"/>
      <c r="G18" s="1039"/>
      <c r="H18" s="1040"/>
    </row>
    <row r="19" spans="2:8" ht="12.75" customHeight="1">
      <c r="B19" s="294"/>
      <c r="C19" s="284"/>
      <c r="D19" s="295"/>
      <c r="E19" s="284"/>
      <c r="F19" s="284"/>
      <c r="G19" s="287"/>
      <c r="H19" s="288"/>
    </row>
    <row r="20" spans="2:8" ht="12.75" customHeight="1">
      <c r="B20" s="294"/>
      <c r="C20" s="284"/>
      <c r="D20" s="295"/>
      <c r="E20" s="284"/>
      <c r="F20" s="284"/>
      <c r="G20" s="287"/>
      <c r="H20" s="288"/>
    </row>
    <row r="21" spans="2:10" ht="12.75" customHeight="1">
      <c r="B21" s="293"/>
      <c r="C21" s="284"/>
      <c r="D21" s="296"/>
      <c r="E21" s="284"/>
      <c r="F21" s="284"/>
      <c r="G21" s="287"/>
      <c r="H21" s="288"/>
      <c r="I21" s="289"/>
      <c r="J21" s="289"/>
    </row>
    <row r="22" spans="2:10" ht="12.75" customHeight="1">
      <c r="B22" s="293"/>
      <c r="C22" s="284"/>
      <c r="D22" s="291"/>
      <c r="E22" s="284"/>
      <c r="F22" s="284"/>
      <c r="G22" s="287"/>
      <c r="H22" s="288"/>
      <c r="I22" s="289"/>
      <c r="J22" s="289"/>
    </row>
    <row r="23" spans="2:10" ht="12.75" customHeight="1">
      <c r="B23" s="293"/>
      <c r="C23" s="284"/>
      <c r="D23" s="291"/>
      <c r="E23" s="284"/>
      <c r="F23" s="284"/>
      <c r="G23" s="287"/>
      <c r="H23" s="288"/>
      <c r="I23" s="289"/>
      <c r="J23" s="289"/>
    </row>
    <row r="24" spans="2:10" s="280" customFormat="1" ht="12.75" customHeight="1">
      <c r="B24" s="1770"/>
      <c r="C24" s="1770"/>
      <c r="D24" s="1770"/>
      <c r="E24" s="1770"/>
      <c r="F24" s="1770"/>
      <c r="I24" s="282"/>
      <c r="J24" s="282"/>
    </row>
    <row r="25" spans="2:10" ht="12.75" customHeight="1">
      <c r="B25" s="293"/>
      <c r="C25" s="284"/>
      <c r="D25" s="286"/>
      <c r="F25" s="297"/>
      <c r="H25" s="298"/>
      <c r="I25" s="289"/>
      <c r="J25" s="289"/>
    </row>
    <row r="26" spans="2:10" ht="12.75" customHeight="1">
      <c r="B26" s="299"/>
      <c r="C26" s="300"/>
      <c r="D26" s="291"/>
      <c r="E26" s="284"/>
      <c r="F26" s="284"/>
      <c r="G26" s="287"/>
      <c r="H26" s="288"/>
      <c r="I26" s="289"/>
      <c r="J26" s="289"/>
    </row>
    <row r="27" spans="2:10" ht="12.75" customHeight="1">
      <c r="B27" s="301"/>
      <c r="C27" s="284"/>
      <c r="D27" s="291"/>
      <c r="E27" s="284"/>
      <c r="F27" s="284"/>
      <c r="G27" s="287"/>
      <c r="H27" s="288"/>
      <c r="I27" s="289"/>
      <c r="J27" s="289"/>
    </row>
    <row r="28" spans="2:10" ht="12.75" customHeight="1">
      <c r="B28" s="301"/>
      <c r="C28" s="284"/>
      <c r="D28" s="291"/>
      <c r="E28" s="284"/>
      <c r="F28" s="284"/>
      <c r="G28" s="287"/>
      <c r="H28" s="288"/>
      <c r="I28" s="289"/>
      <c r="J28" s="289"/>
    </row>
    <row r="29" spans="2:8" s="280" customFormat="1" ht="12.75" customHeight="1">
      <c r="B29" s="1770"/>
      <c r="C29" s="1770"/>
      <c r="D29" s="1770"/>
      <c r="E29" s="1770"/>
      <c r="F29" s="1770"/>
      <c r="G29" s="302"/>
      <c r="H29" s="302"/>
    </row>
    <row r="30" spans="2:8" ht="12.75" customHeight="1">
      <c r="B30" s="284"/>
      <c r="C30" s="284"/>
      <c r="D30" s="286"/>
      <c r="E30" s="284"/>
      <c r="F30" s="284"/>
      <c r="G30" s="290"/>
      <c r="H30" s="300"/>
    </row>
    <row r="31" spans="2:8" ht="12.75" customHeight="1">
      <c r="B31" s="284"/>
      <c r="C31" s="284"/>
      <c r="D31" s="286"/>
      <c r="E31" s="284"/>
      <c r="F31" s="284"/>
      <c r="G31" s="290"/>
      <c r="H31" s="284"/>
    </row>
    <row r="32" spans="2:8" ht="12.75" customHeight="1">
      <c r="B32" s="303"/>
      <c r="C32" s="303"/>
      <c r="D32" s="286"/>
      <c r="E32" s="303"/>
      <c r="F32" s="303"/>
      <c r="G32" s="304"/>
      <c r="H32" s="300"/>
    </row>
    <row r="33" spans="2:8" ht="12.75" customHeight="1">
      <c r="B33" s="303"/>
      <c r="C33" s="303"/>
      <c r="D33" s="305"/>
      <c r="E33" s="303"/>
      <c r="F33" s="303"/>
      <c r="G33" s="304"/>
      <c r="H33" s="304"/>
    </row>
    <row r="34" spans="2:10" ht="12.75" customHeight="1">
      <c r="B34" s="293"/>
      <c r="C34" s="284"/>
      <c r="D34" s="296"/>
      <c r="E34" s="284"/>
      <c r="F34" s="297"/>
      <c r="G34" s="287"/>
      <c r="H34" s="288"/>
      <c r="I34" s="289"/>
      <c r="J34" s="289"/>
    </row>
    <row r="35" spans="2:10" ht="12.75" customHeight="1">
      <c r="B35" s="293"/>
      <c r="C35" s="284"/>
      <c r="D35" s="296"/>
      <c r="E35" s="284"/>
      <c r="F35" s="284"/>
      <c r="G35" s="287"/>
      <c r="H35" s="288"/>
      <c r="I35" s="289"/>
      <c r="J35" s="289"/>
    </row>
    <row r="36" spans="2:10" ht="12.75" customHeight="1">
      <c r="B36" s="293"/>
      <c r="C36" s="284"/>
      <c r="D36" s="296"/>
      <c r="E36" s="284"/>
      <c r="F36" s="284"/>
      <c r="G36" s="287"/>
      <c r="H36" s="288"/>
      <c r="I36" s="289"/>
      <c r="J36" s="289"/>
    </row>
    <row r="37" spans="2:10" ht="12.75" customHeight="1">
      <c r="B37" s="293"/>
      <c r="C37" s="284"/>
      <c r="D37" s="296"/>
      <c r="E37" s="284"/>
      <c r="F37" s="297"/>
      <c r="G37" s="287"/>
      <c r="H37" s="288"/>
      <c r="I37" s="289"/>
      <c r="J37" s="289"/>
    </row>
    <row r="38" spans="2:10" ht="12.75" customHeight="1">
      <c r="B38" s="301"/>
      <c r="C38" s="284"/>
      <c r="D38" s="291"/>
      <c r="E38" s="284"/>
      <c r="F38" s="306"/>
      <c r="G38" s="287"/>
      <c r="H38" s="288"/>
      <c r="I38" s="289"/>
      <c r="J38" s="289"/>
    </row>
    <row r="39" spans="2:10" ht="12.75" customHeight="1">
      <c r="B39" s="301"/>
      <c r="C39" s="284"/>
      <c r="D39" s="291"/>
      <c r="E39" s="284"/>
      <c r="F39" s="306"/>
      <c r="G39" s="287"/>
      <c r="H39" s="288"/>
      <c r="I39" s="289"/>
      <c r="J39" s="289"/>
    </row>
    <row r="40" spans="2:10" ht="12.75" customHeight="1">
      <c r="B40" s="301"/>
      <c r="C40" s="284"/>
      <c r="D40" s="291"/>
      <c r="E40" s="284"/>
      <c r="F40" s="306"/>
      <c r="G40" s="287"/>
      <c r="H40" s="288"/>
      <c r="I40" s="289"/>
      <c r="J40" s="289"/>
    </row>
    <row r="41" spans="2:10" s="280" customFormat="1" ht="12.75" customHeight="1">
      <c r="B41" s="1770"/>
      <c r="C41" s="1770"/>
      <c r="D41" s="1770"/>
      <c r="E41" s="1770"/>
      <c r="F41" s="1770"/>
      <c r="G41" s="302"/>
      <c r="H41" s="302"/>
      <c r="I41" s="282"/>
      <c r="J41" s="282"/>
    </row>
    <row r="42" spans="2:10" ht="12.75" customHeight="1">
      <c r="B42" s="293"/>
      <c r="C42" s="284"/>
      <c r="D42" s="296"/>
      <c r="E42" s="284"/>
      <c r="F42" s="297"/>
      <c r="G42" s="287"/>
      <c r="H42" s="288"/>
      <c r="I42" s="289"/>
      <c r="J42" s="289"/>
    </row>
    <row r="43" spans="2:10" ht="12.75" customHeight="1">
      <c r="B43" s="301"/>
      <c r="C43" s="284"/>
      <c r="D43" s="291"/>
      <c r="E43" s="284"/>
      <c r="F43" s="306"/>
      <c r="G43" s="287"/>
      <c r="H43" s="288"/>
      <c r="I43" s="289"/>
      <c r="J43" s="289"/>
    </row>
    <row r="44" spans="2:10" ht="12.75" customHeight="1">
      <c r="B44" s="301"/>
      <c r="C44" s="284"/>
      <c r="D44" s="291"/>
      <c r="E44" s="284"/>
      <c r="F44" s="306"/>
      <c r="G44" s="287"/>
      <c r="H44" s="288"/>
      <c r="I44" s="289"/>
      <c r="J44" s="289"/>
    </row>
    <row r="45" spans="2:10" ht="12.75" customHeight="1">
      <c r="B45" s="301"/>
      <c r="C45" s="284"/>
      <c r="D45" s="291"/>
      <c r="E45" s="284"/>
      <c r="F45" s="306"/>
      <c r="G45" s="287"/>
      <c r="H45" s="288"/>
      <c r="I45" s="289"/>
      <c r="J45" s="289"/>
    </row>
    <row r="46" spans="2:10" ht="12.75" customHeight="1">
      <c r="B46" s="293"/>
      <c r="C46" s="284"/>
      <c r="D46" s="296"/>
      <c r="E46" s="284"/>
      <c r="F46" s="297"/>
      <c r="G46" s="287"/>
      <c r="H46" s="288"/>
      <c r="I46" s="289"/>
      <c r="J46" s="289"/>
    </row>
    <row r="47" spans="2:10" ht="12.75" customHeight="1">
      <c r="B47" s="293"/>
      <c r="C47" s="284"/>
      <c r="D47" s="296"/>
      <c r="E47" s="284"/>
      <c r="F47" s="284"/>
      <c r="G47" s="287"/>
      <c r="H47" s="288"/>
      <c r="I47" s="289"/>
      <c r="J47" s="289"/>
    </row>
    <row r="48" spans="2:10" ht="12.75" customHeight="1">
      <c r="B48" s="293"/>
      <c r="C48" s="284"/>
      <c r="D48" s="296"/>
      <c r="E48" s="284"/>
      <c r="F48" s="284"/>
      <c r="G48" s="287"/>
      <c r="H48" s="288"/>
      <c r="I48" s="289"/>
      <c r="J48" s="289"/>
    </row>
    <row r="49" spans="2:10" ht="12.75" customHeight="1">
      <c r="B49" s="293"/>
      <c r="C49" s="284"/>
      <c r="D49" s="296"/>
      <c r="E49" s="284"/>
      <c r="F49" s="284"/>
      <c r="G49" s="287"/>
      <c r="H49" s="288"/>
      <c r="I49" s="289"/>
      <c r="J49" s="289"/>
    </row>
    <row r="50" spans="2:10" ht="12.75" customHeight="1">
      <c r="B50" s="293"/>
      <c r="C50" s="284"/>
      <c r="D50" s="296"/>
      <c r="E50" s="284"/>
      <c r="F50" s="284"/>
      <c r="G50" s="287"/>
      <c r="H50" s="288"/>
      <c r="I50" s="304"/>
      <c r="J50" s="304"/>
    </row>
    <row r="51" spans="2:10" s="280" customFormat="1" ht="12.75" customHeight="1">
      <c r="B51" s="1770"/>
      <c r="C51" s="1770"/>
      <c r="D51" s="1770"/>
      <c r="E51" s="1770"/>
      <c r="F51" s="1770"/>
      <c r="G51" s="302"/>
      <c r="H51" s="302"/>
      <c r="I51" s="282"/>
      <c r="J51" s="282"/>
    </row>
    <row r="52" spans="2:10" ht="12.75" customHeight="1">
      <c r="B52" s="293"/>
      <c r="C52" s="284"/>
      <c r="D52" s="296"/>
      <c r="E52" s="284"/>
      <c r="F52" s="297"/>
      <c r="G52" s="287"/>
      <c r="H52" s="288"/>
      <c r="I52" s="289"/>
      <c r="J52" s="289"/>
    </row>
    <row r="53" spans="2:10" ht="12.75" customHeight="1">
      <c r="B53" s="293"/>
      <c r="C53" s="284"/>
      <c r="D53" s="296"/>
      <c r="E53" s="284"/>
      <c r="F53" s="284"/>
      <c r="G53" s="287"/>
      <c r="H53" s="288"/>
      <c r="I53" s="289"/>
      <c r="J53" s="289"/>
    </row>
    <row r="54" spans="2:10" ht="12.75" customHeight="1">
      <c r="B54" s="293"/>
      <c r="C54" s="284"/>
      <c r="D54" s="296"/>
      <c r="E54" s="284"/>
      <c r="F54" s="284"/>
      <c r="G54" s="287"/>
      <c r="H54" s="288"/>
      <c r="I54" s="289"/>
      <c r="J54" s="289"/>
    </row>
    <row r="55" spans="2:10" ht="12.75" customHeight="1">
      <c r="B55" s="293"/>
      <c r="C55" s="284"/>
      <c r="D55" s="296"/>
      <c r="E55" s="284"/>
      <c r="F55" s="297"/>
      <c r="G55" s="287"/>
      <c r="H55" s="288"/>
      <c r="I55" s="289"/>
      <c r="J55" s="289"/>
    </row>
    <row r="56" spans="2:10" ht="12.75" customHeight="1">
      <c r="B56" s="293"/>
      <c r="C56" s="284"/>
      <c r="D56" s="296"/>
      <c r="E56" s="284"/>
      <c r="F56" s="284"/>
      <c r="G56" s="287"/>
      <c r="H56" s="288"/>
      <c r="I56" s="289"/>
      <c r="J56" s="289"/>
    </row>
    <row r="57" spans="2:10" ht="12.75" customHeight="1">
      <c r="B57" s="293"/>
      <c r="C57" s="284"/>
      <c r="D57" s="296"/>
      <c r="E57" s="284"/>
      <c r="F57" s="284"/>
      <c r="G57" s="287"/>
      <c r="H57" s="288"/>
      <c r="I57" s="289"/>
      <c r="J57" s="304"/>
    </row>
    <row r="58" spans="2:10" ht="12.75" customHeight="1">
      <c r="B58" s="293"/>
      <c r="C58" s="284"/>
      <c r="D58" s="296"/>
      <c r="E58" s="284"/>
      <c r="F58" s="297"/>
      <c r="G58" s="287"/>
      <c r="H58" s="288"/>
      <c r="I58" s="289"/>
      <c r="J58" s="289"/>
    </row>
    <row r="59" spans="2:10" ht="12.75" customHeight="1">
      <c r="B59" s="293"/>
      <c r="C59" s="284"/>
      <c r="D59" s="296"/>
      <c r="E59" s="284"/>
      <c r="F59" s="284"/>
      <c r="G59" s="287"/>
      <c r="H59" s="288"/>
      <c r="I59" s="289"/>
      <c r="J59" s="289"/>
    </row>
    <row r="60" spans="2:10" ht="12.75" customHeight="1">
      <c r="B60" s="293"/>
      <c r="C60" s="284"/>
      <c r="D60" s="296"/>
      <c r="E60" s="284"/>
      <c r="F60" s="284"/>
      <c r="G60" s="287"/>
      <c r="H60" s="288"/>
      <c r="I60" s="289"/>
      <c r="J60" s="289"/>
    </row>
    <row r="61" spans="2:10" ht="12.75" customHeight="1">
      <c r="B61" s="293"/>
      <c r="C61" s="284"/>
      <c r="D61" s="296"/>
      <c r="E61" s="284"/>
      <c r="F61" s="284"/>
      <c r="G61" s="287"/>
      <c r="H61" s="288"/>
      <c r="I61" s="289"/>
      <c r="J61" s="289"/>
    </row>
    <row r="62" spans="2:10" ht="12.75" customHeight="1">
      <c r="B62" s="307"/>
      <c r="C62" s="308"/>
      <c r="D62" s="309"/>
      <c r="E62" s="308"/>
      <c r="F62" s="308"/>
      <c r="G62" s="310"/>
      <c r="H62" s="311"/>
      <c r="I62" s="312"/>
      <c r="J62" s="289"/>
    </row>
    <row r="63" spans="2:10" ht="12.75" customHeight="1">
      <c r="B63" s="307"/>
      <c r="C63" s="308"/>
      <c r="D63" s="309"/>
      <c r="E63" s="308"/>
      <c r="F63" s="308"/>
      <c r="G63" s="310"/>
      <c r="H63" s="311"/>
      <c r="I63" s="312"/>
      <c r="J63" s="304"/>
    </row>
    <row r="64" spans="2:10" ht="12.75" customHeight="1">
      <c r="B64" s="307"/>
      <c r="C64" s="308"/>
      <c r="D64" s="309"/>
      <c r="E64" s="308"/>
      <c r="F64" s="308"/>
      <c r="G64" s="310"/>
      <c r="H64" s="311"/>
      <c r="I64" s="312"/>
      <c r="J64" s="304"/>
    </row>
    <row r="65" spans="2:10" ht="12.75" customHeight="1">
      <c r="B65" s="293"/>
      <c r="C65" s="284"/>
      <c r="D65" s="296"/>
      <c r="E65" s="284"/>
      <c r="F65" s="284"/>
      <c r="G65" s="287"/>
      <c r="H65" s="288"/>
      <c r="I65" s="289"/>
      <c r="J65" s="304"/>
    </row>
    <row r="66" spans="2:3" ht="12.75" customHeight="1">
      <c r="B66" s="289"/>
      <c r="C66" s="289"/>
    </row>
    <row r="67" spans="2:3" ht="12.75" customHeight="1">
      <c r="B67" s="289"/>
      <c r="C67" s="289"/>
    </row>
    <row r="68" spans="2:3" ht="12.75" customHeight="1">
      <c r="B68" s="289"/>
      <c r="C68" s="289"/>
    </row>
    <row r="69" spans="2:3" ht="12.75" customHeight="1">
      <c r="B69" s="289"/>
      <c r="C69" s="289"/>
    </row>
    <row r="70" spans="2:3" ht="12.75" customHeight="1">
      <c r="B70" s="289"/>
      <c r="C70" s="289"/>
    </row>
    <row r="71" spans="2:10" ht="12.75" customHeight="1">
      <c r="B71" s="293"/>
      <c r="C71" s="284"/>
      <c r="D71" s="296"/>
      <c r="E71" s="284"/>
      <c r="F71" s="284"/>
      <c r="G71" s="287"/>
      <c r="H71" s="288"/>
      <c r="I71" s="289"/>
      <c r="J71" s="289"/>
    </row>
    <row r="72" spans="2:10" ht="12.75" customHeight="1">
      <c r="B72" s="293"/>
      <c r="C72" s="284"/>
      <c r="D72" s="296"/>
      <c r="E72" s="284"/>
      <c r="F72" s="284"/>
      <c r="G72" s="287"/>
      <c r="H72" s="288"/>
      <c r="I72" s="289"/>
      <c r="J72" s="289"/>
    </row>
    <row r="73" spans="2:10" ht="12.75" customHeight="1">
      <c r="B73" s="293"/>
      <c r="C73" s="284"/>
      <c r="D73" s="296"/>
      <c r="E73" s="284"/>
      <c r="F73" s="284"/>
      <c r="G73" s="287"/>
      <c r="H73" s="288"/>
      <c r="I73" s="289"/>
      <c r="J73" s="289"/>
    </row>
    <row r="74" spans="2:9" ht="12.75" customHeight="1">
      <c r="B74" s="293"/>
      <c r="C74" s="284"/>
      <c r="D74" s="296"/>
      <c r="E74" s="284"/>
      <c r="F74" s="284"/>
      <c r="G74" s="287"/>
      <c r="H74" s="288"/>
      <c r="I74" s="289"/>
    </row>
    <row r="75" spans="2:9" ht="12.75" customHeight="1">
      <c r="B75" s="293"/>
      <c r="C75" s="284"/>
      <c r="D75" s="296"/>
      <c r="E75" s="284"/>
      <c r="F75" s="284"/>
      <c r="G75" s="287"/>
      <c r="H75" s="288"/>
      <c r="I75" s="289"/>
    </row>
    <row r="76" spans="2:9" ht="12.75" customHeight="1">
      <c r="B76" s="293"/>
      <c r="C76" s="284"/>
      <c r="D76" s="296"/>
      <c r="E76" s="284"/>
      <c r="F76" s="284"/>
      <c r="G76" s="287"/>
      <c r="H76" s="288"/>
      <c r="I76" s="289"/>
    </row>
    <row r="77" spans="2:9" ht="12.75" customHeight="1">
      <c r="B77" s="293"/>
      <c r="C77" s="284"/>
      <c r="D77" s="296"/>
      <c r="E77" s="284"/>
      <c r="F77" s="284"/>
      <c r="G77" s="287"/>
      <c r="H77" s="288"/>
      <c r="I77" s="289"/>
    </row>
    <row r="78" spans="2:9" ht="12.75" customHeight="1">
      <c r="B78" s="293"/>
      <c r="C78" s="284"/>
      <c r="D78" s="296"/>
      <c r="E78" s="284"/>
      <c r="F78" s="284"/>
      <c r="G78" s="287"/>
      <c r="H78" s="288"/>
      <c r="I78" s="289"/>
    </row>
    <row r="79" spans="2:9" ht="12.75" customHeight="1">
      <c r="B79" s="293"/>
      <c r="C79" s="284"/>
      <c r="D79" s="296"/>
      <c r="E79" s="284"/>
      <c r="F79" s="284"/>
      <c r="G79" s="287"/>
      <c r="H79" s="288"/>
      <c r="I79" s="289"/>
    </row>
    <row r="80" spans="2:9" ht="12.75" customHeight="1">
      <c r="B80" s="293"/>
      <c r="C80" s="284"/>
      <c r="D80" s="296"/>
      <c r="E80" s="284"/>
      <c r="F80" s="284"/>
      <c r="G80" s="287"/>
      <c r="H80" s="288"/>
      <c r="I80" s="289"/>
    </row>
    <row r="81" spans="2:9" ht="12.75" customHeight="1">
      <c r="B81" s="293"/>
      <c r="C81" s="284"/>
      <c r="D81" s="296"/>
      <c r="E81" s="284"/>
      <c r="F81" s="284"/>
      <c r="G81" s="287"/>
      <c r="H81" s="288"/>
      <c r="I81" s="289"/>
    </row>
    <row r="82" spans="2:9" ht="12.75" customHeight="1">
      <c r="B82" s="293"/>
      <c r="C82" s="284"/>
      <c r="D82" s="296"/>
      <c r="E82" s="284"/>
      <c r="F82" s="284"/>
      <c r="G82" s="287"/>
      <c r="H82" s="288"/>
      <c r="I82" s="289"/>
    </row>
    <row r="83" spans="2:9" ht="12.75" customHeight="1">
      <c r="B83" s="293"/>
      <c r="C83" s="284"/>
      <c r="D83" s="296"/>
      <c r="E83" s="284"/>
      <c r="F83" s="284"/>
      <c r="G83" s="287"/>
      <c r="H83" s="288"/>
      <c r="I83" s="289"/>
    </row>
    <row r="84" spans="2:9" ht="12.75" customHeight="1">
      <c r="B84" s="293"/>
      <c r="C84" s="284"/>
      <c r="D84" s="296"/>
      <c r="E84" s="284"/>
      <c r="F84" s="284"/>
      <c r="G84" s="287"/>
      <c r="H84" s="288"/>
      <c r="I84" s="289"/>
    </row>
    <row r="85" ht="12.75" customHeight="1">
      <c r="I85" s="289"/>
    </row>
    <row r="86" ht="12.75" customHeight="1">
      <c r="I86" s="289"/>
    </row>
    <row r="87" ht="12.75" customHeight="1">
      <c r="I87" s="289"/>
    </row>
  </sheetData>
  <mergeCells count="8">
    <mergeCell ref="B2:C7"/>
    <mergeCell ref="D4:H4"/>
    <mergeCell ref="D5:H5"/>
    <mergeCell ref="D10:G10"/>
    <mergeCell ref="B24:F24"/>
    <mergeCell ref="B29:F29"/>
    <mergeCell ref="B41:F41"/>
    <mergeCell ref="B51:F51"/>
  </mergeCells>
  <printOptions/>
  <pageMargins left="0.75" right="0.75" top="1" bottom="1" header="0.5" footer="0.5"/>
  <pageSetup fitToHeight="1" fitToWidth="1" horizontalDpi="600" verticalDpi="600" orientation="landscape" scale="70" r:id="rId1"/>
</worksheet>
</file>

<file path=xl/worksheets/sheet3.xml><?xml version="1.0" encoding="utf-8"?>
<worksheet xmlns="http://schemas.openxmlformats.org/spreadsheetml/2006/main" xmlns:r="http://schemas.openxmlformats.org/officeDocument/2006/relationships">
  <sheetPr>
    <tabColor indexed="16"/>
    <pageSetUpPr fitToPage="1"/>
  </sheetPr>
  <dimension ref="A1:A1"/>
  <sheetViews>
    <sheetView showGridLines="0" workbookViewId="0" topLeftCell="A1">
      <selection activeCell="A1" sqref="A1"/>
    </sheetView>
  </sheetViews>
  <sheetFormatPr defaultColWidth="9.140625" defaultRowHeight="12.75"/>
  <sheetData>
    <row r="1" ht="4.5" customHeight="1"/>
  </sheetData>
  <printOptions/>
  <pageMargins left="0.75" right="0.75" top="1" bottom="1" header="0.5" footer="0.5"/>
  <pageSetup fitToHeight="1" fitToWidth="1" horizontalDpi="600" verticalDpi="600" orientation="landscape" scale="54" r:id="rId5"/>
  <drawing r:id="rId4"/>
  <legacyDrawing r:id="rId3"/>
  <oleObjects>
    <oleObject progId="Visio.Drawing.5" shapeId="389347" r:id="rId1"/>
    <oleObject progId="Visio.Drawing.5" shapeId="203226" r:id="rId2"/>
  </oleObjects>
</worksheet>
</file>

<file path=xl/worksheets/sheet4.xml><?xml version="1.0" encoding="utf-8"?>
<worksheet xmlns="http://schemas.openxmlformats.org/spreadsheetml/2006/main" xmlns:r="http://schemas.openxmlformats.org/officeDocument/2006/relationships">
  <sheetPr>
    <tabColor indexed="16"/>
    <pageSetUpPr fitToPage="1"/>
  </sheetPr>
  <dimension ref="B2:E52"/>
  <sheetViews>
    <sheetView showGridLines="0" zoomScale="120" zoomScaleNormal="120" workbookViewId="0" topLeftCell="A1">
      <selection activeCell="A1" sqref="A1"/>
    </sheetView>
  </sheetViews>
  <sheetFormatPr defaultColWidth="9.140625" defaultRowHeight="12.75"/>
  <cols>
    <col min="1" max="1" width="9.421875" style="0" customWidth="1"/>
    <col min="2" max="2" width="19.8515625" style="0" customWidth="1"/>
    <col min="3" max="3" width="10.140625" style="0" customWidth="1"/>
    <col min="4" max="4" width="17.7109375" style="0" bestFit="1" customWidth="1"/>
    <col min="5" max="5" width="52.421875" style="0" customWidth="1"/>
    <col min="6" max="6" width="11.00390625" style="0" customWidth="1"/>
  </cols>
  <sheetData>
    <row r="1" ht="4.5" customHeight="1"/>
    <row r="2" spans="2:5" ht="12.75" customHeight="1">
      <c r="B2" s="1141" t="s">
        <v>299</v>
      </c>
      <c r="C2" s="1141"/>
      <c r="D2" s="1141"/>
      <c r="E2" s="1141"/>
    </row>
    <row r="3" spans="2:5" ht="12.75" customHeight="1">
      <c r="B3" s="85" t="s">
        <v>300</v>
      </c>
      <c r="C3" s="85" t="s">
        <v>301</v>
      </c>
      <c r="D3" s="1142" t="s">
        <v>302</v>
      </c>
      <c r="E3" s="1142"/>
    </row>
    <row r="4" spans="2:5" ht="25.5">
      <c r="B4" s="86" t="s">
        <v>303</v>
      </c>
      <c r="C4" s="87" t="s">
        <v>304</v>
      </c>
      <c r="D4" s="1143" t="s">
        <v>305</v>
      </c>
      <c r="E4" s="1140"/>
    </row>
    <row r="5" spans="2:5" ht="25.5" customHeight="1">
      <c r="B5" s="86" t="s">
        <v>306</v>
      </c>
      <c r="C5" s="87" t="s">
        <v>307</v>
      </c>
      <c r="D5" s="1143" t="s">
        <v>308</v>
      </c>
      <c r="E5" s="1140"/>
    </row>
    <row r="6" spans="2:5" ht="38.25">
      <c r="B6" s="1131" t="s">
        <v>359</v>
      </c>
      <c r="C6" s="1134" t="s">
        <v>309</v>
      </c>
      <c r="D6" s="87" t="s">
        <v>310</v>
      </c>
      <c r="E6" s="93" t="s">
        <v>360</v>
      </c>
    </row>
    <row r="7" spans="2:5" ht="25.5">
      <c r="B7" s="1132"/>
      <c r="C7" s="1135"/>
      <c r="D7" s="88" t="s">
        <v>311</v>
      </c>
      <c r="E7" s="91" t="s">
        <v>361</v>
      </c>
    </row>
    <row r="8" spans="2:5" ht="38.25">
      <c r="B8" s="1133"/>
      <c r="C8" s="1136"/>
      <c r="D8" s="87" t="s">
        <v>312</v>
      </c>
      <c r="E8" s="93" t="s">
        <v>362</v>
      </c>
    </row>
    <row r="9" spans="2:5" ht="63.75" customHeight="1">
      <c r="B9" s="1132" t="s">
        <v>363</v>
      </c>
      <c r="C9" s="1135" t="s">
        <v>313</v>
      </c>
      <c r="D9" s="87" t="s">
        <v>310</v>
      </c>
      <c r="E9" s="93" t="s">
        <v>364</v>
      </c>
    </row>
    <row r="10" spans="2:5" ht="25.5">
      <c r="B10" s="1132"/>
      <c r="C10" s="1135"/>
      <c r="D10" s="88" t="s">
        <v>311</v>
      </c>
      <c r="E10" s="98" t="s">
        <v>361</v>
      </c>
    </row>
    <row r="11" spans="2:5" ht="38.25">
      <c r="B11" s="1132"/>
      <c r="C11" s="1135"/>
      <c r="D11" s="87" t="s">
        <v>312</v>
      </c>
      <c r="E11" s="93" t="s">
        <v>362</v>
      </c>
    </row>
    <row r="12" spans="2:5" ht="25.5">
      <c r="B12" s="1131" t="s">
        <v>314</v>
      </c>
      <c r="C12" s="1134" t="s">
        <v>315</v>
      </c>
      <c r="D12" s="87" t="s">
        <v>310</v>
      </c>
      <c r="E12" s="93" t="s">
        <v>316</v>
      </c>
    </row>
    <row r="13" spans="2:5" ht="25.5">
      <c r="B13" s="1132"/>
      <c r="C13" s="1135"/>
      <c r="D13" s="88" t="s">
        <v>311</v>
      </c>
      <c r="E13" s="91" t="s">
        <v>365</v>
      </c>
    </row>
    <row r="14" spans="2:5" ht="51">
      <c r="B14" s="1133"/>
      <c r="C14" s="1136"/>
      <c r="D14" s="87" t="s">
        <v>312</v>
      </c>
      <c r="E14" s="93" t="s">
        <v>366</v>
      </c>
    </row>
    <row r="15" spans="2:5" ht="25.5">
      <c r="B15" s="1131" t="s">
        <v>317</v>
      </c>
      <c r="C15" s="1134" t="s">
        <v>318</v>
      </c>
      <c r="D15" s="87" t="s">
        <v>310</v>
      </c>
      <c r="E15" s="93" t="s">
        <v>319</v>
      </c>
    </row>
    <row r="16" spans="2:5" ht="25.5">
      <c r="B16" s="1133"/>
      <c r="C16" s="1136"/>
      <c r="D16" s="89" t="s">
        <v>311</v>
      </c>
      <c r="E16" s="92" t="s">
        <v>367</v>
      </c>
    </row>
    <row r="17" spans="2:5" ht="25.5">
      <c r="B17" s="1131" t="s">
        <v>320</v>
      </c>
      <c r="C17" s="1134" t="s">
        <v>321</v>
      </c>
      <c r="D17" s="87" t="s">
        <v>310</v>
      </c>
      <c r="E17" s="93" t="s">
        <v>322</v>
      </c>
    </row>
    <row r="18" spans="2:5" ht="38.25">
      <c r="B18" s="1132"/>
      <c r="C18" s="1135"/>
      <c r="D18" s="88" t="s">
        <v>323</v>
      </c>
      <c r="E18" s="98" t="s">
        <v>324</v>
      </c>
    </row>
    <row r="19" spans="2:5" ht="25.5" customHeight="1">
      <c r="B19" s="1133"/>
      <c r="C19" s="1136"/>
      <c r="D19" s="87" t="s">
        <v>311</v>
      </c>
      <c r="E19" s="92" t="s">
        <v>773</v>
      </c>
    </row>
    <row r="20" spans="2:5" ht="76.5">
      <c r="B20" s="1131" t="s">
        <v>374</v>
      </c>
      <c r="C20" s="1134" t="s">
        <v>375</v>
      </c>
      <c r="D20" s="96" t="s">
        <v>310</v>
      </c>
      <c r="E20" s="97" t="s">
        <v>378</v>
      </c>
    </row>
    <row r="21" spans="2:5" ht="25.5">
      <c r="B21" s="1132"/>
      <c r="C21" s="1135"/>
      <c r="D21" s="94" t="s">
        <v>323</v>
      </c>
      <c r="E21" s="95" t="s">
        <v>376</v>
      </c>
    </row>
    <row r="22" spans="2:5" ht="25.5">
      <c r="B22" s="1133"/>
      <c r="C22" s="1136"/>
      <c r="D22" s="87" t="s">
        <v>311</v>
      </c>
      <c r="E22" s="93" t="s">
        <v>377</v>
      </c>
    </row>
    <row r="23" spans="2:5" ht="53.25" customHeight="1">
      <c r="B23" s="1131" t="s">
        <v>326</v>
      </c>
      <c r="C23" s="1134" t="s">
        <v>327</v>
      </c>
      <c r="D23" s="87" t="s">
        <v>310</v>
      </c>
      <c r="E23" s="93" t="s">
        <v>328</v>
      </c>
    </row>
    <row r="24" spans="2:5" ht="63.75">
      <c r="B24" s="1132"/>
      <c r="C24" s="1135"/>
      <c r="D24" s="88" t="s">
        <v>323</v>
      </c>
      <c r="E24" s="91" t="s">
        <v>329</v>
      </c>
    </row>
    <row r="25" spans="2:5" ht="25.5">
      <c r="B25" s="1133"/>
      <c r="C25" s="1136"/>
      <c r="D25" s="87" t="s">
        <v>311</v>
      </c>
      <c r="E25" s="98" t="s">
        <v>774</v>
      </c>
    </row>
    <row r="26" spans="2:5" ht="76.5">
      <c r="B26" s="1131" t="s">
        <v>330</v>
      </c>
      <c r="C26" s="1134" t="s">
        <v>331</v>
      </c>
      <c r="D26" s="87" t="s">
        <v>310</v>
      </c>
      <c r="E26" s="93" t="s">
        <v>332</v>
      </c>
    </row>
    <row r="27" spans="2:5" ht="140.25">
      <c r="B27" s="1132"/>
      <c r="C27" s="1135"/>
      <c r="D27" s="88" t="s">
        <v>323</v>
      </c>
      <c r="E27" s="91" t="s">
        <v>333</v>
      </c>
    </row>
    <row r="28" spans="2:5" ht="25.5">
      <c r="B28" s="1133"/>
      <c r="C28" s="1136"/>
      <c r="D28" s="87" t="s">
        <v>311</v>
      </c>
      <c r="E28" s="93" t="s">
        <v>380</v>
      </c>
    </row>
    <row r="29" spans="2:5" ht="76.5">
      <c r="B29" s="1131" t="s">
        <v>334</v>
      </c>
      <c r="C29" s="1134" t="s">
        <v>335</v>
      </c>
      <c r="D29" s="1134" t="s">
        <v>310</v>
      </c>
      <c r="E29" s="90" t="s">
        <v>336</v>
      </c>
    </row>
    <row r="30" spans="2:5" ht="25.5">
      <c r="B30" s="1132"/>
      <c r="C30" s="1135"/>
      <c r="D30" s="1135"/>
      <c r="E30" s="91" t="s">
        <v>337</v>
      </c>
    </row>
    <row r="31" spans="2:5" ht="12.75">
      <c r="B31" s="1132"/>
      <c r="C31" s="1135"/>
      <c r="D31" s="1135"/>
      <c r="E31" s="91" t="s">
        <v>338</v>
      </c>
    </row>
    <row r="32" spans="2:5" ht="25.5">
      <c r="B32" s="1132"/>
      <c r="C32" s="1135"/>
      <c r="D32" s="1136"/>
      <c r="E32" s="92" t="s">
        <v>339</v>
      </c>
    </row>
    <row r="33" spans="2:5" ht="226.5" customHeight="1">
      <c r="B33" s="1132"/>
      <c r="C33" s="1135"/>
      <c r="D33" s="1134" t="s">
        <v>323</v>
      </c>
      <c r="E33" s="90" t="s">
        <v>340</v>
      </c>
    </row>
    <row r="34" spans="2:5" ht="88.5" customHeight="1">
      <c r="B34" s="1132"/>
      <c r="C34" s="1135"/>
      <c r="D34" s="1136"/>
      <c r="E34" s="92" t="s">
        <v>341</v>
      </c>
    </row>
    <row r="35" spans="2:5" ht="12.75">
      <c r="B35" s="1133"/>
      <c r="C35" s="1136"/>
      <c r="D35" s="87" t="s">
        <v>311</v>
      </c>
      <c r="E35" s="93" t="s">
        <v>325</v>
      </c>
    </row>
    <row r="36" spans="2:5" ht="76.5">
      <c r="B36" s="1131" t="s">
        <v>342</v>
      </c>
      <c r="C36" s="1134" t="s">
        <v>343</v>
      </c>
      <c r="D36" s="1134" t="s">
        <v>310</v>
      </c>
      <c r="E36" s="90" t="s">
        <v>344</v>
      </c>
    </row>
    <row r="37" spans="2:5" ht="102">
      <c r="B37" s="1132"/>
      <c r="C37" s="1135"/>
      <c r="D37" s="1135"/>
      <c r="E37" s="91" t="s">
        <v>345</v>
      </c>
    </row>
    <row r="38" spans="2:5" ht="51">
      <c r="B38" s="1132"/>
      <c r="C38" s="1135"/>
      <c r="D38" s="1135"/>
      <c r="E38" s="91" t="s">
        <v>346</v>
      </c>
    </row>
    <row r="39" spans="2:5" ht="90" customHeight="1">
      <c r="B39" s="1132"/>
      <c r="C39" s="1135"/>
      <c r="D39" s="87" t="s">
        <v>323</v>
      </c>
      <c r="E39" s="93" t="s">
        <v>368</v>
      </c>
    </row>
    <row r="40" spans="2:5" ht="12.75">
      <c r="B40" s="1133"/>
      <c r="C40" s="1136"/>
      <c r="D40" s="89" t="s">
        <v>311</v>
      </c>
      <c r="E40" s="92" t="s">
        <v>325</v>
      </c>
    </row>
    <row r="41" spans="2:5" ht="101.25" customHeight="1">
      <c r="B41" s="1131" t="s">
        <v>347</v>
      </c>
      <c r="C41" s="1134" t="s">
        <v>348</v>
      </c>
      <c r="D41" s="87" t="s">
        <v>310</v>
      </c>
      <c r="E41" s="93" t="s">
        <v>349</v>
      </c>
    </row>
    <row r="42" spans="2:5" ht="102">
      <c r="B42" s="1132"/>
      <c r="C42" s="1135"/>
      <c r="D42" s="87" t="s">
        <v>323</v>
      </c>
      <c r="E42" s="93" t="s">
        <v>350</v>
      </c>
    </row>
    <row r="43" spans="2:5" ht="12.75">
      <c r="B43" s="1133"/>
      <c r="C43" s="1136"/>
      <c r="D43" s="89" t="s">
        <v>311</v>
      </c>
      <c r="E43" s="92" t="s">
        <v>325</v>
      </c>
    </row>
    <row r="44" spans="2:5" ht="27.75" customHeight="1">
      <c r="B44" s="1131" t="s">
        <v>382</v>
      </c>
      <c r="C44" s="1134" t="s">
        <v>381</v>
      </c>
      <c r="D44" s="87" t="s">
        <v>310</v>
      </c>
      <c r="E44" s="93" t="s">
        <v>383</v>
      </c>
    </row>
    <row r="45" spans="2:5" ht="25.5">
      <c r="B45" s="1132"/>
      <c r="C45" s="1135"/>
      <c r="D45" s="87" t="s">
        <v>323</v>
      </c>
      <c r="E45" s="93" t="s">
        <v>384</v>
      </c>
    </row>
    <row r="46" spans="2:5" ht="25.5">
      <c r="B46" s="1133"/>
      <c r="C46" s="1136"/>
      <c r="D46" s="89" t="s">
        <v>311</v>
      </c>
      <c r="E46" s="92" t="s">
        <v>380</v>
      </c>
    </row>
    <row r="47" spans="2:5" ht="12.75" customHeight="1">
      <c r="B47" s="86" t="s">
        <v>351</v>
      </c>
      <c r="C47" s="87" t="s">
        <v>352</v>
      </c>
      <c r="D47" s="1139" t="s">
        <v>353</v>
      </c>
      <c r="E47" s="1140"/>
    </row>
    <row r="48" spans="2:5" ht="25.5" customHeight="1">
      <c r="B48" s="86" t="s">
        <v>354</v>
      </c>
      <c r="C48" s="87" t="s">
        <v>178</v>
      </c>
      <c r="D48" s="1139" t="s">
        <v>355</v>
      </c>
      <c r="E48" s="1140"/>
    </row>
    <row r="49" spans="2:5" ht="25.5" customHeight="1">
      <c r="B49" s="86" t="s">
        <v>357</v>
      </c>
      <c r="C49" s="87" t="s">
        <v>176</v>
      </c>
      <c r="D49" s="1139" t="s">
        <v>358</v>
      </c>
      <c r="E49" s="1140"/>
    </row>
    <row r="50" spans="2:5" ht="38.25" customHeight="1">
      <c r="B50" s="86" t="s">
        <v>356</v>
      </c>
      <c r="C50" s="87" t="s">
        <v>196</v>
      </c>
      <c r="D50" s="1139" t="s">
        <v>369</v>
      </c>
      <c r="E50" s="1140"/>
    </row>
    <row r="51" spans="2:5" ht="12.75">
      <c r="B51" s="1137"/>
      <c r="C51" s="1137"/>
      <c r="D51" s="1137"/>
      <c r="E51" s="1137"/>
    </row>
    <row r="52" spans="2:5" ht="12.75">
      <c r="B52" s="1138"/>
      <c r="C52" s="1138"/>
      <c r="D52" s="1138"/>
      <c r="E52" s="1138"/>
    </row>
  </sheetData>
  <mergeCells count="37">
    <mergeCell ref="B2:E2"/>
    <mergeCell ref="D3:E3"/>
    <mergeCell ref="D4:E4"/>
    <mergeCell ref="D5:E5"/>
    <mergeCell ref="B12:B14"/>
    <mergeCell ref="C12:C14"/>
    <mergeCell ref="B6:B8"/>
    <mergeCell ref="C6:C8"/>
    <mergeCell ref="B9:B11"/>
    <mergeCell ref="C9:C11"/>
    <mergeCell ref="B20:B22"/>
    <mergeCell ref="C20:C22"/>
    <mergeCell ref="B15:B16"/>
    <mergeCell ref="C15:C16"/>
    <mergeCell ref="B17:B19"/>
    <mergeCell ref="C17:C19"/>
    <mergeCell ref="D33:D34"/>
    <mergeCell ref="B23:B25"/>
    <mergeCell ref="C23:C25"/>
    <mergeCell ref="B26:B28"/>
    <mergeCell ref="C26:C28"/>
    <mergeCell ref="B29:B35"/>
    <mergeCell ref="C29:C35"/>
    <mergeCell ref="D29:D32"/>
    <mergeCell ref="B36:B40"/>
    <mergeCell ref="C36:C40"/>
    <mergeCell ref="D36:D38"/>
    <mergeCell ref="B41:B43"/>
    <mergeCell ref="C41:C43"/>
    <mergeCell ref="B44:B46"/>
    <mergeCell ref="C44:C46"/>
    <mergeCell ref="B51:E51"/>
    <mergeCell ref="B52:E52"/>
    <mergeCell ref="D47:E47"/>
    <mergeCell ref="D48:E48"/>
    <mergeCell ref="D49:E49"/>
    <mergeCell ref="D50:E50"/>
  </mergeCells>
  <printOptions horizontalCentered="1" verticalCentered="1"/>
  <pageMargins left="0.75" right="0.75" top="1" bottom="1" header="0.5" footer="0.5"/>
  <pageSetup fitToHeight="3" fitToWidth="1" horizontalDpi="600" verticalDpi="600" orientation="portrait" scale="83" r:id="rId1"/>
</worksheet>
</file>

<file path=xl/worksheets/sheet5.xml><?xml version="1.0" encoding="utf-8"?>
<worksheet xmlns="http://schemas.openxmlformats.org/spreadsheetml/2006/main" xmlns:r="http://schemas.openxmlformats.org/officeDocument/2006/relationships">
  <sheetPr>
    <tabColor indexed="16"/>
    <pageSetUpPr fitToPage="1"/>
  </sheetPr>
  <dimension ref="A2:P44"/>
  <sheetViews>
    <sheetView showGridLines="0" zoomScale="87" zoomScaleNormal="87" workbookViewId="0" topLeftCell="A1">
      <selection activeCell="A1" sqref="A1"/>
    </sheetView>
  </sheetViews>
  <sheetFormatPr defaultColWidth="9.140625" defaultRowHeight="12.75"/>
  <sheetData>
    <row r="1" ht="3" customHeight="1"/>
    <row r="2" spans="1:16" ht="21" customHeight="1">
      <c r="A2" s="1145" t="s">
        <v>174</v>
      </c>
      <c r="B2" s="1145"/>
      <c r="C2" s="1145"/>
      <c r="D2" s="1145"/>
      <c r="E2" s="1145"/>
      <c r="F2" s="1145"/>
      <c r="G2" s="1145"/>
      <c r="H2" s="1145"/>
      <c r="I2" s="1145"/>
      <c r="J2" s="1145"/>
      <c r="K2" s="1145"/>
      <c r="L2" s="1145"/>
      <c r="M2" s="1145"/>
      <c r="N2" s="1145"/>
      <c r="O2" s="1145"/>
      <c r="P2" s="1145"/>
    </row>
    <row r="43" spans="1:15" ht="12.75">
      <c r="A43" s="1144"/>
      <c r="B43" s="1144"/>
      <c r="C43" s="1144"/>
      <c r="D43" s="1144"/>
      <c r="E43" s="1144"/>
      <c r="F43" s="1144"/>
      <c r="G43" s="1144"/>
      <c r="H43" s="1144"/>
      <c r="I43" s="1144"/>
      <c r="J43" s="1144"/>
      <c r="K43" s="1144"/>
      <c r="L43" s="1144"/>
      <c r="M43" s="1144"/>
      <c r="N43" s="1144"/>
      <c r="O43" s="1144"/>
    </row>
    <row r="44" spans="1:15" ht="12.75">
      <c r="A44" s="1144"/>
      <c r="B44" s="1144"/>
      <c r="C44" s="1144"/>
      <c r="D44" s="1144"/>
      <c r="E44" s="1144"/>
      <c r="F44" s="1144"/>
      <c r="G44" s="1144"/>
      <c r="H44" s="1144"/>
      <c r="I44" s="1144"/>
      <c r="J44" s="1144"/>
      <c r="K44" s="1144"/>
      <c r="L44" s="1144"/>
      <c r="M44" s="1144"/>
      <c r="N44" s="1144"/>
      <c r="O44" s="1144"/>
    </row>
  </sheetData>
  <mergeCells count="3">
    <mergeCell ref="A44:O44"/>
    <mergeCell ref="A43:O43"/>
    <mergeCell ref="A2:P2"/>
  </mergeCells>
  <printOptions/>
  <pageMargins left="0.75" right="0.75" top="1" bottom="1" header="0.5" footer="0.5"/>
  <pageSetup fitToHeight="1" fitToWidth="1" horizontalDpi="600" verticalDpi="600" orientation="landscape" scale="82" r:id="rId3"/>
  <legacyDrawing r:id="rId2"/>
  <oleObjects>
    <oleObject progId="Visio.Drawing.5" shapeId="1398370" r:id="rId1"/>
  </oleObjects>
</worksheet>
</file>

<file path=xl/worksheets/sheet6.xml><?xml version="1.0" encoding="utf-8"?>
<worksheet xmlns="http://schemas.openxmlformats.org/spreadsheetml/2006/main" xmlns:r="http://schemas.openxmlformats.org/officeDocument/2006/relationships">
  <sheetPr>
    <tabColor indexed="18"/>
    <pageSetUpPr fitToPage="1"/>
  </sheetPr>
  <dimension ref="A1:AB195"/>
  <sheetViews>
    <sheetView showGridLines="0" zoomScale="39" zoomScaleNormal="39" zoomScaleSheetLayoutView="25" workbookViewId="0" topLeftCell="A1">
      <selection activeCell="A1" sqref="A1"/>
    </sheetView>
  </sheetViews>
  <sheetFormatPr defaultColWidth="9.140625" defaultRowHeight="12.75"/>
  <cols>
    <col min="1" max="1" width="2.57421875" style="564" customWidth="1"/>
    <col min="2" max="3" width="29.28125" style="565" customWidth="1"/>
    <col min="4" max="23" width="15.00390625" style="565" customWidth="1"/>
    <col min="24" max="24" width="15.7109375" style="612" customWidth="1"/>
    <col min="25" max="25" width="15.8515625" style="631" customWidth="1"/>
    <col min="26" max="26" width="14.00390625" style="565" bestFit="1" customWidth="1"/>
    <col min="27" max="27" width="9.140625" style="565" customWidth="1"/>
    <col min="28" max="28" width="16.8515625" style="565" bestFit="1" customWidth="1"/>
    <col min="29" max="16384" width="9.140625" style="565" customWidth="1"/>
  </cols>
  <sheetData>
    <row r="1" s="203" customFormat="1" ht="9.75" customHeight="1" thickBot="1">
      <c r="Y1" s="625"/>
    </row>
    <row r="2" spans="2:25" s="203" customFormat="1" ht="29.25" customHeight="1" thickBot="1">
      <c r="B2" s="583" t="s">
        <v>644</v>
      </c>
      <c r="C2" s="1267" t="s">
        <v>652</v>
      </c>
      <c r="D2" s="1268"/>
      <c r="E2" s="1268"/>
      <c r="F2" s="1268"/>
      <c r="G2" s="1268"/>
      <c r="H2" s="1268"/>
      <c r="I2" s="1268"/>
      <c r="J2" s="1268"/>
      <c r="K2" s="1268"/>
      <c r="L2" s="1268"/>
      <c r="M2" s="1268"/>
      <c r="N2" s="1268"/>
      <c r="O2" s="1268"/>
      <c r="P2" s="1268"/>
      <c r="Q2" s="1268"/>
      <c r="R2" s="1268"/>
      <c r="S2" s="1268"/>
      <c r="T2" s="1268"/>
      <c r="U2" s="1268"/>
      <c r="V2" s="343"/>
      <c r="W2" s="344"/>
      <c r="X2" s="604"/>
      <c r="Y2" s="625"/>
    </row>
    <row r="3" spans="2:25" s="203" customFormat="1" ht="29.25" customHeight="1">
      <c r="B3" s="1264" t="s">
        <v>675</v>
      </c>
      <c r="C3" s="1269"/>
      <c r="D3" s="1270"/>
      <c r="E3" s="1270"/>
      <c r="F3" s="1270"/>
      <c r="G3" s="1270"/>
      <c r="H3" s="1270"/>
      <c r="I3" s="1270"/>
      <c r="J3" s="1270"/>
      <c r="K3" s="1270"/>
      <c r="L3" s="1270"/>
      <c r="M3" s="1270"/>
      <c r="N3" s="1270"/>
      <c r="O3" s="1270"/>
      <c r="P3" s="1270"/>
      <c r="Q3" s="1270"/>
      <c r="R3" s="1270"/>
      <c r="S3" s="1270"/>
      <c r="T3" s="1270"/>
      <c r="U3" s="1270"/>
      <c r="V3" s="345"/>
      <c r="W3" s="346"/>
      <c r="X3" s="604"/>
      <c r="Y3" s="625"/>
    </row>
    <row r="4" spans="2:25" s="203" customFormat="1" ht="51.75" customHeight="1">
      <c r="B4" s="1265"/>
      <c r="C4" s="581" t="s">
        <v>634</v>
      </c>
      <c r="D4" s="69"/>
      <c r="E4" s="69"/>
      <c r="F4" s="69"/>
      <c r="G4" s="69"/>
      <c r="H4" s="69"/>
      <c r="I4" s="69"/>
      <c r="J4" s="69"/>
      <c r="K4" s="69"/>
      <c r="L4" s="69"/>
      <c r="M4" s="69"/>
      <c r="N4" s="69"/>
      <c r="O4" s="69"/>
      <c r="P4" s="69"/>
      <c r="Q4" s="69"/>
      <c r="R4" s="69"/>
      <c r="S4" s="69"/>
      <c r="T4" s="69"/>
      <c r="U4" s="69"/>
      <c r="V4" s="345"/>
      <c r="W4" s="346"/>
      <c r="X4" s="604"/>
      <c r="Y4" s="625"/>
    </row>
    <row r="5" spans="2:25" s="203" customFormat="1" ht="51.75" customHeight="1">
      <c r="B5" s="1265"/>
      <c r="C5" s="581" t="s">
        <v>635</v>
      </c>
      <c r="D5" s="70"/>
      <c r="E5" s="70"/>
      <c r="F5" s="70"/>
      <c r="G5" s="70"/>
      <c r="H5" s="70"/>
      <c r="I5" s="70"/>
      <c r="J5" s="70"/>
      <c r="K5" s="70"/>
      <c r="L5" s="70"/>
      <c r="M5" s="70"/>
      <c r="N5" s="70"/>
      <c r="O5" s="70"/>
      <c r="P5" s="70"/>
      <c r="Q5" s="70"/>
      <c r="R5" s="70"/>
      <c r="S5" s="70"/>
      <c r="T5" s="70"/>
      <c r="U5" s="70"/>
      <c r="V5" s="345"/>
      <c r="W5" s="346"/>
      <c r="X5" s="604"/>
      <c r="Y5" s="625"/>
    </row>
    <row r="6" spans="2:25" s="203" customFormat="1" ht="20.25" customHeight="1">
      <c r="B6" s="1265"/>
      <c r="C6" s="582" t="s">
        <v>394</v>
      </c>
      <c r="D6" s="70"/>
      <c r="E6" s="70"/>
      <c r="F6" s="70"/>
      <c r="G6" s="70"/>
      <c r="H6" s="70"/>
      <c r="I6" s="70"/>
      <c r="J6" s="70"/>
      <c r="K6" s="70"/>
      <c r="L6" s="70"/>
      <c r="M6" s="70"/>
      <c r="N6" s="70"/>
      <c r="O6" s="70"/>
      <c r="P6" s="70"/>
      <c r="Q6" s="70"/>
      <c r="R6" s="70"/>
      <c r="S6" s="70"/>
      <c r="T6" s="70"/>
      <c r="U6" s="70"/>
      <c r="V6" s="345"/>
      <c r="W6" s="346"/>
      <c r="X6" s="604"/>
      <c r="Y6" s="625"/>
    </row>
    <row r="7" spans="2:25" s="203" customFormat="1" ht="20.25" customHeight="1" thickBot="1">
      <c r="B7" s="1265"/>
      <c r="C7" s="339"/>
      <c r="D7" s="340"/>
      <c r="E7" s="340"/>
      <c r="F7" s="340"/>
      <c r="G7" s="340"/>
      <c r="H7" s="340"/>
      <c r="I7" s="340"/>
      <c r="J7" s="340"/>
      <c r="K7" s="340"/>
      <c r="L7" s="340"/>
      <c r="M7" s="340"/>
      <c r="N7" s="340"/>
      <c r="O7" s="340"/>
      <c r="P7" s="340"/>
      <c r="Q7" s="340"/>
      <c r="R7" s="340"/>
      <c r="S7" s="340"/>
      <c r="T7" s="340"/>
      <c r="U7" s="340"/>
      <c r="V7" s="342"/>
      <c r="W7" s="341"/>
      <c r="X7" s="605"/>
      <c r="Y7" s="625"/>
    </row>
    <row r="8" spans="1:25" s="567" customFormat="1" ht="30.75" thickBot="1">
      <c r="A8" s="566"/>
      <c r="B8" s="1266"/>
      <c r="C8" s="769" t="s">
        <v>139</v>
      </c>
      <c r="D8" s="1172" t="s">
        <v>140</v>
      </c>
      <c r="E8" s="1173"/>
      <c r="F8" s="1173"/>
      <c r="G8" s="1229"/>
      <c r="H8" s="1172" t="s">
        <v>141</v>
      </c>
      <c r="I8" s="1173"/>
      <c r="J8" s="1173"/>
      <c r="K8" s="1229"/>
      <c r="L8" s="1172" t="s">
        <v>142</v>
      </c>
      <c r="M8" s="1173"/>
      <c r="N8" s="1173"/>
      <c r="O8" s="1229"/>
      <c r="P8" s="1172" t="s">
        <v>143</v>
      </c>
      <c r="Q8" s="1173"/>
      <c r="R8" s="1173"/>
      <c r="S8" s="1173"/>
      <c r="T8" s="1172" t="s">
        <v>144</v>
      </c>
      <c r="U8" s="1173"/>
      <c r="V8" s="1173"/>
      <c r="W8" s="1229"/>
      <c r="X8" s="606"/>
      <c r="Y8" s="626"/>
    </row>
    <row r="9" spans="1:25" s="567" customFormat="1" ht="30">
      <c r="A9" s="566"/>
      <c r="B9" s="568" t="s">
        <v>145</v>
      </c>
      <c r="C9" s="1230"/>
      <c r="D9" s="1276"/>
      <c r="E9" s="1277"/>
      <c r="F9" s="1277"/>
      <c r="G9" s="1278"/>
      <c r="H9" s="1253"/>
      <c r="I9" s="1254"/>
      <c r="J9" s="1254"/>
      <c r="K9" s="1254"/>
      <c r="L9" s="1253"/>
      <c r="M9" s="1254"/>
      <c r="N9" s="1254"/>
      <c r="O9" s="1255"/>
      <c r="P9" s="1174" t="s">
        <v>488</v>
      </c>
      <c r="Q9" s="1174"/>
      <c r="R9" s="1174"/>
      <c r="S9" s="1175"/>
      <c r="T9" s="1230" t="s">
        <v>169</v>
      </c>
      <c r="U9" s="1231"/>
      <c r="V9" s="1231"/>
      <c r="W9" s="1232"/>
      <c r="X9" s="607"/>
      <c r="Y9" s="626"/>
    </row>
    <row r="10" spans="1:25" s="567" customFormat="1" ht="30.75" thickBot="1">
      <c r="A10" s="566"/>
      <c r="B10" s="569" t="s">
        <v>146</v>
      </c>
      <c r="C10" s="1273"/>
      <c r="D10" s="1279"/>
      <c r="E10" s="1280"/>
      <c r="F10" s="1280"/>
      <c r="G10" s="1281"/>
      <c r="H10" s="1256"/>
      <c r="I10" s="1257"/>
      <c r="J10" s="1257"/>
      <c r="K10" s="1257"/>
      <c r="L10" s="1256"/>
      <c r="M10" s="1257"/>
      <c r="N10" s="1257"/>
      <c r="O10" s="1258"/>
      <c r="P10" s="1185" t="s">
        <v>489</v>
      </c>
      <c r="Q10" s="1185"/>
      <c r="R10" s="1185"/>
      <c r="S10" s="1186"/>
      <c r="T10" s="1233"/>
      <c r="U10" s="1234"/>
      <c r="V10" s="1234"/>
      <c r="W10" s="1235"/>
      <c r="X10" s="607"/>
      <c r="Y10" s="626"/>
    </row>
    <row r="11" spans="1:25" s="567" customFormat="1" ht="30">
      <c r="A11" s="566"/>
      <c r="B11" s="570" t="s">
        <v>147</v>
      </c>
      <c r="C11" s="1273"/>
      <c r="D11" s="1116" t="s">
        <v>390</v>
      </c>
      <c r="E11" s="1117"/>
      <c r="F11" s="1117"/>
      <c r="G11" s="1118"/>
      <c r="H11" s="1248" t="s">
        <v>179</v>
      </c>
      <c r="I11" s="1243" t="s">
        <v>391</v>
      </c>
      <c r="J11" s="1245" t="s">
        <v>177</v>
      </c>
      <c r="K11" s="1182" t="s">
        <v>392</v>
      </c>
      <c r="L11" s="1262" t="s">
        <v>478</v>
      </c>
      <c r="M11" s="1271" t="s">
        <v>392</v>
      </c>
      <c r="N11" s="1261" t="s">
        <v>177</v>
      </c>
      <c r="O11" s="1259" t="s">
        <v>179</v>
      </c>
      <c r="P11" s="1179" t="s">
        <v>391</v>
      </c>
      <c r="Q11" s="1182" t="s">
        <v>392</v>
      </c>
      <c r="R11" s="1176" t="s">
        <v>177</v>
      </c>
      <c r="S11" s="1187" t="s">
        <v>175</v>
      </c>
      <c r="T11" s="1109" t="s">
        <v>476</v>
      </c>
      <c r="U11" s="1110"/>
      <c r="V11" s="1110"/>
      <c r="W11" s="1092"/>
      <c r="X11" s="608"/>
      <c r="Y11" s="626"/>
    </row>
    <row r="12" spans="1:25" s="567" customFormat="1" ht="30">
      <c r="A12" s="566"/>
      <c r="B12" s="570" t="s">
        <v>148</v>
      </c>
      <c r="C12" s="1273"/>
      <c r="D12" s="1119"/>
      <c r="E12" s="1120"/>
      <c r="F12" s="1120"/>
      <c r="G12" s="1121"/>
      <c r="H12" s="1249"/>
      <c r="I12" s="1084"/>
      <c r="J12" s="1246"/>
      <c r="K12" s="1183"/>
      <c r="L12" s="1263"/>
      <c r="M12" s="1272"/>
      <c r="N12" s="1191"/>
      <c r="O12" s="1260"/>
      <c r="P12" s="1180"/>
      <c r="Q12" s="1183"/>
      <c r="R12" s="1177"/>
      <c r="S12" s="1188"/>
      <c r="T12" s="1093"/>
      <c r="U12" s="1094"/>
      <c r="V12" s="1094"/>
      <c r="W12" s="1095"/>
      <c r="X12" s="608"/>
      <c r="Y12" s="626"/>
    </row>
    <row r="13" spans="1:25" s="567" customFormat="1" ht="30">
      <c r="A13" s="566"/>
      <c r="B13" s="570" t="s">
        <v>149</v>
      </c>
      <c r="C13" s="1273"/>
      <c r="D13" s="1112" t="s">
        <v>389</v>
      </c>
      <c r="E13" s="1113"/>
      <c r="F13" s="1113"/>
      <c r="G13" s="1111"/>
      <c r="H13" s="1249"/>
      <c r="I13" s="1084"/>
      <c r="J13" s="1246"/>
      <c r="K13" s="1183"/>
      <c r="L13" s="1263"/>
      <c r="M13" s="1272"/>
      <c r="N13" s="1191"/>
      <c r="O13" s="1260"/>
      <c r="P13" s="1180"/>
      <c r="Q13" s="1183"/>
      <c r="R13" s="1177"/>
      <c r="S13" s="1188"/>
      <c r="T13" s="1093"/>
      <c r="U13" s="1094"/>
      <c r="V13" s="1094"/>
      <c r="W13" s="1095"/>
      <c r="X13" s="608"/>
      <c r="Y13" s="626"/>
    </row>
    <row r="14" spans="1:25" s="567" customFormat="1" ht="30">
      <c r="A14" s="566"/>
      <c r="B14" s="570" t="s">
        <v>150</v>
      </c>
      <c r="C14" s="1273"/>
      <c r="D14" s="1112"/>
      <c r="E14" s="1113"/>
      <c r="F14" s="1113"/>
      <c r="G14" s="1111"/>
      <c r="H14" s="1250"/>
      <c r="I14" s="1085"/>
      <c r="J14" s="1247"/>
      <c r="K14" s="1184"/>
      <c r="L14" s="1263"/>
      <c r="M14" s="1272"/>
      <c r="N14" s="1191"/>
      <c r="O14" s="1260"/>
      <c r="P14" s="1181"/>
      <c r="Q14" s="1184"/>
      <c r="R14" s="1178"/>
      <c r="S14" s="1189"/>
      <c r="T14" s="1096"/>
      <c r="U14" s="1097"/>
      <c r="V14" s="1097"/>
      <c r="W14" s="1098"/>
      <c r="X14" s="608"/>
      <c r="Y14" s="626"/>
    </row>
    <row r="15" spans="1:25" s="567" customFormat="1" ht="30">
      <c r="A15" s="566"/>
      <c r="B15" s="571" t="s">
        <v>151</v>
      </c>
      <c r="C15" s="1273"/>
      <c r="D15" s="1106" t="s">
        <v>152</v>
      </c>
      <c r="E15" s="1107"/>
      <c r="F15" s="1107"/>
      <c r="G15" s="1108"/>
      <c r="H15" s="1089" t="s">
        <v>152</v>
      </c>
      <c r="I15" s="1090"/>
      <c r="J15" s="1090"/>
      <c r="K15" s="1090"/>
      <c r="L15" s="1089" t="s">
        <v>152</v>
      </c>
      <c r="M15" s="1090"/>
      <c r="N15" s="1090"/>
      <c r="O15" s="1091"/>
      <c r="P15" s="1090" t="s">
        <v>152</v>
      </c>
      <c r="Q15" s="1090"/>
      <c r="R15" s="1090"/>
      <c r="S15" s="1091"/>
      <c r="T15" s="1089" t="s">
        <v>152</v>
      </c>
      <c r="U15" s="1090"/>
      <c r="V15" s="1090"/>
      <c r="W15" s="1091"/>
      <c r="X15" s="606"/>
      <c r="Y15" s="626"/>
    </row>
    <row r="16" spans="1:25" s="567" customFormat="1" ht="30">
      <c r="A16" s="566"/>
      <c r="B16" s="572" t="s">
        <v>153</v>
      </c>
      <c r="C16" s="1273"/>
      <c r="D16" s="1104" t="s">
        <v>177</v>
      </c>
      <c r="E16" s="1103" t="s">
        <v>391</v>
      </c>
      <c r="F16" s="1101" t="s">
        <v>175</v>
      </c>
      <c r="G16" s="1158" t="s">
        <v>392</v>
      </c>
      <c r="H16" s="1099" t="s">
        <v>179</v>
      </c>
      <c r="I16" s="1103" t="s">
        <v>391</v>
      </c>
      <c r="J16" s="1244" t="s">
        <v>177</v>
      </c>
      <c r="K16" s="1251" t="s">
        <v>176</v>
      </c>
      <c r="L16" s="1109" t="s">
        <v>651</v>
      </c>
      <c r="M16" s="1110"/>
      <c r="N16" s="1110"/>
      <c r="O16" s="1092"/>
      <c r="P16" s="1200" t="s">
        <v>391</v>
      </c>
      <c r="Q16" s="1193" t="s">
        <v>392</v>
      </c>
      <c r="R16" s="1191" t="s">
        <v>177</v>
      </c>
      <c r="S16" s="1190" t="s">
        <v>175</v>
      </c>
      <c r="T16" s="1109" t="s">
        <v>476</v>
      </c>
      <c r="U16" s="1167"/>
      <c r="V16" s="1167"/>
      <c r="W16" s="1168"/>
      <c r="X16" s="609"/>
      <c r="Y16" s="626"/>
    </row>
    <row r="17" spans="1:25" s="567" customFormat="1" ht="30">
      <c r="A17" s="566"/>
      <c r="B17" s="572" t="s">
        <v>154</v>
      </c>
      <c r="C17" s="1273"/>
      <c r="D17" s="1105"/>
      <c r="E17" s="1103"/>
      <c r="F17" s="1102"/>
      <c r="G17" s="1159"/>
      <c r="H17" s="1100"/>
      <c r="I17" s="1103"/>
      <c r="J17" s="1244"/>
      <c r="K17" s="1252"/>
      <c r="L17" s="1093"/>
      <c r="M17" s="1094"/>
      <c r="N17" s="1094"/>
      <c r="O17" s="1095"/>
      <c r="P17" s="1201"/>
      <c r="Q17" s="1183"/>
      <c r="R17" s="1192"/>
      <c r="S17" s="1188"/>
      <c r="T17" s="1169"/>
      <c r="U17" s="1170"/>
      <c r="V17" s="1170"/>
      <c r="W17" s="1171"/>
      <c r="X17" s="609"/>
      <c r="Y17" s="626"/>
    </row>
    <row r="18" spans="1:25" s="567" customFormat="1" ht="30.75" thickBot="1">
      <c r="A18" s="566"/>
      <c r="B18" s="572" t="s">
        <v>155</v>
      </c>
      <c r="C18" s="1274"/>
      <c r="D18" s="1105"/>
      <c r="E18" s="1103"/>
      <c r="F18" s="1102"/>
      <c r="G18" s="1159"/>
      <c r="H18" s="1100"/>
      <c r="I18" s="1103"/>
      <c r="J18" s="1244"/>
      <c r="K18" s="1252"/>
      <c r="L18" s="1096"/>
      <c r="M18" s="1097"/>
      <c r="N18" s="1097"/>
      <c r="O18" s="1098"/>
      <c r="P18" s="1202"/>
      <c r="Q18" s="1184"/>
      <c r="R18" s="1192"/>
      <c r="S18" s="1189"/>
      <c r="T18" s="1169"/>
      <c r="U18" s="1170"/>
      <c r="V18" s="1170"/>
      <c r="W18" s="1171"/>
      <c r="X18" s="609"/>
      <c r="Y18" s="626"/>
    </row>
    <row r="19" spans="1:25" s="567" customFormat="1" ht="30">
      <c r="A19" s="566"/>
      <c r="B19" s="573" t="s">
        <v>504</v>
      </c>
      <c r="C19" s="1274"/>
      <c r="D19" s="1203" t="s">
        <v>156</v>
      </c>
      <c r="E19" s="1204"/>
      <c r="F19" s="1204"/>
      <c r="G19" s="1205"/>
      <c r="H19" s="1071" t="s">
        <v>156</v>
      </c>
      <c r="I19" s="1072"/>
      <c r="J19" s="1072"/>
      <c r="K19" s="1072"/>
      <c r="L19" s="1071" t="s">
        <v>156</v>
      </c>
      <c r="M19" s="1072"/>
      <c r="N19" s="1072"/>
      <c r="O19" s="1073"/>
      <c r="P19" s="1072" t="s">
        <v>156</v>
      </c>
      <c r="Q19" s="1072"/>
      <c r="R19" s="1072"/>
      <c r="S19" s="1073"/>
      <c r="T19" s="1342"/>
      <c r="U19" s="1343"/>
      <c r="V19" s="1343"/>
      <c r="W19" s="1344"/>
      <c r="X19" s="610"/>
      <c r="Y19" s="626"/>
    </row>
    <row r="20" spans="1:25" s="567" customFormat="1" ht="30">
      <c r="A20" s="566"/>
      <c r="B20" s="573" t="s">
        <v>505</v>
      </c>
      <c r="C20" s="1275"/>
      <c r="D20" s="1203"/>
      <c r="E20" s="1204"/>
      <c r="F20" s="1204"/>
      <c r="G20" s="1205"/>
      <c r="H20" s="1074"/>
      <c r="I20" s="1075"/>
      <c r="J20" s="1075"/>
      <c r="K20" s="1075"/>
      <c r="L20" s="1074"/>
      <c r="M20" s="1075"/>
      <c r="N20" s="1075"/>
      <c r="O20" s="1076"/>
      <c r="P20" s="1075"/>
      <c r="Q20" s="1075"/>
      <c r="R20" s="1075"/>
      <c r="S20" s="1076"/>
      <c r="T20" s="1345"/>
      <c r="U20" s="1346"/>
      <c r="V20" s="1346"/>
      <c r="W20" s="1347"/>
      <c r="X20" s="610"/>
      <c r="Y20" s="626"/>
    </row>
    <row r="21" spans="1:25" s="567" customFormat="1" ht="30">
      <c r="A21" s="566"/>
      <c r="B21" s="572" t="s">
        <v>157</v>
      </c>
      <c r="C21" s="1164" t="s">
        <v>296</v>
      </c>
      <c r="D21" s="1104" t="s">
        <v>177</v>
      </c>
      <c r="E21" s="1103" t="s">
        <v>391</v>
      </c>
      <c r="F21" s="1101" t="s">
        <v>175</v>
      </c>
      <c r="G21" s="1158" t="s">
        <v>392</v>
      </c>
      <c r="H21" s="1099" t="s">
        <v>179</v>
      </c>
      <c r="I21" s="1103" t="s">
        <v>391</v>
      </c>
      <c r="J21" s="1191" t="s">
        <v>177</v>
      </c>
      <c r="K21" s="1077" t="s">
        <v>175</v>
      </c>
      <c r="L21" s="1197" t="s">
        <v>641</v>
      </c>
      <c r="M21" s="1083" t="s">
        <v>391</v>
      </c>
      <c r="N21" s="1080" t="s">
        <v>177</v>
      </c>
      <c r="O21" s="1078" t="s">
        <v>175</v>
      </c>
      <c r="P21" s="1194" t="s">
        <v>179</v>
      </c>
      <c r="Q21" s="1193" t="s">
        <v>392</v>
      </c>
      <c r="R21" s="1080" t="s">
        <v>177</v>
      </c>
      <c r="S21" s="1190" t="s">
        <v>175</v>
      </c>
      <c r="T21" s="1345"/>
      <c r="U21" s="1346"/>
      <c r="V21" s="1346"/>
      <c r="W21" s="1347"/>
      <c r="X21" s="610"/>
      <c r="Y21" s="626"/>
    </row>
    <row r="22" spans="1:25" s="567" customFormat="1" ht="30">
      <c r="A22" s="566"/>
      <c r="B22" s="572" t="s">
        <v>158</v>
      </c>
      <c r="C22" s="1165"/>
      <c r="D22" s="1104"/>
      <c r="E22" s="1103"/>
      <c r="F22" s="1101"/>
      <c r="G22" s="1158"/>
      <c r="H22" s="1100"/>
      <c r="I22" s="1239"/>
      <c r="J22" s="1191"/>
      <c r="K22" s="1077"/>
      <c r="L22" s="1198"/>
      <c r="M22" s="1084"/>
      <c r="N22" s="1081"/>
      <c r="O22" s="1078"/>
      <c r="P22" s="1195"/>
      <c r="Q22" s="1183"/>
      <c r="R22" s="1081"/>
      <c r="S22" s="1188"/>
      <c r="T22" s="1345"/>
      <c r="U22" s="1346"/>
      <c r="V22" s="1346"/>
      <c r="W22" s="1347"/>
      <c r="X22" s="610"/>
      <c r="Y22" s="626"/>
    </row>
    <row r="23" spans="1:25" s="567" customFormat="1" ht="30">
      <c r="A23" s="566"/>
      <c r="B23" s="572" t="s">
        <v>159</v>
      </c>
      <c r="C23" s="1165"/>
      <c r="D23" s="1104"/>
      <c r="E23" s="1103"/>
      <c r="F23" s="1101"/>
      <c r="G23" s="1158"/>
      <c r="H23" s="1100"/>
      <c r="I23" s="1239"/>
      <c r="J23" s="1191"/>
      <c r="K23" s="1077"/>
      <c r="L23" s="1198"/>
      <c r="M23" s="1084"/>
      <c r="N23" s="1081"/>
      <c r="O23" s="1078"/>
      <c r="P23" s="1195"/>
      <c r="Q23" s="1183"/>
      <c r="R23" s="1081"/>
      <c r="S23" s="1188"/>
      <c r="T23" s="1345"/>
      <c r="U23" s="1346"/>
      <c r="V23" s="1346"/>
      <c r="W23" s="1347"/>
      <c r="X23" s="610"/>
      <c r="Y23" s="626"/>
    </row>
    <row r="24" spans="1:25" s="567" customFormat="1" ht="30">
      <c r="A24" s="566"/>
      <c r="B24" s="572" t="s">
        <v>160</v>
      </c>
      <c r="C24" s="1165"/>
      <c r="D24" s="1104"/>
      <c r="E24" s="1103"/>
      <c r="F24" s="1101"/>
      <c r="G24" s="1158"/>
      <c r="H24" s="1100"/>
      <c r="I24" s="1239"/>
      <c r="J24" s="1191"/>
      <c r="K24" s="1077"/>
      <c r="L24" s="1199"/>
      <c r="M24" s="1085"/>
      <c r="N24" s="1082"/>
      <c r="O24" s="1078"/>
      <c r="P24" s="1196"/>
      <c r="Q24" s="1184"/>
      <c r="R24" s="1082"/>
      <c r="S24" s="1189"/>
      <c r="T24" s="1345"/>
      <c r="U24" s="1346"/>
      <c r="V24" s="1346"/>
      <c r="W24" s="1347"/>
      <c r="X24" s="610"/>
      <c r="Y24" s="626"/>
    </row>
    <row r="25" spans="1:25" s="567" customFormat="1" ht="30">
      <c r="A25" s="566"/>
      <c r="B25" s="574" t="s">
        <v>161</v>
      </c>
      <c r="C25" s="1165"/>
      <c r="D25" s="1160" t="s">
        <v>152</v>
      </c>
      <c r="E25" s="1161"/>
      <c r="F25" s="1161"/>
      <c r="G25" s="1162"/>
      <c r="H25" s="1089" t="s">
        <v>152</v>
      </c>
      <c r="I25" s="1090"/>
      <c r="J25" s="1090"/>
      <c r="K25" s="1090"/>
      <c r="L25" s="1089" t="s">
        <v>152</v>
      </c>
      <c r="M25" s="1090"/>
      <c r="N25" s="1090"/>
      <c r="O25" s="1091"/>
      <c r="P25" s="1090" t="s">
        <v>152</v>
      </c>
      <c r="Q25" s="1090"/>
      <c r="R25" s="1090"/>
      <c r="S25" s="1091"/>
      <c r="T25" s="1345"/>
      <c r="U25" s="1346"/>
      <c r="V25" s="1346"/>
      <c r="W25" s="1347"/>
      <c r="X25" s="610"/>
      <c r="Y25" s="626"/>
    </row>
    <row r="26" spans="1:25" s="567" customFormat="1" ht="30">
      <c r="A26" s="566"/>
      <c r="B26" s="572" t="s">
        <v>162</v>
      </c>
      <c r="C26" s="1165"/>
      <c r="D26" s="1099" t="s">
        <v>179</v>
      </c>
      <c r="E26" s="1103" t="s">
        <v>391</v>
      </c>
      <c r="F26" s="1101" t="s">
        <v>175</v>
      </c>
      <c r="G26" s="1158" t="s">
        <v>392</v>
      </c>
      <c r="H26" s="1099" t="s">
        <v>179</v>
      </c>
      <c r="I26" s="1236" t="s">
        <v>643</v>
      </c>
      <c r="J26" s="1080" t="s">
        <v>177</v>
      </c>
      <c r="K26" s="1218" t="s">
        <v>175</v>
      </c>
      <c r="L26" s="1086" t="s">
        <v>643</v>
      </c>
      <c r="M26" s="1083" t="s">
        <v>391</v>
      </c>
      <c r="N26" s="1080" t="s">
        <v>177</v>
      </c>
      <c r="O26" s="1221" t="s">
        <v>175</v>
      </c>
      <c r="P26" s="1240" t="s">
        <v>179</v>
      </c>
      <c r="Q26" s="1193" t="s">
        <v>392</v>
      </c>
      <c r="R26" s="1282" t="s">
        <v>391</v>
      </c>
      <c r="S26" s="1190" t="s">
        <v>175</v>
      </c>
      <c r="T26" s="1345"/>
      <c r="U26" s="1346"/>
      <c r="V26" s="1346"/>
      <c r="W26" s="1347"/>
      <c r="X26" s="610"/>
      <c r="Y26" s="626"/>
    </row>
    <row r="27" spans="1:25" s="567" customFormat="1" ht="30">
      <c r="A27" s="566"/>
      <c r="B27" s="570" t="s">
        <v>163</v>
      </c>
      <c r="C27" s="1166"/>
      <c r="D27" s="1100"/>
      <c r="E27" s="1103"/>
      <c r="F27" s="1163"/>
      <c r="G27" s="1158"/>
      <c r="H27" s="1100"/>
      <c r="I27" s="1237"/>
      <c r="J27" s="1081"/>
      <c r="K27" s="1219"/>
      <c r="L27" s="1087"/>
      <c r="M27" s="1084"/>
      <c r="N27" s="1081"/>
      <c r="O27" s="1223"/>
      <c r="P27" s="1241"/>
      <c r="Q27" s="1183"/>
      <c r="R27" s="1283"/>
      <c r="S27" s="1188"/>
      <c r="T27" s="1345"/>
      <c r="U27" s="1346"/>
      <c r="V27" s="1346"/>
      <c r="W27" s="1347"/>
      <c r="X27" s="610"/>
      <c r="Y27" s="626"/>
    </row>
    <row r="28" spans="1:25" s="567" customFormat="1" ht="30">
      <c r="A28" s="566"/>
      <c r="B28" s="572" t="s">
        <v>164</v>
      </c>
      <c r="C28" s="1079" t="s">
        <v>200</v>
      </c>
      <c r="D28" s="1100"/>
      <c r="E28" s="1103"/>
      <c r="F28" s="1163"/>
      <c r="G28" s="1158"/>
      <c r="H28" s="1100"/>
      <c r="I28" s="1237"/>
      <c r="J28" s="1081"/>
      <c r="K28" s="1219"/>
      <c r="L28" s="1087"/>
      <c r="M28" s="1084"/>
      <c r="N28" s="1081"/>
      <c r="O28" s="1223"/>
      <c r="P28" s="1241"/>
      <c r="Q28" s="1183"/>
      <c r="R28" s="1283"/>
      <c r="S28" s="1188"/>
      <c r="T28" s="1345"/>
      <c r="U28" s="1346"/>
      <c r="V28" s="1346"/>
      <c r="W28" s="1347"/>
      <c r="X28" s="610"/>
      <c r="Y28" s="626"/>
    </row>
    <row r="29" spans="1:25" s="567" customFormat="1" ht="30">
      <c r="A29" s="566"/>
      <c r="B29" s="572" t="s">
        <v>165</v>
      </c>
      <c r="C29" s="1157"/>
      <c r="D29" s="1100"/>
      <c r="E29" s="1103"/>
      <c r="F29" s="1163"/>
      <c r="G29" s="1158"/>
      <c r="H29" s="1100"/>
      <c r="I29" s="1238"/>
      <c r="J29" s="1082"/>
      <c r="K29" s="1220"/>
      <c r="L29" s="1088"/>
      <c r="M29" s="1085"/>
      <c r="N29" s="1082"/>
      <c r="O29" s="1298"/>
      <c r="P29" s="1242"/>
      <c r="Q29" s="1184"/>
      <c r="R29" s="1284"/>
      <c r="S29" s="1189"/>
      <c r="T29" s="1345"/>
      <c r="U29" s="1346"/>
      <c r="V29" s="1346"/>
      <c r="W29" s="1347"/>
      <c r="X29" s="610"/>
      <c r="Y29" s="626"/>
    </row>
    <row r="30" spans="1:25" s="567" customFormat="1" ht="30">
      <c r="A30" s="566"/>
      <c r="B30" s="573" t="s">
        <v>166</v>
      </c>
      <c r="C30" s="575" t="s">
        <v>152</v>
      </c>
      <c r="D30" s="1203" t="s">
        <v>167</v>
      </c>
      <c r="E30" s="1204"/>
      <c r="F30" s="1204"/>
      <c r="G30" s="1205"/>
      <c r="H30" s="1216" t="s">
        <v>167</v>
      </c>
      <c r="I30" s="1217"/>
      <c r="J30" s="1217"/>
      <c r="K30" s="1217"/>
      <c r="L30" s="1369" t="s">
        <v>152</v>
      </c>
      <c r="M30" s="1370"/>
      <c r="N30" s="1370"/>
      <c r="O30" s="1371"/>
      <c r="P30" s="1217" t="s">
        <v>167</v>
      </c>
      <c r="Q30" s="1217"/>
      <c r="R30" s="1217"/>
      <c r="S30" s="1294"/>
      <c r="T30" s="1345"/>
      <c r="U30" s="1346"/>
      <c r="V30" s="1346"/>
      <c r="W30" s="1347"/>
      <c r="X30" s="610"/>
      <c r="Y30" s="626"/>
    </row>
    <row r="31" spans="1:28" s="567" customFormat="1" ht="30">
      <c r="A31" s="566"/>
      <c r="B31" s="576" t="s">
        <v>201</v>
      </c>
      <c r="C31" s="1213" t="s">
        <v>393</v>
      </c>
      <c r="D31" s="1099" t="s">
        <v>179</v>
      </c>
      <c r="E31" s="1103" t="s">
        <v>391</v>
      </c>
      <c r="F31" s="1101" t="s">
        <v>175</v>
      </c>
      <c r="G31" s="1158" t="s">
        <v>392</v>
      </c>
      <c r="H31" s="1207" t="s">
        <v>179</v>
      </c>
      <c r="I31" s="1210" t="s">
        <v>392</v>
      </c>
      <c r="J31" s="1218" t="s">
        <v>175</v>
      </c>
      <c r="K31" s="1221"/>
      <c r="L31" s="1285" t="s">
        <v>642</v>
      </c>
      <c r="M31" s="1286"/>
      <c r="N31" s="1286"/>
      <c r="O31" s="1287"/>
      <c r="P31" s="1240" t="s">
        <v>179</v>
      </c>
      <c r="Q31" s="1272" t="s">
        <v>392</v>
      </c>
      <c r="R31" s="1103" t="s">
        <v>391</v>
      </c>
      <c r="S31" s="1295" t="s">
        <v>643</v>
      </c>
      <c r="T31" s="1345"/>
      <c r="U31" s="1346"/>
      <c r="V31" s="1346"/>
      <c r="W31" s="1347"/>
      <c r="X31" s="610"/>
      <c r="Y31" s="626"/>
      <c r="AB31" s="602"/>
    </row>
    <row r="32" spans="1:26" s="567" customFormat="1" ht="30">
      <c r="A32" s="566"/>
      <c r="B32" s="572" t="s">
        <v>202</v>
      </c>
      <c r="C32" s="1214"/>
      <c r="D32" s="1099"/>
      <c r="E32" s="1103"/>
      <c r="F32" s="1101"/>
      <c r="G32" s="1158"/>
      <c r="H32" s="1208"/>
      <c r="I32" s="1211"/>
      <c r="J32" s="1222"/>
      <c r="K32" s="1223"/>
      <c r="L32" s="1285"/>
      <c r="M32" s="1286"/>
      <c r="N32" s="1286"/>
      <c r="O32" s="1287"/>
      <c r="P32" s="1241"/>
      <c r="Q32" s="1292"/>
      <c r="R32" s="1083"/>
      <c r="S32" s="1296"/>
      <c r="T32" s="1345"/>
      <c r="U32" s="1346"/>
      <c r="V32" s="1346"/>
      <c r="W32" s="1347"/>
      <c r="X32" s="610"/>
      <c r="Y32" s="626"/>
      <c r="Z32" s="704"/>
    </row>
    <row r="33" spans="1:25" s="567" customFormat="1" ht="30">
      <c r="A33" s="566"/>
      <c r="B33" s="572" t="s">
        <v>203</v>
      </c>
      <c r="C33" s="1214"/>
      <c r="D33" s="1099"/>
      <c r="E33" s="1103"/>
      <c r="F33" s="1101"/>
      <c r="G33" s="1158"/>
      <c r="H33" s="1208"/>
      <c r="I33" s="1211"/>
      <c r="J33" s="1222"/>
      <c r="K33" s="1223"/>
      <c r="L33" s="1285"/>
      <c r="M33" s="1286"/>
      <c r="N33" s="1286"/>
      <c r="O33" s="1287"/>
      <c r="P33" s="1241"/>
      <c r="Q33" s="1292"/>
      <c r="R33" s="1083"/>
      <c r="S33" s="1296"/>
      <c r="T33" s="1345"/>
      <c r="U33" s="1346"/>
      <c r="V33" s="1346"/>
      <c r="W33" s="1347"/>
      <c r="X33" s="610"/>
      <c r="Y33" s="626"/>
    </row>
    <row r="34" spans="1:25" s="567" customFormat="1" ht="30">
      <c r="A34" s="566"/>
      <c r="B34" s="577" t="s">
        <v>204</v>
      </c>
      <c r="C34" s="1214"/>
      <c r="D34" s="1099"/>
      <c r="E34" s="1103"/>
      <c r="F34" s="1101"/>
      <c r="G34" s="1158"/>
      <c r="H34" s="1208"/>
      <c r="I34" s="1211"/>
      <c r="J34" s="1222"/>
      <c r="K34" s="1223"/>
      <c r="L34" s="1285"/>
      <c r="M34" s="1286"/>
      <c r="N34" s="1286"/>
      <c r="O34" s="1287"/>
      <c r="P34" s="1241"/>
      <c r="Q34" s="1292"/>
      <c r="R34" s="1083"/>
      <c r="S34" s="1296"/>
      <c r="T34" s="1345"/>
      <c r="U34" s="1346"/>
      <c r="V34" s="1346"/>
      <c r="W34" s="1347"/>
      <c r="X34" s="610"/>
      <c r="Y34" s="626"/>
    </row>
    <row r="35" spans="1:25" s="567" customFormat="1" ht="30">
      <c r="A35" s="566"/>
      <c r="B35" s="576" t="s">
        <v>205</v>
      </c>
      <c r="C35" s="1214"/>
      <c r="D35" s="1099"/>
      <c r="E35" s="1103"/>
      <c r="F35" s="1101"/>
      <c r="G35" s="1158"/>
      <c r="H35" s="1208"/>
      <c r="I35" s="1211"/>
      <c r="J35" s="1222"/>
      <c r="K35" s="1223"/>
      <c r="L35" s="1285"/>
      <c r="M35" s="1286"/>
      <c r="N35" s="1286"/>
      <c r="O35" s="1287"/>
      <c r="P35" s="1241"/>
      <c r="Q35" s="1292"/>
      <c r="R35" s="1083"/>
      <c r="S35" s="1296"/>
      <c r="T35" s="1345"/>
      <c r="U35" s="1346"/>
      <c r="V35" s="1346"/>
      <c r="W35" s="1347"/>
      <c r="X35" s="610"/>
      <c r="Y35" s="626"/>
    </row>
    <row r="36" spans="1:25" s="567" customFormat="1" ht="30.75" thickBot="1">
      <c r="A36" s="566"/>
      <c r="B36" s="578" t="s">
        <v>206</v>
      </c>
      <c r="C36" s="1215"/>
      <c r="D36" s="1228"/>
      <c r="E36" s="1226"/>
      <c r="F36" s="1227"/>
      <c r="G36" s="1206"/>
      <c r="H36" s="1209"/>
      <c r="I36" s="1212"/>
      <c r="J36" s="1224"/>
      <c r="K36" s="1225"/>
      <c r="L36" s="1288"/>
      <c r="M36" s="1289"/>
      <c r="N36" s="1289"/>
      <c r="O36" s="1290"/>
      <c r="P36" s="1291"/>
      <c r="Q36" s="1293"/>
      <c r="R36" s="1226"/>
      <c r="S36" s="1297"/>
      <c r="T36" s="1348"/>
      <c r="U36" s="1349"/>
      <c r="V36" s="1349"/>
      <c r="W36" s="1350"/>
      <c r="X36" s="610"/>
      <c r="Y36" s="627"/>
    </row>
    <row r="37" spans="1:25" s="562" customFormat="1" ht="21" hidden="1" thickBot="1">
      <c r="A37" s="561"/>
      <c r="B37" s="764"/>
      <c r="C37" s="765"/>
      <c r="D37" s="765"/>
      <c r="E37" s="766"/>
      <c r="F37" s="766"/>
      <c r="G37" s="766"/>
      <c r="H37" s="766"/>
      <c r="I37" s="766"/>
      <c r="J37" s="766"/>
      <c r="K37" s="766"/>
      <c r="L37" s="766"/>
      <c r="M37" s="766"/>
      <c r="N37" s="766"/>
      <c r="O37" s="766"/>
      <c r="P37" s="766"/>
      <c r="Q37" s="766"/>
      <c r="R37" s="766"/>
      <c r="S37" s="766"/>
      <c r="T37" s="766"/>
      <c r="U37" s="766"/>
      <c r="V37" s="767"/>
      <c r="W37" s="768"/>
      <c r="X37" s="611"/>
      <c r="Y37" s="628"/>
    </row>
    <row r="38" spans="1:26" s="586" customFormat="1" ht="23.25" customHeight="1" hidden="1">
      <c r="A38" s="584"/>
      <c r="B38" s="585" t="s">
        <v>391</v>
      </c>
      <c r="C38" s="613"/>
      <c r="D38" s="642"/>
      <c r="E38" s="643">
        <v>8.5</v>
      </c>
      <c r="F38" s="643"/>
      <c r="G38" s="644"/>
      <c r="H38" s="642"/>
      <c r="I38" s="643">
        <v>5.5</v>
      </c>
      <c r="J38" s="643"/>
      <c r="K38" s="644"/>
      <c r="L38" s="642"/>
      <c r="M38" s="643">
        <v>4</v>
      </c>
      <c r="N38" s="643"/>
      <c r="O38" s="644"/>
      <c r="P38" s="642">
        <v>3.5</v>
      </c>
      <c r="Q38" s="643"/>
      <c r="R38" s="643">
        <v>5</v>
      </c>
      <c r="S38" s="644"/>
      <c r="T38" s="645"/>
      <c r="U38" s="646"/>
      <c r="V38" s="646"/>
      <c r="W38" s="717"/>
      <c r="X38" s="1299" t="s">
        <v>659</v>
      </c>
      <c r="Y38" s="734">
        <f>SUM(C38:W38)</f>
        <v>26.5</v>
      </c>
      <c r="Z38" s="1313"/>
    </row>
    <row r="39" spans="1:26" s="586" customFormat="1" ht="23.25" hidden="1">
      <c r="A39" s="584"/>
      <c r="B39" s="587" t="s">
        <v>177</v>
      </c>
      <c r="C39" s="614"/>
      <c r="D39" s="647">
        <v>3.5</v>
      </c>
      <c r="E39" s="648"/>
      <c r="F39" s="648"/>
      <c r="G39" s="649"/>
      <c r="H39" s="647"/>
      <c r="I39" s="648"/>
      <c r="J39" s="648">
        <v>7.5</v>
      </c>
      <c r="K39" s="649"/>
      <c r="L39" s="647"/>
      <c r="M39" s="648"/>
      <c r="N39" s="648">
        <v>6</v>
      </c>
      <c r="O39" s="649"/>
      <c r="P39" s="647"/>
      <c r="Q39" s="648"/>
      <c r="R39" s="648">
        <v>5.5</v>
      </c>
      <c r="S39" s="649"/>
      <c r="T39" s="650"/>
      <c r="U39" s="651"/>
      <c r="V39" s="651"/>
      <c r="W39" s="718"/>
      <c r="X39" s="1300"/>
      <c r="Y39" s="735">
        <f aca="true" t="shared" si="0" ref="Y39:Y55">SUM(C39:W39)</f>
        <v>22.5</v>
      </c>
      <c r="Z39" s="1313"/>
    </row>
    <row r="40" spans="1:26" s="586" customFormat="1" ht="23.25" hidden="1">
      <c r="A40" s="584"/>
      <c r="B40" s="588" t="s">
        <v>175</v>
      </c>
      <c r="C40" s="615"/>
      <c r="D40" s="652"/>
      <c r="E40" s="653"/>
      <c r="F40" s="653">
        <v>8.5</v>
      </c>
      <c r="G40" s="654"/>
      <c r="H40" s="652"/>
      <c r="I40" s="653"/>
      <c r="J40" s="653"/>
      <c r="K40" s="654">
        <v>7</v>
      </c>
      <c r="L40" s="652"/>
      <c r="M40" s="653"/>
      <c r="N40" s="653"/>
      <c r="O40" s="654">
        <v>4</v>
      </c>
      <c r="P40" s="652"/>
      <c r="Q40" s="653"/>
      <c r="R40" s="653"/>
      <c r="S40" s="654">
        <v>7.5</v>
      </c>
      <c r="T40" s="655"/>
      <c r="U40" s="656"/>
      <c r="V40" s="656"/>
      <c r="W40" s="719"/>
      <c r="X40" s="1300"/>
      <c r="Y40" s="736">
        <f t="shared" si="0"/>
        <v>27</v>
      </c>
      <c r="Z40" s="1313"/>
    </row>
    <row r="41" spans="1:26" s="586" customFormat="1" ht="23.25" hidden="1">
      <c r="A41" s="584"/>
      <c r="B41" s="600" t="s">
        <v>179</v>
      </c>
      <c r="C41" s="657"/>
      <c r="D41" s="658">
        <v>5</v>
      </c>
      <c r="E41" s="659"/>
      <c r="F41" s="659"/>
      <c r="G41" s="660"/>
      <c r="H41" s="658">
        <v>10.5</v>
      </c>
      <c r="I41" s="659"/>
      <c r="J41" s="659"/>
      <c r="K41" s="660"/>
      <c r="L41" s="658"/>
      <c r="M41" s="659"/>
      <c r="N41" s="659"/>
      <c r="O41" s="660">
        <v>2</v>
      </c>
      <c r="P41" s="658">
        <v>7</v>
      </c>
      <c r="Q41" s="659"/>
      <c r="R41" s="659"/>
      <c r="S41" s="660"/>
      <c r="T41" s="661"/>
      <c r="U41" s="662"/>
      <c r="V41" s="662"/>
      <c r="W41" s="720"/>
      <c r="X41" s="1300"/>
      <c r="Y41" s="737">
        <f t="shared" si="0"/>
        <v>24.5</v>
      </c>
      <c r="Z41" s="1313"/>
    </row>
    <row r="42" spans="1:26" s="586" customFormat="1" ht="23.25" hidden="1">
      <c r="A42" s="584"/>
      <c r="B42" s="589" t="s">
        <v>392</v>
      </c>
      <c r="C42" s="616"/>
      <c r="D42" s="663"/>
      <c r="E42" s="664"/>
      <c r="F42" s="664"/>
      <c r="G42" s="665">
        <v>8.5</v>
      </c>
      <c r="H42" s="663"/>
      <c r="I42" s="664">
        <v>3</v>
      </c>
      <c r="J42" s="664"/>
      <c r="K42" s="665">
        <v>2</v>
      </c>
      <c r="L42" s="663"/>
      <c r="M42" s="664">
        <v>2</v>
      </c>
      <c r="N42" s="664"/>
      <c r="O42" s="665"/>
      <c r="P42" s="663"/>
      <c r="Q42" s="664">
        <v>10.5</v>
      </c>
      <c r="R42" s="664"/>
      <c r="S42" s="665"/>
      <c r="T42" s="666"/>
      <c r="U42" s="667"/>
      <c r="V42" s="667"/>
      <c r="W42" s="721"/>
      <c r="X42" s="1300"/>
      <c r="Y42" s="738">
        <f t="shared" si="0"/>
        <v>26</v>
      </c>
      <c r="Z42" s="1313"/>
    </row>
    <row r="43" spans="1:26" s="586" customFormat="1" ht="23.25" hidden="1">
      <c r="A43" s="584"/>
      <c r="B43" s="590" t="s">
        <v>646</v>
      </c>
      <c r="C43" s="617"/>
      <c r="D43" s="668"/>
      <c r="E43" s="669"/>
      <c r="F43" s="669"/>
      <c r="G43" s="670"/>
      <c r="H43" s="668"/>
      <c r="I43" s="669">
        <v>2</v>
      </c>
      <c r="J43" s="669"/>
      <c r="K43" s="670"/>
      <c r="L43" s="668">
        <v>2</v>
      </c>
      <c r="M43" s="669"/>
      <c r="N43" s="669"/>
      <c r="O43" s="670"/>
      <c r="P43" s="668"/>
      <c r="Q43" s="669"/>
      <c r="R43" s="669"/>
      <c r="S43" s="670">
        <v>3</v>
      </c>
      <c r="T43" s="671"/>
      <c r="U43" s="672"/>
      <c r="V43" s="672"/>
      <c r="W43" s="722"/>
      <c r="X43" s="1300"/>
      <c r="Y43" s="739">
        <f t="shared" si="0"/>
        <v>7</v>
      </c>
      <c r="Z43" s="1313"/>
    </row>
    <row r="44" spans="1:26" s="586" customFormat="1" ht="23.25" hidden="1">
      <c r="A44" s="584"/>
      <c r="B44" s="591" t="s">
        <v>176</v>
      </c>
      <c r="C44" s="618"/>
      <c r="D44" s="673"/>
      <c r="E44" s="674"/>
      <c r="F44" s="674"/>
      <c r="G44" s="675"/>
      <c r="H44" s="673"/>
      <c r="I44" s="674"/>
      <c r="J44" s="674"/>
      <c r="K44" s="675">
        <v>1.5</v>
      </c>
      <c r="L44" s="673"/>
      <c r="M44" s="674"/>
      <c r="N44" s="674"/>
      <c r="O44" s="675"/>
      <c r="P44" s="673"/>
      <c r="Q44" s="674"/>
      <c r="R44" s="674"/>
      <c r="S44" s="675"/>
      <c r="T44" s="676"/>
      <c r="U44" s="677"/>
      <c r="V44" s="677"/>
      <c r="W44" s="723"/>
      <c r="X44" s="1300"/>
      <c r="Y44" s="740">
        <f t="shared" si="0"/>
        <v>1.5</v>
      </c>
      <c r="Z44" s="1313"/>
    </row>
    <row r="45" spans="1:26" s="586" customFormat="1" ht="23.25" hidden="1">
      <c r="A45" s="584"/>
      <c r="B45" s="592" t="s">
        <v>475</v>
      </c>
      <c r="C45" s="619"/>
      <c r="D45" s="678"/>
      <c r="E45" s="679"/>
      <c r="F45" s="679"/>
      <c r="G45" s="680"/>
      <c r="H45" s="678"/>
      <c r="I45" s="679"/>
      <c r="J45" s="679"/>
      <c r="K45" s="680"/>
      <c r="L45" s="678">
        <v>2</v>
      </c>
      <c r="M45" s="679"/>
      <c r="N45" s="679"/>
      <c r="O45" s="680"/>
      <c r="P45" s="678"/>
      <c r="Q45" s="679"/>
      <c r="R45" s="679"/>
      <c r="S45" s="680"/>
      <c r="T45" s="681"/>
      <c r="U45" s="682"/>
      <c r="V45" s="682"/>
      <c r="W45" s="724"/>
      <c r="X45" s="1300"/>
      <c r="Y45" s="741">
        <f t="shared" si="0"/>
        <v>2</v>
      </c>
      <c r="Z45" s="1313"/>
    </row>
    <row r="46" spans="1:26" s="586" customFormat="1" ht="23.25" hidden="1">
      <c r="A46" s="584"/>
      <c r="B46" s="593" t="s">
        <v>291</v>
      </c>
      <c r="C46" s="683"/>
      <c r="D46" s="684"/>
      <c r="E46" s="685"/>
      <c r="F46" s="685"/>
      <c r="G46" s="686"/>
      <c r="H46" s="684"/>
      <c r="I46" s="685"/>
      <c r="J46" s="685"/>
      <c r="K46" s="686"/>
      <c r="L46" s="684">
        <v>2</v>
      </c>
      <c r="M46" s="685"/>
      <c r="N46" s="685"/>
      <c r="O46" s="686"/>
      <c r="P46" s="684"/>
      <c r="Q46" s="685"/>
      <c r="R46" s="685"/>
      <c r="S46" s="686"/>
      <c r="T46" s="687"/>
      <c r="U46" s="688"/>
      <c r="V46" s="688"/>
      <c r="W46" s="725"/>
      <c r="X46" s="1300"/>
      <c r="Y46" s="742">
        <f t="shared" si="0"/>
        <v>2</v>
      </c>
      <c r="Z46" s="1313"/>
    </row>
    <row r="47" spans="1:26" s="586" customFormat="1" ht="23.25" hidden="1">
      <c r="A47" s="584"/>
      <c r="B47" s="594" t="s">
        <v>207</v>
      </c>
      <c r="C47" s="620"/>
      <c r="D47" s="603"/>
      <c r="E47" s="689"/>
      <c r="F47" s="689"/>
      <c r="G47" s="690"/>
      <c r="H47" s="603"/>
      <c r="I47" s="689"/>
      <c r="J47" s="689"/>
      <c r="K47" s="690"/>
      <c r="L47" s="603">
        <v>0.375</v>
      </c>
      <c r="M47" s="603">
        <v>0.375</v>
      </c>
      <c r="N47" s="603">
        <v>0.375</v>
      </c>
      <c r="O47" s="603">
        <v>0.375</v>
      </c>
      <c r="P47" s="603"/>
      <c r="Q47" s="689"/>
      <c r="R47" s="689"/>
      <c r="S47" s="690"/>
      <c r="T47" s="603">
        <v>0.875</v>
      </c>
      <c r="U47" s="603">
        <v>0.875</v>
      </c>
      <c r="V47" s="603">
        <v>0.875</v>
      </c>
      <c r="W47" s="726">
        <v>0.875</v>
      </c>
      <c r="X47" s="1300"/>
      <c r="Y47" s="743">
        <f t="shared" si="0"/>
        <v>5</v>
      </c>
      <c r="Z47" s="1313"/>
    </row>
    <row r="48" spans="1:26" s="586" customFormat="1" ht="23.25" hidden="1">
      <c r="A48" s="584"/>
      <c r="B48" s="595" t="s">
        <v>648</v>
      </c>
      <c r="C48" s="621"/>
      <c r="D48" s="691">
        <v>0.5</v>
      </c>
      <c r="E48" s="691">
        <v>0.5</v>
      </c>
      <c r="F48" s="691">
        <v>0.5</v>
      </c>
      <c r="G48" s="691">
        <v>0.5</v>
      </c>
      <c r="H48" s="691"/>
      <c r="I48" s="692"/>
      <c r="J48" s="692"/>
      <c r="K48" s="693"/>
      <c r="L48" s="691"/>
      <c r="M48" s="692"/>
      <c r="N48" s="692"/>
      <c r="O48" s="693"/>
      <c r="P48" s="691"/>
      <c r="Q48" s="692"/>
      <c r="R48" s="692"/>
      <c r="S48" s="693"/>
      <c r="T48" s="694"/>
      <c r="U48" s="695"/>
      <c r="V48" s="695"/>
      <c r="W48" s="727"/>
      <c r="X48" s="1300"/>
      <c r="Y48" s="744">
        <f t="shared" si="0"/>
        <v>2</v>
      </c>
      <c r="Z48" s="1313"/>
    </row>
    <row r="49" spans="1:27" s="586" customFormat="1" ht="23.25" hidden="1">
      <c r="A49" s="584"/>
      <c r="B49" s="596" t="s">
        <v>647</v>
      </c>
      <c r="C49" s="622">
        <v>3</v>
      </c>
      <c r="D49" s="696"/>
      <c r="E49" s="697"/>
      <c r="F49" s="697"/>
      <c r="G49" s="698"/>
      <c r="H49" s="696"/>
      <c r="I49" s="697"/>
      <c r="J49" s="697"/>
      <c r="K49" s="698"/>
      <c r="L49" s="696"/>
      <c r="M49" s="697"/>
      <c r="N49" s="697"/>
      <c r="O49" s="698"/>
      <c r="P49" s="696">
        <v>0.25</v>
      </c>
      <c r="Q49" s="697">
        <v>0.25</v>
      </c>
      <c r="R49" s="697">
        <v>0.25</v>
      </c>
      <c r="S49" s="698">
        <v>0.25</v>
      </c>
      <c r="T49" s="696"/>
      <c r="U49" s="697"/>
      <c r="V49" s="697"/>
      <c r="W49" s="698"/>
      <c r="X49" s="1300"/>
      <c r="Y49" s="745">
        <f t="shared" si="0"/>
        <v>4</v>
      </c>
      <c r="Z49" s="1313"/>
      <c r="AA49" s="584"/>
    </row>
    <row r="50" spans="1:27" s="586" customFormat="1" ht="23.25" hidden="1">
      <c r="A50" s="584"/>
      <c r="B50" s="597" t="s">
        <v>192</v>
      </c>
      <c r="C50" s="623">
        <v>1</v>
      </c>
      <c r="D50" s="699"/>
      <c r="E50" s="700"/>
      <c r="F50" s="700"/>
      <c r="G50" s="701"/>
      <c r="H50" s="699"/>
      <c r="I50" s="700"/>
      <c r="J50" s="700"/>
      <c r="K50" s="701"/>
      <c r="L50" s="699"/>
      <c r="M50" s="700"/>
      <c r="N50" s="700"/>
      <c r="O50" s="701"/>
      <c r="P50" s="699"/>
      <c r="Q50" s="700"/>
      <c r="R50" s="700"/>
      <c r="S50" s="701"/>
      <c r="T50" s="702"/>
      <c r="U50" s="703"/>
      <c r="V50" s="703"/>
      <c r="W50" s="728"/>
      <c r="X50" s="1300"/>
      <c r="Y50" s="746">
        <f t="shared" si="0"/>
        <v>1</v>
      </c>
      <c r="Z50" s="1313"/>
      <c r="AA50" s="584"/>
    </row>
    <row r="51" spans="1:27" s="586" customFormat="1" ht="24" hidden="1" thickBot="1">
      <c r="A51" s="584"/>
      <c r="B51" s="751" t="s">
        <v>650</v>
      </c>
      <c r="C51" s="752">
        <v>3.5</v>
      </c>
      <c r="D51" s="753"/>
      <c r="E51" s="754"/>
      <c r="F51" s="754"/>
      <c r="G51" s="755"/>
      <c r="H51" s="753"/>
      <c r="I51" s="754"/>
      <c r="J51" s="754"/>
      <c r="K51" s="755"/>
      <c r="L51" s="753"/>
      <c r="M51" s="754"/>
      <c r="N51" s="754"/>
      <c r="O51" s="755"/>
      <c r="P51" s="753"/>
      <c r="Q51" s="754"/>
      <c r="R51" s="754"/>
      <c r="S51" s="755"/>
      <c r="T51" s="753"/>
      <c r="U51" s="754"/>
      <c r="V51" s="754"/>
      <c r="W51" s="755"/>
      <c r="X51" s="1300"/>
      <c r="Y51" s="756">
        <f t="shared" si="0"/>
        <v>3.5</v>
      </c>
      <c r="Z51" s="1313"/>
      <c r="AA51" s="584"/>
    </row>
    <row r="52" spans="1:27" s="586" customFormat="1" ht="24" hidden="1" thickBot="1">
      <c r="A52" s="584"/>
      <c r="B52" s="1338"/>
      <c r="C52" s="1339"/>
      <c r="D52" s="1339"/>
      <c r="E52" s="1339"/>
      <c r="F52" s="1339"/>
      <c r="G52" s="1339"/>
      <c r="H52" s="1339"/>
      <c r="I52" s="1339"/>
      <c r="J52" s="1339"/>
      <c r="K52" s="1339"/>
      <c r="L52" s="1339"/>
      <c r="M52" s="1339"/>
      <c r="N52" s="1339"/>
      <c r="O52" s="1339"/>
      <c r="P52" s="1339"/>
      <c r="Q52" s="1339"/>
      <c r="R52" s="1339"/>
      <c r="S52" s="1339"/>
      <c r="T52" s="1340"/>
      <c r="U52" s="1340"/>
      <c r="V52" s="1340"/>
      <c r="W52" s="1341"/>
      <c r="X52" s="760" t="s">
        <v>658</v>
      </c>
      <c r="Y52" s="629">
        <f>SUM(Y38:Y51)</f>
        <v>154.5</v>
      </c>
      <c r="Z52" s="1313"/>
      <c r="AA52" s="579"/>
    </row>
    <row r="53" spans="1:27" s="586" customFormat="1" ht="23.25" customHeight="1" hidden="1">
      <c r="A53" s="584"/>
      <c r="B53" s="601" t="s">
        <v>649</v>
      </c>
      <c r="C53" s="632"/>
      <c r="D53" s="633"/>
      <c r="E53" s="634"/>
      <c r="F53" s="634"/>
      <c r="G53" s="635"/>
      <c r="H53" s="633"/>
      <c r="I53" s="634"/>
      <c r="J53" s="634"/>
      <c r="K53" s="635"/>
      <c r="L53" s="633">
        <v>0.75</v>
      </c>
      <c r="M53" s="633">
        <v>0.75</v>
      </c>
      <c r="N53" s="633">
        <v>0.75</v>
      </c>
      <c r="O53" s="633">
        <v>0.75</v>
      </c>
      <c r="P53" s="633"/>
      <c r="Q53" s="634"/>
      <c r="R53" s="634"/>
      <c r="S53" s="636"/>
      <c r="T53" s="633"/>
      <c r="U53" s="634"/>
      <c r="V53" s="634"/>
      <c r="W53" s="635"/>
      <c r="X53" s="1301" t="s">
        <v>660</v>
      </c>
      <c r="Y53" s="747">
        <f>SUM(C53:W53)</f>
        <v>3</v>
      </c>
      <c r="Z53" s="584"/>
      <c r="AA53" s="584"/>
    </row>
    <row r="54" spans="1:27" s="586" customFormat="1" ht="23.25" hidden="1">
      <c r="A54" s="584"/>
      <c r="B54" s="598" t="s">
        <v>502</v>
      </c>
      <c r="C54" s="637"/>
      <c r="D54" s="638"/>
      <c r="E54" s="639"/>
      <c r="F54" s="639"/>
      <c r="G54" s="640"/>
      <c r="H54" s="638"/>
      <c r="I54" s="639"/>
      <c r="J54" s="639"/>
      <c r="K54" s="640"/>
      <c r="L54" s="638"/>
      <c r="M54" s="639"/>
      <c r="N54" s="639"/>
      <c r="O54" s="640"/>
      <c r="P54" s="638"/>
      <c r="Q54" s="639"/>
      <c r="R54" s="639"/>
      <c r="S54" s="641"/>
      <c r="T54" s="731"/>
      <c r="U54" s="730"/>
      <c r="V54" s="730"/>
      <c r="W54" s="732"/>
      <c r="X54" s="1301"/>
      <c r="Y54" s="748">
        <f>SUM(C54:W54)</f>
        <v>0</v>
      </c>
      <c r="Z54" s="584"/>
      <c r="AA54" s="584"/>
    </row>
    <row r="55" spans="1:27" s="586" customFormat="1" ht="24" hidden="1" thickBot="1">
      <c r="A55" s="584"/>
      <c r="B55" s="710" t="s">
        <v>198</v>
      </c>
      <c r="C55" s="624"/>
      <c r="D55" s="705"/>
      <c r="E55" s="706"/>
      <c r="F55" s="706"/>
      <c r="G55" s="707"/>
      <c r="H55" s="705"/>
      <c r="I55" s="706"/>
      <c r="J55" s="706"/>
      <c r="K55" s="707"/>
      <c r="L55" s="705"/>
      <c r="M55" s="706"/>
      <c r="N55" s="706"/>
      <c r="O55" s="707"/>
      <c r="P55" s="705"/>
      <c r="Q55" s="706"/>
      <c r="R55" s="706"/>
      <c r="S55" s="729"/>
      <c r="T55" s="708"/>
      <c r="U55" s="709"/>
      <c r="V55" s="709"/>
      <c r="W55" s="733"/>
      <c r="X55" s="1301"/>
      <c r="Y55" s="749">
        <f t="shared" si="0"/>
        <v>0</v>
      </c>
      <c r="Z55" s="584"/>
      <c r="AA55" s="584"/>
    </row>
    <row r="56" spans="1:27" s="586" customFormat="1" ht="24" hidden="1" thickBot="1">
      <c r="A56" s="584"/>
      <c r="B56" s="599"/>
      <c r="C56" s="1314" t="s">
        <v>661</v>
      </c>
      <c r="D56" s="1315"/>
      <c r="E56" s="1315"/>
      <c r="F56" s="1315"/>
      <c r="G56" s="1315"/>
      <c r="H56" s="1315"/>
      <c r="I56" s="1315"/>
      <c r="J56" s="1315"/>
      <c r="K56" s="1315"/>
      <c r="L56" s="1315"/>
      <c r="M56" s="1315"/>
      <c r="N56" s="1315"/>
      <c r="O56" s="1315"/>
      <c r="P56" s="1315"/>
      <c r="Q56" s="1315"/>
      <c r="R56" s="1315"/>
      <c r="S56" s="1315"/>
      <c r="T56" s="1315"/>
      <c r="U56" s="1315"/>
      <c r="V56" s="1315"/>
      <c r="W56" s="1316"/>
      <c r="X56" s="760" t="s">
        <v>658</v>
      </c>
      <c r="Y56" s="629">
        <f>SUM(Y53:Y55)</f>
        <v>3</v>
      </c>
      <c r="Z56" s="579"/>
      <c r="AA56" s="579"/>
    </row>
    <row r="57" spans="1:27" s="562" customFormat="1" ht="24" hidden="1" thickBot="1">
      <c r="A57" s="561"/>
      <c r="B57" s="563"/>
      <c r="C57" s="711">
        <f aca="true" t="shared" si="1" ref="C57:W57">SUM(C38:C55)</f>
        <v>7.5</v>
      </c>
      <c r="D57" s="715">
        <f t="shared" si="1"/>
        <v>9</v>
      </c>
      <c r="E57" s="715">
        <f t="shared" si="1"/>
        <v>9</v>
      </c>
      <c r="F57" s="715">
        <f t="shared" si="1"/>
        <v>9</v>
      </c>
      <c r="G57" s="715">
        <f t="shared" si="1"/>
        <v>9</v>
      </c>
      <c r="H57" s="712">
        <f t="shared" si="1"/>
        <v>10.5</v>
      </c>
      <c r="I57" s="712">
        <f t="shared" si="1"/>
        <v>10.5</v>
      </c>
      <c r="J57" s="712">
        <f t="shared" si="1"/>
        <v>7.5</v>
      </c>
      <c r="K57" s="713">
        <f t="shared" si="1"/>
        <v>10.5</v>
      </c>
      <c r="L57" s="714">
        <f t="shared" si="1"/>
        <v>7.125</v>
      </c>
      <c r="M57" s="715">
        <f t="shared" si="1"/>
        <v>7.125</v>
      </c>
      <c r="N57" s="715">
        <f t="shared" si="1"/>
        <v>7.125</v>
      </c>
      <c r="O57" s="716">
        <f t="shared" si="1"/>
        <v>7.125</v>
      </c>
      <c r="P57" s="711">
        <f t="shared" si="1"/>
        <v>10.75</v>
      </c>
      <c r="Q57" s="712">
        <f t="shared" si="1"/>
        <v>10.75</v>
      </c>
      <c r="R57" s="712">
        <f t="shared" si="1"/>
        <v>10.75</v>
      </c>
      <c r="S57" s="713">
        <f t="shared" si="1"/>
        <v>10.75</v>
      </c>
      <c r="T57" s="714">
        <f t="shared" si="1"/>
        <v>0.875</v>
      </c>
      <c r="U57" s="715">
        <f t="shared" si="1"/>
        <v>0.875</v>
      </c>
      <c r="V57" s="715">
        <f t="shared" si="1"/>
        <v>0.875</v>
      </c>
      <c r="W57" s="716">
        <f t="shared" si="1"/>
        <v>0.875</v>
      </c>
      <c r="X57" s="761">
        <f>SUM(C57:W57)</f>
        <v>157.5</v>
      </c>
      <c r="Y57" s="750" t="s">
        <v>658</v>
      </c>
      <c r="Z57" s="561"/>
      <c r="AA57" s="561"/>
    </row>
    <row r="58" spans="1:27" s="562" customFormat="1" ht="24" hidden="1" thickBot="1">
      <c r="A58" s="561"/>
      <c r="B58" s="563"/>
      <c r="C58" s="758"/>
      <c r="D58" s="759"/>
      <c r="E58" s="759"/>
      <c r="F58" s="759"/>
      <c r="G58" s="759"/>
      <c r="H58" s="758"/>
      <c r="I58" s="758"/>
      <c r="J58" s="758"/>
      <c r="K58" s="758"/>
      <c r="L58" s="759"/>
      <c r="M58" s="759"/>
      <c r="N58" s="759"/>
      <c r="O58" s="759"/>
      <c r="P58" s="758"/>
      <c r="Q58" s="758"/>
      <c r="R58" s="758"/>
      <c r="S58" s="758"/>
      <c r="T58" s="759"/>
      <c r="U58" s="759"/>
      <c r="V58" s="759"/>
      <c r="W58" s="762"/>
      <c r="X58" s="757"/>
      <c r="Y58" s="763"/>
      <c r="Z58" s="561"/>
      <c r="AA58" s="561"/>
    </row>
    <row r="59" spans="1:25" s="562" customFormat="1" ht="21" thickBot="1">
      <c r="A59" s="561"/>
      <c r="B59" s="811"/>
      <c r="C59" s="375"/>
      <c r="D59" s="375"/>
      <c r="E59" s="375"/>
      <c r="F59" s="375"/>
      <c r="G59" s="375"/>
      <c r="H59" s="375"/>
      <c r="I59" s="375"/>
      <c r="J59" s="375"/>
      <c r="K59" s="375"/>
      <c r="L59" s="375"/>
      <c r="M59" s="375"/>
      <c r="N59" s="375"/>
      <c r="O59" s="375"/>
      <c r="P59" s="812"/>
      <c r="Q59" s="812"/>
      <c r="R59" s="813"/>
      <c r="S59" s="813"/>
      <c r="T59" s="813"/>
      <c r="U59" s="813"/>
      <c r="V59" s="814"/>
      <c r="W59" s="815"/>
      <c r="X59" s="611"/>
      <c r="Y59" s="628"/>
    </row>
    <row r="60" spans="1:23" s="562" customFormat="1" ht="30.75" thickBot="1">
      <c r="A60" s="561"/>
      <c r="B60" s="816"/>
      <c r="C60" s="1308" t="s">
        <v>181</v>
      </c>
      <c r="D60" s="1309"/>
      <c r="E60" s="1309"/>
      <c r="F60" s="1309"/>
      <c r="G60" s="1309"/>
      <c r="H60" s="1309"/>
      <c r="I60" s="1309"/>
      <c r="J60" s="1309"/>
      <c r="K60" s="1308" t="s">
        <v>663</v>
      </c>
      <c r="L60" s="1310"/>
      <c r="M60" s="1308" t="s">
        <v>490</v>
      </c>
      <c r="N60" s="1309"/>
      <c r="O60" s="1309"/>
      <c r="P60" s="1309"/>
      <c r="Q60" s="1309"/>
      <c r="R60" s="1309"/>
      <c r="S60" s="1309"/>
      <c r="T60" s="1309"/>
      <c r="U60" s="1310"/>
      <c r="V60" s="820"/>
      <c r="W60" s="821"/>
    </row>
    <row r="61" spans="1:23" s="580" customFormat="1" ht="27" customHeight="1" thickBot="1">
      <c r="A61" s="579"/>
      <c r="B61" s="817"/>
      <c r="C61" s="1311"/>
      <c r="D61" s="1312"/>
      <c r="E61" s="1312"/>
      <c r="F61" s="1312"/>
      <c r="G61" s="1312"/>
      <c r="H61" s="1312"/>
      <c r="I61" s="1312"/>
      <c r="J61" s="1312"/>
      <c r="K61" s="778" t="s">
        <v>182</v>
      </c>
      <c r="L61" s="772" t="s">
        <v>221</v>
      </c>
      <c r="M61" s="779" t="s">
        <v>189</v>
      </c>
      <c r="N61" s="771" t="s">
        <v>218</v>
      </c>
      <c r="O61" s="771" t="s">
        <v>183</v>
      </c>
      <c r="P61" s="771" t="s">
        <v>188</v>
      </c>
      <c r="Q61" s="771" t="s">
        <v>191</v>
      </c>
      <c r="R61" s="771" t="s">
        <v>185</v>
      </c>
      <c r="S61" s="771" t="s">
        <v>186</v>
      </c>
      <c r="T61" s="771" t="s">
        <v>184</v>
      </c>
      <c r="U61" s="770" t="s">
        <v>190</v>
      </c>
      <c r="V61" s="822"/>
      <c r="W61" s="823"/>
    </row>
    <row r="62" spans="1:23" s="580" customFormat="1" ht="27.75">
      <c r="A62" s="579"/>
      <c r="B62" s="817"/>
      <c r="C62" s="780" t="s">
        <v>207</v>
      </c>
      <c r="D62" s="1305" t="s">
        <v>656</v>
      </c>
      <c r="E62" s="1306"/>
      <c r="F62" s="1306"/>
      <c r="G62" s="1306"/>
      <c r="H62" s="1306"/>
      <c r="I62" s="1306"/>
      <c r="J62" s="1307"/>
      <c r="K62" s="874">
        <f>Y47</f>
        <v>5</v>
      </c>
      <c r="L62" s="875">
        <f>(K62)/(G78)/K78</f>
        <v>0.03236245954692557</v>
      </c>
      <c r="M62" s="902">
        <v>250</v>
      </c>
      <c r="N62" s="903" t="s">
        <v>219</v>
      </c>
      <c r="O62" s="903" t="s">
        <v>187</v>
      </c>
      <c r="P62" s="903" t="s">
        <v>187</v>
      </c>
      <c r="Q62" s="903">
        <v>4</v>
      </c>
      <c r="R62" s="903">
        <v>1</v>
      </c>
      <c r="S62" s="903">
        <v>2</v>
      </c>
      <c r="T62" s="903">
        <v>2</v>
      </c>
      <c r="U62" s="904">
        <v>2</v>
      </c>
      <c r="V62" s="822"/>
      <c r="W62" s="823"/>
    </row>
    <row r="63" spans="1:23" s="580" customFormat="1" ht="27.75">
      <c r="A63" s="579"/>
      <c r="B63" s="817"/>
      <c r="C63" s="781" t="s">
        <v>648</v>
      </c>
      <c r="D63" s="1302" t="s">
        <v>657</v>
      </c>
      <c r="E63" s="1303"/>
      <c r="F63" s="1303"/>
      <c r="G63" s="1303"/>
      <c r="H63" s="1303"/>
      <c r="I63" s="1303"/>
      <c r="J63" s="1304"/>
      <c r="K63" s="876">
        <f>Y48</f>
        <v>2</v>
      </c>
      <c r="L63" s="877">
        <f>(K63)/(G78)/K78</f>
        <v>0.012944983818770225</v>
      </c>
      <c r="M63" s="841">
        <v>350</v>
      </c>
      <c r="N63" s="842" t="s">
        <v>219</v>
      </c>
      <c r="O63" s="842" t="s">
        <v>187</v>
      </c>
      <c r="P63" s="842" t="s">
        <v>187</v>
      </c>
      <c r="Q63" s="842">
        <v>5</v>
      </c>
      <c r="R63" s="842">
        <v>1</v>
      </c>
      <c r="S63" s="842">
        <v>2</v>
      </c>
      <c r="T63" s="842">
        <v>2</v>
      </c>
      <c r="U63" s="843">
        <v>2</v>
      </c>
      <c r="V63" s="822"/>
      <c r="W63" s="823"/>
    </row>
    <row r="64" spans="1:23" s="580" customFormat="1" ht="27.75">
      <c r="A64" s="579"/>
      <c r="B64" s="817"/>
      <c r="C64" s="782" t="s">
        <v>647</v>
      </c>
      <c r="D64" s="1335" t="s">
        <v>654</v>
      </c>
      <c r="E64" s="1336"/>
      <c r="F64" s="1336"/>
      <c r="G64" s="1336"/>
      <c r="H64" s="1336"/>
      <c r="I64" s="1336"/>
      <c r="J64" s="1337"/>
      <c r="K64" s="878">
        <f>Y49</f>
        <v>4</v>
      </c>
      <c r="L64" s="879">
        <f>(K64)/(G78)/K78</f>
        <v>0.02588996763754045</v>
      </c>
      <c r="M64" s="905">
        <v>18</v>
      </c>
      <c r="N64" s="906" t="s">
        <v>220</v>
      </c>
      <c r="O64" s="906" t="s">
        <v>173</v>
      </c>
      <c r="P64" s="906" t="s">
        <v>173</v>
      </c>
      <c r="Q64" s="906" t="s">
        <v>173</v>
      </c>
      <c r="R64" s="906" t="s">
        <v>173</v>
      </c>
      <c r="S64" s="906" t="s">
        <v>173</v>
      </c>
      <c r="T64" s="906">
        <v>1</v>
      </c>
      <c r="U64" s="907">
        <v>1</v>
      </c>
      <c r="V64" s="822"/>
      <c r="W64" s="823"/>
    </row>
    <row r="65" spans="1:23" s="580" customFormat="1" ht="27.75">
      <c r="A65" s="579"/>
      <c r="B65" s="817"/>
      <c r="C65" s="783" t="s">
        <v>192</v>
      </c>
      <c r="D65" s="1332" t="s">
        <v>477</v>
      </c>
      <c r="E65" s="1333"/>
      <c r="F65" s="1333"/>
      <c r="G65" s="1333"/>
      <c r="H65" s="1333"/>
      <c r="I65" s="1333"/>
      <c r="J65" s="1334"/>
      <c r="K65" s="880">
        <f>Y50</f>
        <v>1</v>
      </c>
      <c r="L65" s="881">
        <f>(K65)/(G78)/K78</f>
        <v>0.006472491909385113</v>
      </c>
      <c r="M65" s="854">
        <v>6</v>
      </c>
      <c r="N65" s="855" t="s">
        <v>220</v>
      </c>
      <c r="O65" s="855" t="s">
        <v>173</v>
      </c>
      <c r="P65" s="855" t="s">
        <v>173</v>
      </c>
      <c r="Q65" s="855" t="s">
        <v>173</v>
      </c>
      <c r="R65" s="855" t="s">
        <v>173</v>
      </c>
      <c r="S65" s="855" t="s">
        <v>173</v>
      </c>
      <c r="T65" s="855">
        <v>1</v>
      </c>
      <c r="U65" s="856">
        <v>1</v>
      </c>
      <c r="V65" s="822"/>
      <c r="W65" s="823"/>
    </row>
    <row r="66" spans="1:23" s="580" customFormat="1" ht="27.75">
      <c r="A66" s="579"/>
      <c r="B66" s="817"/>
      <c r="C66" s="784" t="s">
        <v>391</v>
      </c>
      <c r="D66" s="1329" t="s">
        <v>297</v>
      </c>
      <c r="E66" s="1330"/>
      <c r="F66" s="1330"/>
      <c r="G66" s="1330"/>
      <c r="H66" s="1330"/>
      <c r="I66" s="1330"/>
      <c r="J66" s="1331"/>
      <c r="K66" s="882">
        <f aca="true" t="shared" si="2" ref="K66:K74">Y38</f>
        <v>26.5</v>
      </c>
      <c r="L66" s="883">
        <f>(K66)/(G78)/K78</f>
        <v>0.1715210355987055</v>
      </c>
      <c r="M66" s="851">
        <v>140</v>
      </c>
      <c r="N66" s="852" t="s">
        <v>219</v>
      </c>
      <c r="O66" s="852" t="s">
        <v>187</v>
      </c>
      <c r="P66" s="852" t="s">
        <v>173</v>
      </c>
      <c r="Q66" s="852">
        <v>2</v>
      </c>
      <c r="R66" s="852">
        <v>1</v>
      </c>
      <c r="S66" s="852">
        <v>1</v>
      </c>
      <c r="T66" s="852">
        <v>1</v>
      </c>
      <c r="U66" s="853">
        <v>1</v>
      </c>
      <c r="V66" s="822"/>
      <c r="W66" s="823"/>
    </row>
    <row r="67" spans="1:23" s="580" customFormat="1" ht="27.75">
      <c r="A67" s="579"/>
      <c r="B67" s="817"/>
      <c r="C67" s="785" t="s">
        <v>177</v>
      </c>
      <c r="D67" s="1326" t="s">
        <v>193</v>
      </c>
      <c r="E67" s="1327"/>
      <c r="F67" s="1327"/>
      <c r="G67" s="1327"/>
      <c r="H67" s="1327"/>
      <c r="I67" s="1327"/>
      <c r="J67" s="1328"/>
      <c r="K67" s="884">
        <f t="shared" si="2"/>
        <v>22.5</v>
      </c>
      <c r="L67" s="885">
        <f>(K67)/(G78)/K78</f>
        <v>0.14563106796116507</v>
      </c>
      <c r="M67" s="848">
        <v>40</v>
      </c>
      <c r="N67" s="849" t="s">
        <v>219</v>
      </c>
      <c r="O67" s="849" t="s">
        <v>187</v>
      </c>
      <c r="P67" s="849" t="s">
        <v>173</v>
      </c>
      <c r="Q67" s="849">
        <v>2</v>
      </c>
      <c r="R67" s="849">
        <v>1</v>
      </c>
      <c r="S67" s="849" t="s">
        <v>173</v>
      </c>
      <c r="T67" s="849">
        <v>1</v>
      </c>
      <c r="U67" s="850">
        <v>1</v>
      </c>
      <c r="V67" s="822"/>
      <c r="W67" s="823"/>
    </row>
    <row r="68" spans="1:23" s="580" customFormat="1" ht="27.75">
      <c r="A68" s="579"/>
      <c r="B68" s="817"/>
      <c r="C68" s="786" t="s">
        <v>175</v>
      </c>
      <c r="D68" s="1323" t="s">
        <v>197</v>
      </c>
      <c r="E68" s="1324"/>
      <c r="F68" s="1324"/>
      <c r="G68" s="1324"/>
      <c r="H68" s="1324"/>
      <c r="I68" s="1324"/>
      <c r="J68" s="1325"/>
      <c r="K68" s="886">
        <f t="shared" si="2"/>
        <v>27</v>
      </c>
      <c r="L68" s="887">
        <f>(K68)/(G78)/K78</f>
        <v>0.17475728155339806</v>
      </c>
      <c r="M68" s="839">
        <v>160</v>
      </c>
      <c r="N68" s="840" t="s">
        <v>219</v>
      </c>
      <c r="O68" s="840" t="s">
        <v>187</v>
      </c>
      <c r="P68" s="840" t="s">
        <v>173</v>
      </c>
      <c r="Q68" s="840">
        <v>2</v>
      </c>
      <c r="R68" s="840">
        <v>1</v>
      </c>
      <c r="S68" s="840">
        <v>1</v>
      </c>
      <c r="T68" s="840">
        <v>1</v>
      </c>
      <c r="U68" s="847">
        <v>1</v>
      </c>
      <c r="V68" s="822"/>
      <c r="W68" s="823"/>
    </row>
    <row r="69" spans="1:23" s="580" customFormat="1" ht="27.75">
      <c r="A69" s="579"/>
      <c r="B69" s="817"/>
      <c r="C69" s="787" t="s">
        <v>179</v>
      </c>
      <c r="D69" s="1320" t="s">
        <v>194</v>
      </c>
      <c r="E69" s="1321"/>
      <c r="F69" s="1321"/>
      <c r="G69" s="1321"/>
      <c r="H69" s="1321"/>
      <c r="I69" s="1321"/>
      <c r="J69" s="1322"/>
      <c r="K69" s="888">
        <f t="shared" si="2"/>
        <v>24.5</v>
      </c>
      <c r="L69" s="889">
        <f>(K69)/(G78)/K78</f>
        <v>0.15857605177993528</v>
      </c>
      <c r="M69" s="908">
        <v>80</v>
      </c>
      <c r="N69" s="909" t="s">
        <v>219</v>
      </c>
      <c r="O69" s="909" t="s">
        <v>187</v>
      </c>
      <c r="P69" s="909" t="s">
        <v>173</v>
      </c>
      <c r="Q69" s="909">
        <v>2</v>
      </c>
      <c r="R69" s="909">
        <v>1</v>
      </c>
      <c r="S69" s="909" t="s">
        <v>173</v>
      </c>
      <c r="T69" s="909">
        <v>1</v>
      </c>
      <c r="U69" s="910">
        <v>1</v>
      </c>
      <c r="V69" s="822"/>
      <c r="W69" s="823"/>
    </row>
    <row r="70" spans="1:23" s="580" customFormat="1" ht="27.75">
      <c r="A70" s="579"/>
      <c r="B70" s="817"/>
      <c r="C70" s="788" t="s">
        <v>392</v>
      </c>
      <c r="D70" s="1317" t="s">
        <v>298</v>
      </c>
      <c r="E70" s="1318"/>
      <c r="F70" s="1318"/>
      <c r="G70" s="1318"/>
      <c r="H70" s="1318"/>
      <c r="I70" s="1318"/>
      <c r="J70" s="1319"/>
      <c r="K70" s="890">
        <f t="shared" si="2"/>
        <v>26</v>
      </c>
      <c r="L70" s="891">
        <f>(K70)/(G78)/K78</f>
        <v>0.16828478964401294</v>
      </c>
      <c r="M70" s="844">
        <v>80</v>
      </c>
      <c r="N70" s="845" t="s">
        <v>219</v>
      </c>
      <c r="O70" s="845" t="s">
        <v>187</v>
      </c>
      <c r="P70" s="845" t="s">
        <v>173</v>
      </c>
      <c r="Q70" s="845">
        <v>2</v>
      </c>
      <c r="R70" s="845">
        <v>1</v>
      </c>
      <c r="S70" s="845" t="s">
        <v>173</v>
      </c>
      <c r="T70" s="845">
        <v>1</v>
      </c>
      <c r="U70" s="846">
        <v>1</v>
      </c>
      <c r="V70" s="822"/>
      <c r="W70" s="823"/>
    </row>
    <row r="71" spans="1:23" s="580" customFormat="1" ht="27.75">
      <c r="A71" s="579"/>
      <c r="B71" s="817"/>
      <c r="C71" s="789" t="s">
        <v>646</v>
      </c>
      <c r="D71" s="1153" t="s">
        <v>653</v>
      </c>
      <c r="E71" s="1154"/>
      <c r="F71" s="1154"/>
      <c r="G71" s="1154"/>
      <c r="H71" s="1154"/>
      <c r="I71" s="1154"/>
      <c r="J71" s="1155"/>
      <c r="K71" s="892">
        <f t="shared" si="2"/>
        <v>7</v>
      </c>
      <c r="L71" s="893">
        <f>(K71)/(G78)/K78</f>
        <v>0.04530744336569579</v>
      </c>
      <c r="M71" s="831">
        <v>80</v>
      </c>
      <c r="N71" s="832" t="s">
        <v>219</v>
      </c>
      <c r="O71" s="832" t="s">
        <v>187</v>
      </c>
      <c r="P71" s="832" t="s">
        <v>173</v>
      </c>
      <c r="Q71" s="832">
        <v>2</v>
      </c>
      <c r="R71" s="832">
        <v>1</v>
      </c>
      <c r="S71" s="832" t="s">
        <v>173</v>
      </c>
      <c r="T71" s="832">
        <v>1</v>
      </c>
      <c r="U71" s="833">
        <v>1</v>
      </c>
      <c r="V71" s="822"/>
      <c r="W71" s="823"/>
    </row>
    <row r="72" spans="1:23" s="580" customFormat="1" ht="27.75">
      <c r="A72" s="579"/>
      <c r="B72" s="817"/>
      <c r="C72" s="790" t="s">
        <v>176</v>
      </c>
      <c r="D72" s="1156" t="s">
        <v>195</v>
      </c>
      <c r="E72" s="1122"/>
      <c r="F72" s="1122"/>
      <c r="G72" s="1122"/>
      <c r="H72" s="1122"/>
      <c r="I72" s="1122"/>
      <c r="J72" s="1123"/>
      <c r="K72" s="894">
        <f t="shared" si="2"/>
        <v>1.5</v>
      </c>
      <c r="L72" s="895">
        <f>(K72)/(G78)/K78</f>
        <v>0.009708737864077669</v>
      </c>
      <c r="M72" s="834">
        <v>40</v>
      </c>
      <c r="N72" s="835" t="s">
        <v>219</v>
      </c>
      <c r="O72" s="835" t="s">
        <v>187</v>
      </c>
      <c r="P72" s="835" t="s">
        <v>173</v>
      </c>
      <c r="Q72" s="835">
        <v>2</v>
      </c>
      <c r="R72" s="835">
        <v>1</v>
      </c>
      <c r="S72" s="835" t="s">
        <v>173</v>
      </c>
      <c r="T72" s="835">
        <v>1</v>
      </c>
      <c r="U72" s="836">
        <v>1</v>
      </c>
      <c r="V72" s="822"/>
      <c r="W72" s="823"/>
    </row>
    <row r="73" spans="1:23" s="580" customFormat="1" ht="27.75">
      <c r="A73" s="579"/>
      <c r="B73" s="817"/>
      <c r="C73" s="791" t="s">
        <v>475</v>
      </c>
      <c r="D73" s="1124" t="s">
        <v>474</v>
      </c>
      <c r="E73" s="1125"/>
      <c r="F73" s="1125"/>
      <c r="G73" s="1125"/>
      <c r="H73" s="1125"/>
      <c r="I73" s="1125"/>
      <c r="J73" s="1126"/>
      <c r="K73" s="896">
        <f t="shared" si="2"/>
        <v>2</v>
      </c>
      <c r="L73" s="897">
        <f>(K73)/(G78)/K78</f>
        <v>0.012944983818770225</v>
      </c>
      <c r="M73" s="837">
        <v>40</v>
      </c>
      <c r="N73" s="838" t="s">
        <v>219</v>
      </c>
      <c r="O73" s="838" t="s">
        <v>187</v>
      </c>
      <c r="P73" s="838" t="s">
        <v>173</v>
      </c>
      <c r="Q73" s="838">
        <v>2</v>
      </c>
      <c r="R73" s="838">
        <v>1</v>
      </c>
      <c r="S73" s="838" t="s">
        <v>173</v>
      </c>
      <c r="T73" s="838">
        <v>1</v>
      </c>
      <c r="U73" s="830">
        <v>1</v>
      </c>
      <c r="V73" s="822"/>
      <c r="W73" s="823"/>
    </row>
    <row r="74" spans="1:23" s="562" customFormat="1" ht="28.5" thickBot="1">
      <c r="A74" s="561"/>
      <c r="B74" s="818"/>
      <c r="C74" s="792" t="s">
        <v>291</v>
      </c>
      <c r="D74" s="1127" t="s">
        <v>645</v>
      </c>
      <c r="E74" s="1114"/>
      <c r="F74" s="1114"/>
      <c r="G74" s="1114"/>
      <c r="H74" s="1114"/>
      <c r="I74" s="1114"/>
      <c r="J74" s="1115"/>
      <c r="K74" s="898">
        <f t="shared" si="2"/>
        <v>2</v>
      </c>
      <c r="L74" s="899">
        <f>(K74)/(G78)/K78</f>
        <v>0.012944983818770225</v>
      </c>
      <c r="M74" s="911">
        <v>40</v>
      </c>
      <c r="N74" s="912" t="s">
        <v>219</v>
      </c>
      <c r="O74" s="912" t="s">
        <v>187</v>
      </c>
      <c r="P74" s="912" t="s">
        <v>173</v>
      </c>
      <c r="Q74" s="912">
        <v>2</v>
      </c>
      <c r="R74" s="912">
        <v>1</v>
      </c>
      <c r="S74" s="912" t="s">
        <v>173</v>
      </c>
      <c r="T74" s="912">
        <v>1</v>
      </c>
      <c r="U74" s="913">
        <v>1</v>
      </c>
      <c r="V74" s="824"/>
      <c r="W74" s="825"/>
    </row>
    <row r="75" spans="1:23" s="562" customFormat="1" ht="28.5" thickBot="1">
      <c r="A75" s="561"/>
      <c r="B75" s="818"/>
      <c r="C75" s="751" t="s">
        <v>650</v>
      </c>
      <c r="D75" s="1146" t="s">
        <v>671</v>
      </c>
      <c r="E75" s="1147"/>
      <c r="F75" s="1147"/>
      <c r="G75" s="1147"/>
      <c r="H75" s="1147"/>
      <c r="I75" s="1147"/>
      <c r="J75" s="1148"/>
      <c r="K75" s="900">
        <f>Y51</f>
        <v>3.5</v>
      </c>
      <c r="L75" s="901">
        <f>(K75)/(G78)/K78</f>
        <v>0.022653721682847894</v>
      </c>
      <c r="M75" s="869" t="s">
        <v>189</v>
      </c>
      <c r="N75" s="870" t="s">
        <v>208</v>
      </c>
      <c r="O75" s="870"/>
      <c r="P75" s="871" t="s">
        <v>188</v>
      </c>
      <c r="Q75" s="872" t="s">
        <v>211</v>
      </c>
      <c r="R75" s="872"/>
      <c r="S75" s="871" t="s">
        <v>186</v>
      </c>
      <c r="T75" s="872" t="s">
        <v>662</v>
      </c>
      <c r="U75" s="873"/>
      <c r="V75" s="826"/>
      <c r="W75" s="825"/>
    </row>
    <row r="76" spans="1:23" s="562" customFormat="1" ht="27.75">
      <c r="A76" s="561"/>
      <c r="B76" s="818"/>
      <c r="C76" s="776" t="s">
        <v>655</v>
      </c>
      <c r="D76" s="1149" t="s">
        <v>597</v>
      </c>
      <c r="E76" s="1149"/>
      <c r="F76" s="1149"/>
      <c r="G76" s="1149"/>
      <c r="H76" s="1149"/>
      <c r="I76" s="1149"/>
      <c r="J76" s="1150"/>
      <c r="K76" s="1357" t="s">
        <v>665</v>
      </c>
      <c r="L76" s="1358"/>
      <c r="M76" s="867" t="s">
        <v>218</v>
      </c>
      <c r="N76" s="777" t="s">
        <v>209</v>
      </c>
      <c r="O76" s="777"/>
      <c r="P76" s="860" t="s">
        <v>191</v>
      </c>
      <c r="Q76" s="773" t="s">
        <v>212</v>
      </c>
      <c r="R76" s="773"/>
      <c r="S76" s="860" t="s">
        <v>184</v>
      </c>
      <c r="T76" s="773" t="s">
        <v>667</v>
      </c>
      <c r="U76" s="774"/>
      <c r="V76" s="826"/>
      <c r="W76" s="825"/>
    </row>
    <row r="77" spans="1:23" s="562" customFormat="1" ht="28.5" thickBot="1">
      <c r="A77" s="561"/>
      <c r="B77" s="818"/>
      <c r="C77" s="775" t="s">
        <v>198</v>
      </c>
      <c r="D77" s="1151" t="s">
        <v>199</v>
      </c>
      <c r="E77" s="1151"/>
      <c r="F77" s="1151"/>
      <c r="G77" s="1151"/>
      <c r="H77" s="1151"/>
      <c r="I77" s="1151"/>
      <c r="J77" s="1152"/>
      <c r="K77" s="1359" t="s">
        <v>666</v>
      </c>
      <c r="L77" s="1360"/>
      <c r="M77" s="868" t="s">
        <v>183</v>
      </c>
      <c r="N77" s="864" t="s">
        <v>210</v>
      </c>
      <c r="O77" s="864"/>
      <c r="P77" s="863" t="s">
        <v>185</v>
      </c>
      <c r="Q77" s="865" t="s">
        <v>216</v>
      </c>
      <c r="R77" s="865"/>
      <c r="S77" s="863" t="s">
        <v>190</v>
      </c>
      <c r="T77" s="865" t="s">
        <v>214</v>
      </c>
      <c r="U77" s="866"/>
      <c r="V77" s="826"/>
      <c r="W77" s="825"/>
    </row>
    <row r="78" spans="1:23" s="562" customFormat="1" ht="27.75">
      <c r="A78" s="561"/>
      <c r="B78" s="818"/>
      <c r="C78" s="796"/>
      <c r="D78" s="1355" t="s">
        <v>670</v>
      </c>
      <c r="E78" s="1355"/>
      <c r="F78" s="1355"/>
      <c r="G78" s="1365">
        <v>55</v>
      </c>
      <c r="H78" s="1361" t="s">
        <v>668</v>
      </c>
      <c r="I78" s="1362"/>
      <c r="J78" s="798"/>
      <c r="K78" s="861">
        <f>Q78/G78</f>
        <v>2.809090909090909</v>
      </c>
      <c r="L78" s="862">
        <f>SUM(L62:L77)</f>
        <v>0.9999999999999999</v>
      </c>
      <c r="M78" s="858"/>
      <c r="N78" s="1367" t="s">
        <v>669</v>
      </c>
      <c r="O78" s="1367"/>
      <c r="P78" s="1367"/>
      <c r="Q78" s="1351">
        <f>Y52</f>
        <v>154.5</v>
      </c>
      <c r="R78" s="1151" t="s">
        <v>664</v>
      </c>
      <c r="S78" s="1353"/>
      <c r="T78" s="1353"/>
      <c r="U78" s="859"/>
      <c r="V78" s="822"/>
      <c r="W78" s="825"/>
    </row>
    <row r="79" spans="1:24" s="562" customFormat="1" ht="28.5" thickBot="1">
      <c r="A79" s="561"/>
      <c r="B79" s="818"/>
      <c r="C79" s="797"/>
      <c r="D79" s="1356"/>
      <c r="E79" s="1356"/>
      <c r="F79" s="1356"/>
      <c r="G79" s="1366"/>
      <c r="H79" s="1363"/>
      <c r="I79" s="1364"/>
      <c r="J79" s="799"/>
      <c r="K79" s="800"/>
      <c r="L79" s="793"/>
      <c r="M79" s="794"/>
      <c r="N79" s="1368"/>
      <c r="O79" s="1368"/>
      <c r="P79" s="1368"/>
      <c r="Q79" s="1352"/>
      <c r="R79" s="1354"/>
      <c r="S79" s="1354"/>
      <c r="T79" s="1354"/>
      <c r="U79" s="795"/>
      <c r="V79" s="822"/>
      <c r="W79" s="825"/>
      <c r="X79" s="628"/>
    </row>
    <row r="80" spans="2:25" s="564" customFormat="1" ht="27.75" customHeight="1" thickBot="1">
      <c r="B80" s="819"/>
      <c r="C80" s="827"/>
      <c r="D80" s="827"/>
      <c r="E80" s="827"/>
      <c r="F80" s="827"/>
      <c r="G80" s="829"/>
      <c r="H80" s="827"/>
      <c r="I80" s="827"/>
      <c r="J80" s="827"/>
      <c r="K80" s="827"/>
      <c r="L80" s="827"/>
      <c r="M80" s="827"/>
      <c r="N80" s="827"/>
      <c r="O80" s="827"/>
      <c r="P80" s="827"/>
      <c r="Q80" s="827"/>
      <c r="R80" s="827"/>
      <c r="S80" s="827"/>
      <c r="T80" s="827"/>
      <c r="U80" s="827"/>
      <c r="V80" s="827"/>
      <c r="W80" s="828"/>
      <c r="X80" s="612"/>
      <c r="Y80" s="630"/>
    </row>
    <row r="81" spans="2:25" s="564" customFormat="1" ht="18">
      <c r="B81" s="802"/>
      <c r="C81" s="803"/>
      <c r="D81" s="803"/>
      <c r="E81" s="803"/>
      <c r="F81" s="803"/>
      <c r="G81" s="804"/>
      <c r="H81" s="803"/>
      <c r="I81" s="803"/>
      <c r="J81" s="803"/>
      <c r="K81" s="803"/>
      <c r="L81" s="803"/>
      <c r="M81" s="803"/>
      <c r="N81" s="803"/>
      <c r="O81" s="803"/>
      <c r="P81" s="803"/>
      <c r="Q81" s="803"/>
      <c r="R81" s="803"/>
      <c r="S81" s="803"/>
      <c r="T81" s="803"/>
      <c r="U81" s="803"/>
      <c r="V81" s="803"/>
      <c r="W81" s="805"/>
      <c r="X81" s="612"/>
      <c r="Y81" s="630"/>
    </row>
    <row r="82" spans="2:23" ht="15.75">
      <c r="B82" s="806"/>
      <c r="C82" s="801"/>
      <c r="D82" s="801"/>
      <c r="E82" s="801"/>
      <c r="F82" s="801"/>
      <c r="G82" s="801"/>
      <c r="H82" s="801"/>
      <c r="I82" s="801"/>
      <c r="J82" s="801"/>
      <c r="K82" s="801"/>
      <c r="L82" s="801"/>
      <c r="M82" s="801"/>
      <c r="N82" s="801"/>
      <c r="O82" s="801"/>
      <c r="P82" s="801"/>
      <c r="Q82" s="801"/>
      <c r="R82" s="801"/>
      <c r="S82" s="801"/>
      <c r="T82" s="801"/>
      <c r="U82" s="801"/>
      <c r="V82" s="801"/>
      <c r="W82" s="807"/>
    </row>
    <row r="83" spans="2:23" ht="15.75">
      <c r="B83" s="806"/>
      <c r="C83" s="801"/>
      <c r="D83" s="801"/>
      <c r="E83" s="801"/>
      <c r="F83" s="801"/>
      <c r="G83" s="801"/>
      <c r="H83" s="801"/>
      <c r="I83" s="801"/>
      <c r="J83" s="801"/>
      <c r="K83" s="801"/>
      <c r="L83" s="801"/>
      <c r="M83" s="801"/>
      <c r="N83" s="801"/>
      <c r="O83" s="801"/>
      <c r="P83" s="801"/>
      <c r="Q83" s="801"/>
      <c r="R83" s="801"/>
      <c r="S83" s="801"/>
      <c r="T83" s="801"/>
      <c r="U83" s="801"/>
      <c r="V83" s="801"/>
      <c r="W83" s="807"/>
    </row>
    <row r="84" spans="2:23" ht="15.75">
      <c r="B84" s="806"/>
      <c r="C84" s="801"/>
      <c r="D84" s="801"/>
      <c r="E84" s="801"/>
      <c r="F84" s="801"/>
      <c r="G84" s="801"/>
      <c r="H84" s="801"/>
      <c r="I84" s="801"/>
      <c r="J84" s="801"/>
      <c r="K84" s="801"/>
      <c r="L84" s="801"/>
      <c r="M84" s="801"/>
      <c r="N84" s="801"/>
      <c r="O84" s="801"/>
      <c r="P84" s="801"/>
      <c r="Q84" s="801"/>
      <c r="R84" s="801"/>
      <c r="S84" s="801"/>
      <c r="T84" s="801"/>
      <c r="U84" s="801"/>
      <c r="V84" s="801"/>
      <c r="W84" s="807"/>
    </row>
    <row r="85" spans="2:23" ht="15.75">
      <c r="B85" s="806"/>
      <c r="C85" s="801"/>
      <c r="D85" s="801"/>
      <c r="E85" s="801"/>
      <c r="F85" s="801"/>
      <c r="G85" s="801"/>
      <c r="H85" s="801"/>
      <c r="I85" s="801"/>
      <c r="J85" s="801"/>
      <c r="K85" s="801"/>
      <c r="L85" s="801"/>
      <c r="M85" s="801"/>
      <c r="N85" s="801"/>
      <c r="O85" s="801"/>
      <c r="P85" s="801"/>
      <c r="Q85" s="801"/>
      <c r="R85" s="801"/>
      <c r="S85" s="801"/>
      <c r="T85" s="801"/>
      <c r="U85" s="801"/>
      <c r="V85" s="801"/>
      <c r="W85" s="807"/>
    </row>
    <row r="86" spans="2:23" ht="15.75">
      <c r="B86" s="806"/>
      <c r="C86" s="801"/>
      <c r="D86" s="801"/>
      <c r="E86" s="801"/>
      <c r="F86" s="801"/>
      <c r="G86" s="801"/>
      <c r="H86" s="801"/>
      <c r="I86" s="801"/>
      <c r="J86" s="801"/>
      <c r="K86" s="801"/>
      <c r="L86" s="801"/>
      <c r="M86" s="801"/>
      <c r="N86" s="801"/>
      <c r="O86" s="801"/>
      <c r="P86" s="801"/>
      <c r="Q86" s="801"/>
      <c r="R86" s="801"/>
      <c r="S86" s="801"/>
      <c r="T86" s="801"/>
      <c r="U86" s="801"/>
      <c r="V86" s="801"/>
      <c r="W86" s="807"/>
    </row>
    <row r="87" spans="2:23" ht="15.75">
      <c r="B87" s="806"/>
      <c r="C87" s="801"/>
      <c r="D87" s="801"/>
      <c r="E87" s="801"/>
      <c r="F87" s="801"/>
      <c r="G87" s="801"/>
      <c r="H87" s="801"/>
      <c r="I87" s="801"/>
      <c r="J87" s="801"/>
      <c r="K87" s="801"/>
      <c r="L87" s="801"/>
      <c r="M87" s="801"/>
      <c r="N87" s="801"/>
      <c r="O87" s="801"/>
      <c r="P87" s="801"/>
      <c r="Q87" s="801"/>
      <c r="R87" s="801"/>
      <c r="S87" s="801"/>
      <c r="T87" s="801"/>
      <c r="U87" s="801"/>
      <c r="V87" s="801"/>
      <c r="W87" s="807"/>
    </row>
    <row r="88" spans="2:23" ht="15.75">
      <c r="B88" s="806"/>
      <c r="C88" s="801"/>
      <c r="D88" s="801"/>
      <c r="E88" s="801"/>
      <c r="F88" s="801"/>
      <c r="G88" s="801"/>
      <c r="H88" s="801"/>
      <c r="I88" s="801"/>
      <c r="J88" s="801"/>
      <c r="K88" s="801"/>
      <c r="L88" s="801"/>
      <c r="M88" s="801"/>
      <c r="N88" s="801"/>
      <c r="O88" s="801"/>
      <c r="P88" s="801"/>
      <c r="Q88" s="801"/>
      <c r="R88" s="801"/>
      <c r="S88" s="801"/>
      <c r="T88" s="801"/>
      <c r="U88" s="801"/>
      <c r="V88" s="801"/>
      <c r="W88" s="807"/>
    </row>
    <row r="89" spans="2:23" ht="15.75">
      <c r="B89" s="806"/>
      <c r="C89" s="801"/>
      <c r="D89" s="801"/>
      <c r="E89" s="801"/>
      <c r="F89" s="801"/>
      <c r="G89" s="801"/>
      <c r="H89" s="801"/>
      <c r="I89" s="801"/>
      <c r="J89" s="801"/>
      <c r="K89" s="801"/>
      <c r="L89" s="801"/>
      <c r="M89" s="801"/>
      <c r="N89" s="801"/>
      <c r="O89" s="801"/>
      <c r="P89" s="801"/>
      <c r="Q89" s="801"/>
      <c r="R89" s="801"/>
      <c r="S89" s="801"/>
      <c r="T89" s="801"/>
      <c r="U89" s="801"/>
      <c r="V89" s="801"/>
      <c r="W89" s="807"/>
    </row>
    <row r="90" spans="2:23" ht="15.75">
      <c r="B90" s="806"/>
      <c r="C90" s="801"/>
      <c r="D90" s="801"/>
      <c r="E90" s="801"/>
      <c r="F90" s="801"/>
      <c r="G90" s="801"/>
      <c r="H90" s="801"/>
      <c r="I90" s="801"/>
      <c r="J90" s="801"/>
      <c r="K90" s="801"/>
      <c r="L90" s="801"/>
      <c r="M90" s="801"/>
      <c r="N90" s="801"/>
      <c r="O90" s="801"/>
      <c r="P90" s="801"/>
      <c r="Q90" s="801"/>
      <c r="R90" s="801"/>
      <c r="S90" s="801"/>
      <c r="T90" s="801"/>
      <c r="U90" s="801"/>
      <c r="V90" s="801"/>
      <c r="W90" s="807"/>
    </row>
    <row r="91" spans="2:23" ht="15.75">
      <c r="B91" s="806"/>
      <c r="C91" s="801"/>
      <c r="D91" s="801"/>
      <c r="E91" s="801"/>
      <c r="F91" s="801"/>
      <c r="G91" s="801"/>
      <c r="H91" s="801"/>
      <c r="I91" s="801"/>
      <c r="J91" s="801"/>
      <c r="K91" s="801"/>
      <c r="L91" s="801"/>
      <c r="M91" s="801"/>
      <c r="N91" s="801"/>
      <c r="O91" s="801"/>
      <c r="P91" s="801"/>
      <c r="Q91" s="801"/>
      <c r="R91" s="801"/>
      <c r="S91" s="801"/>
      <c r="T91" s="801"/>
      <c r="U91" s="801"/>
      <c r="V91" s="801"/>
      <c r="W91" s="807"/>
    </row>
    <row r="92" spans="2:23" ht="15.75">
      <c r="B92" s="806"/>
      <c r="C92" s="801"/>
      <c r="D92" s="801"/>
      <c r="E92" s="801"/>
      <c r="F92" s="801"/>
      <c r="G92" s="801"/>
      <c r="H92" s="801"/>
      <c r="I92" s="801"/>
      <c r="J92" s="801"/>
      <c r="K92" s="801"/>
      <c r="L92" s="801"/>
      <c r="M92" s="801"/>
      <c r="N92" s="801"/>
      <c r="O92" s="801"/>
      <c r="P92" s="801"/>
      <c r="Q92" s="801"/>
      <c r="R92" s="801"/>
      <c r="S92" s="801"/>
      <c r="T92" s="801"/>
      <c r="U92" s="801"/>
      <c r="V92" s="801"/>
      <c r="W92" s="807"/>
    </row>
    <row r="93" spans="2:23" ht="15.75">
      <c r="B93" s="806"/>
      <c r="C93" s="801"/>
      <c r="D93" s="801"/>
      <c r="E93" s="801"/>
      <c r="F93" s="801"/>
      <c r="G93" s="801"/>
      <c r="H93" s="801"/>
      <c r="I93" s="801"/>
      <c r="J93" s="801"/>
      <c r="K93" s="801"/>
      <c r="L93" s="801"/>
      <c r="M93" s="801"/>
      <c r="N93" s="801"/>
      <c r="O93" s="801"/>
      <c r="P93" s="801"/>
      <c r="Q93" s="801"/>
      <c r="R93" s="801"/>
      <c r="S93" s="801"/>
      <c r="T93" s="801"/>
      <c r="U93" s="801"/>
      <c r="V93" s="801"/>
      <c r="W93" s="807"/>
    </row>
    <row r="94" spans="2:23" ht="15.75">
      <c r="B94" s="806"/>
      <c r="C94" s="801"/>
      <c r="D94" s="801"/>
      <c r="E94" s="801"/>
      <c r="F94" s="801"/>
      <c r="G94" s="801"/>
      <c r="H94" s="801"/>
      <c r="I94" s="801"/>
      <c r="J94" s="801"/>
      <c r="K94" s="801"/>
      <c r="L94" s="801"/>
      <c r="M94" s="801"/>
      <c r="N94" s="801"/>
      <c r="O94" s="801"/>
      <c r="P94" s="801"/>
      <c r="Q94" s="801"/>
      <c r="R94" s="801"/>
      <c r="S94" s="801"/>
      <c r="T94" s="801"/>
      <c r="U94" s="801"/>
      <c r="V94" s="801"/>
      <c r="W94" s="807"/>
    </row>
    <row r="95" spans="2:23" ht="15.75">
      <c r="B95" s="806"/>
      <c r="C95" s="801"/>
      <c r="D95" s="801"/>
      <c r="E95" s="801"/>
      <c r="F95" s="801"/>
      <c r="G95" s="801"/>
      <c r="H95" s="801"/>
      <c r="I95" s="801"/>
      <c r="J95" s="801"/>
      <c r="K95" s="801"/>
      <c r="L95" s="801"/>
      <c r="M95" s="801"/>
      <c r="N95" s="801"/>
      <c r="O95" s="801"/>
      <c r="P95" s="801"/>
      <c r="Q95" s="801"/>
      <c r="R95" s="801"/>
      <c r="S95" s="801"/>
      <c r="T95" s="801"/>
      <c r="U95" s="801"/>
      <c r="V95" s="801"/>
      <c r="W95" s="807"/>
    </row>
    <row r="96" spans="2:23" ht="15.75">
      <c r="B96" s="806"/>
      <c r="C96" s="801"/>
      <c r="D96" s="801"/>
      <c r="E96" s="801"/>
      <c r="F96" s="801"/>
      <c r="G96" s="801"/>
      <c r="H96" s="801"/>
      <c r="I96" s="801"/>
      <c r="J96" s="801"/>
      <c r="K96" s="801"/>
      <c r="L96" s="801"/>
      <c r="M96" s="801"/>
      <c r="N96" s="801"/>
      <c r="O96" s="801"/>
      <c r="P96" s="801"/>
      <c r="Q96" s="801"/>
      <c r="R96" s="801"/>
      <c r="S96" s="801"/>
      <c r="T96" s="801"/>
      <c r="U96" s="801"/>
      <c r="V96" s="801"/>
      <c r="W96" s="807"/>
    </row>
    <row r="97" spans="2:23" ht="15.75">
      <c r="B97" s="806"/>
      <c r="C97" s="801"/>
      <c r="D97" s="801"/>
      <c r="E97" s="801"/>
      <c r="F97" s="801"/>
      <c r="G97" s="801"/>
      <c r="H97" s="801"/>
      <c r="I97" s="801"/>
      <c r="J97" s="801"/>
      <c r="K97" s="801"/>
      <c r="L97" s="801"/>
      <c r="M97" s="801"/>
      <c r="N97" s="801"/>
      <c r="O97" s="801"/>
      <c r="P97" s="801"/>
      <c r="Q97" s="801"/>
      <c r="R97" s="801"/>
      <c r="S97" s="801"/>
      <c r="T97" s="801"/>
      <c r="U97" s="801"/>
      <c r="V97" s="801"/>
      <c r="W97" s="807"/>
    </row>
    <row r="98" spans="2:23" ht="15.75">
      <c r="B98" s="806"/>
      <c r="C98" s="801"/>
      <c r="D98" s="801"/>
      <c r="E98" s="801"/>
      <c r="F98" s="801"/>
      <c r="G98" s="801"/>
      <c r="H98" s="801"/>
      <c r="I98" s="801"/>
      <c r="J98" s="801"/>
      <c r="K98" s="801"/>
      <c r="L98" s="801"/>
      <c r="M98" s="801"/>
      <c r="N98" s="801"/>
      <c r="O98" s="801"/>
      <c r="P98" s="801"/>
      <c r="Q98" s="801"/>
      <c r="R98" s="801"/>
      <c r="S98" s="801"/>
      <c r="T98" s="801"/>
      <c r="U98" s="801"/>
      <c r="V98" s="801"/>
      <c r="W98" s="807"/>
    </row>
    <row r="99" spans="2:23" ht="15.75">
      <c r="B99" s="806"/>
      <c r="C99" s="801"/>
      <c r="D99" s="801"/>
      <c r="E99" s="801"/>
      <c r="F99" s="801"/>
      <c r="G99" s="801"/>
      <c r="H99" s="801"/>
      <c r="I99" s="801"/>
      <c r="J99" s="801"/>
      <c r="K99" s="801"/>
      <c r="L99" s="801"/>
      <c r="M99" s="801"/>
      <c r="N99" s="801"/>
      <c r="O99" s="801"/>
      <c r="P99" s="801"/>
      <c r="Q99" s="801"/>
      <c r="R99" s="801"/>
      <c r="S99" s="801"/>
      <c r="T99" s="801"/>
      <c r="U99" s="801"/>
      <c r="V99" s="801"/>
      <c r="W99" s="807"/>
    </row>
    <row r="100" spans="2:23" ht="15.75">
      <c r="B100" s="806"/>
      <c r="C100" s="801"/>
      <c r="D100" s="801"/>
      <c r="E100" s="801"/>
      <c r="F100" s="801"/>
      <c r="G100" s="801"/>
      <c r="H100" s="801"/>
      <c r="I100" s="801"/>
      <c r="J100" s="801"/>
      <c r="K100" s="801"/>
      <c r="L100" s="801"/>
      <c r="M100" s="801"/>
      <c r="N100" s="801"/>
      <c r="O100" s="801"/>
      <c r="P100" s="801"/>
      <c r="Q100" s="801"/>
      <c r="R100" s="801"/>
      <c r="S100" s="801"/>
      <c r="T100" s="801"/>
      <c r="U100" s="801"/>
      <c r="V100" s="801"/>
      <c r="W100" s="807"/>
    </row>
    <row r="101" spans="2:23" ht="15.75">
      <c r="B101" s="806"/>
      <c r="C101" s="801"/>
      <c r="D101" s="801"/>
      <c r="E101" s="801"/>
      <c r="F101" s="801"/>
      <c r="G101" s="801"/>
      <c r="H101" s="801"/>
      <c r="I101" s="801"/>
      <c r="J101" s="801"/>
      <c r="K101" s="801"/>
      <c r="L101" s="801"/>
      <c r="M101" s="801"/>
      <c r="N101" s="801"/>
      <c r="O101" s="801"/>
      <c r="P101" s="801"/>
      <c r="Q101" s="801"/>
      <c r="R101" s="801"/>
      <c r="S101" s="801"/>
      <c r="T101" s="801"/>
      <c r="U101" s="801"/>
      <c r="V101" s="801"/>
      <c r="W101" s="807"/>
    </row>
    <row r="102" spans="2:23" ht="15.75">
      <c r="B102" s="806"/>
      <c r="C102" s="801"/>
      <c r="D102" s="801"/>
      <c r="E102" s="801"/>
      <c r="F102" s="801"/>
      <c r="G102" s="801"/>
      <c r="H102" s="801"/>
      <c r="I102" s="801"/>
      <c r="J102" s="801"/>
      <c r="K102" s="801"/>
      <c r="L102" s="801"/>
      <c r="M102" s="801"/>
      <c r="N102" s="801"/>
      <c r="O102" s="801"/>
      <c r="P102" s="801"/>
      <c r="Q102" s="801"/>
      <c r="R102" s="801"/>
      <c r="S102" s="801"/>
      <c r="T102" s="801"/>
      <c r="U102" s="801"/>
      <c r="V102" s="801"/>
      <c r="W102" s="807"/>
    </row>
    <row r="103" spans="2:23" ht="15.75">
      <c r="B103" s="806"/>
      <c r="C103" s="801"/>
      <c r="D103" s="801"/>
      <c r="E103" s="801"/>
      <c r="F103" s="801"/>
      <c r="G103" s="801"/>
      <c r="H103" s="801"/>
      <c r="I103" s="801"/>
      <c r="J103" s="801"/>
      <c r="K103" s="801"/>
      <c r="L103" s="801"/>
      <c r="M103" s="801"/>
      <c r="N103" s="801"/>
      <c r="O103" s="801"/>
      <c r="P103" s="801"/>
      <c r="Q103" s="801"/>
      <c r="R103" s="801"/>
      <c r="S103" s="801"/>
      <c r="T103" s="801"/>
      <c r="U103" s="801"/>
      <c r="V103" s="801"/>
      <c r="W103" s="807"/>
    </row>
    <row r="104" spans="2:23" ht="15.75">
      <c r="B104" s="806"/>
      <c r="C104" s="801"/>
      <c r="D104" s="801"/>
      <c r="E104" s="801"/>
      <c r="F104" s="801"/>
      <c r="G104" s="801"/>
      <c r="H104" s="801"/>
      <c r="I104" s="801"/>
      <c r="J104" s="801"/>
      <c r="K104" s="801"/>
      <c r="L104" s="801"/>
      <c r="M104" s="801"/>
      <c r="N104" s="801"/>
      <c r="O104" s="801"/>
      <c r="P104" s="801"/>
      <c r="Q104" s="801"/>
      <c r="R104" s="801"/>
      <c r="S104" s="801"/>
      <c r="T104" s="801"/>
      <c r="U104" s="801"/>
      <c r="V104" s="801"/>
      <c r="W104" s="807"/>
    </row>
    <row r="105" spans="2:23" ht="15.75">
      <c r="B105" s="806"/>
      <c r="C105" s="801"/>
      <c r="D105" s="801"/>
      <c r="E105" s="801"/>
      <c r="F105" s="801"/>
      <c r="G105" s="801"/>
      <c r="H105" s="801"/>
      <c r="I105" s="801"/>
      <c r="J105" s="801"/>
      <c r="K105" s="801"/>
      <c r="L105" s="801"/>
      <c r="M105" s="801"/>
      <c r="N105" s="801"/>
      <c r="O105" s="801"/>
      <c r="P105" s="801"/>
      <c r="Q105" s="801"/>
      <c r="R105" s="801"/>
      <c r="S105" s="801"/>
      <c r="T105" s="801"/>
      <c r="U105" s="801"/>
      <c r="V105" s="801"/>
      <c r="W105" s="807"/>
    </row>
    <row r="106" spans="2:23" ht="15.75">
      <c r="B106" s="806"/>
      <c r="C106" s="801"/>
      <c r="D106" s="801"/>
      <c r="E106" s="801"/>
      <c r="F106" s="801"/>
      <c r="G106" s="801"/>
      <c r="H106" s="801"/>
      <c r="I106" s="801"/>
      <c r="J106" s="801"/>
      <c r="K106" s="801"/>
      <c r="L106" s="801"/>
      <c r="M106" s="801"/>
      <c r="N106" s="801"/>
      <c r="O106" s="801"/>
      <c r="P106" s="801"/>
      <c r="Q106" s="801"/>
      <c r="R106" s="801"/>
      <c r="S106" s="801"/>
      <c r="T106" s="801"/>
      <c r="U106" s="801"/>
      <c r="V106" s="801"/>
      <c r="W106" s="807"/>
    </row>
    <row r="107" spans="2:23" ht="15.75">
      <c r="B107" s="806"/>
      <c r="C107" s="801"/>
      <c r="D107" s="801"/>
      <c r="E107" s="801"/>
      <c r="F107" s="801"/>
      <c r="G107" s="801"/>
      <c r="H107" s="801"/>
      <c r="I107" s="801"/>
      <c r="J107" s="801"/>
      <c r="K107" s="801"/>
      <c r="L107" s="801"/>
      <c r="M107" s="801"/>
      <c r="N107" s="801"/>
      <c r="O107" s="801"/>
      <c r="P107" s="801"/>
      <c r="Q107" s="801"/>
      <c r="R107" s="801"/>
      <c r="S107" s="801"/>
      <c r="T107" s="801"/>
      <c r="U107" s="801"/>
      <c r="V107" s="801"/>
      <c r="W107" s="807"/>
    </row>
    <row r="108" spans="2:23" ht="15.75">
      <c r="B108" s="806"/>
      <c r="C108" s="801"/>
      <c r="D108" s="801"/>
      <c r="E108" s="801"/>
      <c r="F108" s="801"/>
      <c r="G108" s="801"/>
      <c r="H108" s="801"/>
      <c r="I108" s="801"/>
      <c r="J108" s="801"/>
      <c r="K108" s="801"/>
      <c r="L108" s="801"/>
      <c r="M108" s="801"/>
      <c r="N108" s="801"/>
      <c r="O108" s="801"/>
      <c r="P108" s="801"/>
      <c r="Q108" s="801"/>
      <c r="R108" s="801"/>
      <c r="S108" s="801"/>
      <c r="T108" s="801"/>
      <c r="U108" s="801"/>
      <c r="V108" s="801"/>
      <c r="W108" s="807"/>
    </row>
    <row r="109" spans="2:23" ht="15.75">
      <c r="B109" s="806"/>
      <c r="C109" s="801"/>
      <c r="D109" s="801"/>
      <c r="E109" s="801"/>
      <c r="F109" s="801"/>
      <c r="G109" s="801"/>
      <c r="H109" s="801"/>
      <c r="I109" s="801"/>
      <c r="J109" s="801"/>
      <c r="K109" s="801"/>
      <c r="L109" s="801"/>
      <c r="M109" s="801"/>
      <c r="N109" s="801"/>
      <c r="O109" s="801"/>
      <c r="P109" s="801"/>
      <c r="Q109" s="801"/>
      <c r="R109" s="801"/>
      <c r="S109" s="801"/>
      <c r="T109" s="801"/>
      <c r="U109" s="801"/>
      <c r="V109" s="801"/>
      <c r="W109" s="807"/>
    </row>
    <row r="110" spans="2:23" ht="15.75">
      <c r="B110" s="806"/>
      <c r="C110" s="801"/>
      <c r="D110" s="801"/>
      <c r="E110" s="801"/>
      <c r="F110" s="801"/>
      <c r="G110" s="801"/>
      <c r="H110" s="801"/>
      <c r="I110" s="801"/>
      <c r="J110" s="801"/>
      <c r="K110" s="801"/>
      <c r="L110" s="801"/>
      <c r="M110" s="801"/>
      <c r="N110" s="801"/>
      <c r="O110" s="801"/>
      <c r="P110" s="801"/>
      <c r="Q110" s="801"/>
      <c r="R110" s="801"/>
      <c r="S110" s="801"/>
      <c r="T110" s="801"/>
      <c r="U110" s="801"/>
      <c r="V110" s="801"/>
      <c r="W110" s="807"/>
    </row>
    <row r="111" spans="2:23" ht="15.75">
      <c r="B111" s="806"/>
      <c r="C111" s="801"/>
      <c r="D111" s="801"/>
      <c r="E111" s="801"/>
      <c r="F111" s="801"/>
      <c r="G111" s="801"/>
      <c r="H111" s="801"/>
      <c r="I111" s="801"/>
      <c r="J111" s="801"/>
      <c r="K111" s="801"/>
      <c r="L111" s="801"/>
      <c r="M111" s="801"/>
      <c r="N111" s="801"/>
      <c r="O111" s="801"/>
      <c r="P111" s="801"/>
      <c r="Q111" s="801"/>
      <c r="R111" s="801"/>
      <c r="S111" s="801"/>
      <c r="T111" s="801"/>
      <c r="U111" s="801"/>
      <c r="V111" s="801"/>
      <c r="W111" s="807"/>
    </row>
    <row r="112" spans="2:23" ht="15.75">
      <c r="B112" s="806"/>
      <c r="C112" s="801"/>
      <c r="D112" s="801"/>
      <c r="E112" s="801"/>
      <c r="F112" s="801"/>
      <c r="G112" s="801"/>
      <c r="H112" s="801"/>
      <c r="I112" s="801"/>
      <c r="J112" s="801"/>
      <c r="K112" s="801"/>
      <c r="L112" s="801"/>
      <c r="M112" s="801"/>
      <c r="N112" s="801"/>
      <c r="O112" s="801"/>
      <c r="P112" s="801"/>
      <c r="Q112" s="801"/>
      <c r="R112" s="801"/>
      <c r="S112" s="801"/>
      <c r="T112" s="801"/>
      <c r="U112" s="801"/>
      <c r="V112" s="801"/>
      <c r="W112" s="807"/>
    </row>
    <row r="113" spans="2:23" ht="15.75">
      <c r="B113" s="806"/>
      <c r="C113" s="801"/>
      <c r="D113" s="801"/>
      <c r="E113" s="801"/>
      <c r="F113" s="801"/>
      <c r="G113" s="801"/>
      <c r="H113" s="801"/>
      <c r="I113" s="801"/>
      <c r="J113" s="801"/>
      <c r="K113" s="801"/>
      <c r="L113" s="801"/>
      <c r="M113" s="801"/>
      <c r="N113" s="801"/>
      <c r="O113" s="801"/>
      <c r="P113" s="801"/>
      <c r="Q113" s="801"/>
      <c r="R113" s="801"/>
      <c r="S113" s="801"/>
      <c r="T113" s="801"/>
      <c r="U113" s="801"/>
      <c r="V113" s="801"/>
      <c r="W113" s="807"/>
    </row>
    <row r="114" spans="2:23" ht="15.75">
      <c r="B114" s="806"/>
      <c r="C114" s="801"/>
      <c r="D114" s="801"/>
      <c r="E114" s="801"/>
      <c r="F114" s="801"/>
      <c r="G114" s="801"/>
      <c r="H114" s="801"/>
      <c r="I114" s="801"/>
      <c r="J114" s="801"/>
      <c r="K114" s="801"/>
      <c r="L114" s="801"/>
      <c r="M114" s="801"/>
      <c r="N114" s="801"/>
      <c r="O114" s="801"/>
      <c r="P114" s="801"/>
      <c r="Q114" s="801"/>
      <c r="R114" s="801"/>
      <c r="S114" s="801"/>
      <c r="T114" s="801"/>
      <c r="U114" s="801"/>
      <c r="V114" s="801"/>
      <c r="W114" s="807"/>
    </row>
    <row r="115" spans="2:23" ht="15.75">
      <c r="B115" s="806"/>
      <c r="C115" s="801"/>
      <c r="D115" s="801"/>
      <c r="E115" s="801"/>
      <c r="F115" s="801"/>
      <c r="G115" s="801"/>
      <c r="H115" s="801"/>
      <c r="I115" s="801"/>
      <c r="J115" s="801"/>
      <c r="K115" s="801"/>
      <c r="L115" s="801"/>
      <c r="M115" s="801"/>
      <c r="N115" s="801"/>
      <c r="O115" s="801"/>
      <c r="P115" s="801"/>
      <c r="Q115" s="801"/>
      <c r="R115" s="801"/>
      <c r="S115" s="801"/>
      <c r="T115" s="801"/>
      <c r="U115" s="801"/>
      <c r="V115" s="801"/>
      <c r="W115" s="807"/>
    </row>
    <row r="116" spans="2:23" ht="15.75">
      <c r="B116" s="806"/>
      <c r="C116" s="801"/>
      <c r="D116" s="801"/>
      <c r="E116" s="801"/>
      <c r="F116" s="801"/>
      <c r="G116" s="801"/>
      <c r="H116" s="801"/>
      <c r="I116" s="801"/>
      <c r="J116" s="801"/>
      <c r="K116" s="801"/>
      <c r="L116" s="801"/>
      <c r="M116" s="801"/>
      <c r="N116" s="801"/>
      <c r="O116" s="801"/>
      <c r="P116" s="801"/>
      <c r="Q116" s="801"/>
      <c r="R116" s="801"/>
      <c r="S116" s="801"/>
      <c r="T116" s="801"/>
      <c r="U116" s="801"/>
      <c r="V116" s="801"/>
      <c r="W116" s="807"/>
    </row>
    <row r="117" spans="2:23" ht="15.75">
      <c r="B117" s="806"/>
      <c r="C117" s="801"/>
      <c r="D117" s="801"/>
      <c r="E117" s="801"/>
      <c r="F117" s="801"/>
      <c r="G117" s="801"/>
      <c r="H117" s="801"/>
      <c r="I117" s="801"/>
      <c r="J117" s="801"/>
      <c r="K117" s="801"/>
      <c r="L117" s="801"/>
      <c r="M117" s="801"/>
      <c r="N117" s="801"/>
      <c r="O117" s="801"/>
      <c r="P117" s="801"/>
      <c r="Q117" s="801"/>
      <c r="R117" s="801"/>
      <c r="S117" s="801"/>
      <c r="T117" s="801"/>
      <c r="U117" s="801"/>
      <c r="V117" s="801"/>
      <c r="W117" s="807"/>
    </row>
    <row r="118" spans="2:23" ht="15.75">
      <c r="B118" s="806"/>
      <c r="C118" s="801"/>
      <c r="D118" s="801"/>
      <c r="E118" s="801"/>
      <c r="F118" s="801"/>
      <c r="G118" s="801"/>
      <c r="H118" s="801"/>
      <c r="I118" s="801"/>
      <c r="J118" s="801"/>
      <c r="K118" s="801"/>
      <c r="L118" s="801"/>
      <c r="M118" s="801"/>
      <c r="N118" s="801"/>
      <c r="O118" s="801"/>
      <c r="P118" s="801"/>
      <c r="Q118" s="801"/>
      <c r="R118" s="801"/>
      <c r="S118" s="801"/>
      <c r="T118" s="801"/>
      <c r="U118" s="801"/>
      <c r="V118" s="801"/>
      <c r="W118" s="807"/>
    </row>
    <row r="119" spans="2:23" ht="15.75">
      <c r="B119" s="806"/>
      <c r="C119" s="801"/>
      <c r="D119" s="801"/>
      <c r="E119" s="801"/>
      <c r="F119" s="801"/>
      <c r="G119" s="801"/>
      <c r="H119" s="801"/>
      <c r="I119" s="801"/>
      <c r="J119" s="801"/>
      <c r="K119" s="801"/>
      <c r="L119" s="801"/>
      <c r="M119" s="801"/>
      <c r="N119" s="801"/>
      <c r="O119" s="801"/>
      <c r="P119" s="801"/>
      <c r="Q119" s="801"/>
      <c r="R119" s="801"/>
      <c r="S119" s="801"/>
      <c r="T119" s="801"/>
      <c r="U119" s="801"/>
      <c r="V119" s="801"/>
      <c r="W119" s="807"/>
    </row>
    <row r="120" spans="2:23" ht="15.75">
      <c r="B120" s="806"/>
      <c r="C120" s="801"/>
      <c r="D120" s="801"/>
      <c r="E120" s="801"/>
      <c r="F120" s="801"/>
      <c r="G120" s="801"/>
      <c r="H120" s="801"/>
      <c r="I120" s="801"/>
      <c r="J120" s="801"/>
      <c r="K120" s="801"/>
      <c r="L120" s="801"/>
      <c r="M120" s="801"/>
      <c r="N120" s="801"/>
      <c r="O120" s="801"/>
      <c r="P120" s="801"/>
      <c r="Q120" s="801"/>
      <c r="R120" s="801"/>
      <c r="S120" s="801"/>
      <c r="T120" s="801"/>
      <c r="U120" s="801"/>
      <c r="V120" s="801"/>
      <c r="W120" s="807"/>
    </row>
    <row r="121" spans="2:23" ht="15.75">
      <c r="B121" s="806"/>
      <c r="C121" s="801"/>
      <c r="D121" s="801"/>
      <c r="E121" s="801"/>
      <c r="F121" s="801"/>
      <c r="G121" s="801"/>
      <c r="H121" s="801"/>
      <c r="I121" s="801"/>
      <c r="J121" s="801"/>
      <c r="K121" s="801"/>
      <c r="L121" s="801"/>
      <c r="M121" s="801"/>
      <c r="N121" s="801"/>
      <c r="O121" s="801"/>
      <c r="P121" s="801"/>
      <c r="Q121" s="801"/>
      <c r="R121" s="801"/>
      <c r="S121" s="801"/>
      <c r="T121" s="801"/>
      <c r="U121" s="801"/>
      <c r="V121" s="801"/>
      <c r="W121" s="807"/>
    </row>
    <row r="122" spans="2:23" ht="15.75">
      <c r="B122" s="806"/>
      <c r="C122" s="801"/>
      <c r="D122" s="801"/>
      <c r="E122" s="801"/>
      <c r="F122" s="801"/>
      <c r="G122" s="801"/>
      <c r="H122" s="801"/>
      <c r="I122" s="801"/>
      <c r="J122" s="801"/>
      <c r="K122" s="801"/>
      <c r="L122" s="801"/>
      <c r="M122" s="801"/>
      <c r="N122" s="801"/>
      <c r="O122" s="801"/>
      <c r="P122" s="801"/>
      <c r="Q122" s="801"/>
      <c r="R122" s="801"/>
      <c r="S122" s="801"/>
      <c r="T122" s="801"/>
      <c r="U122" s="801"/>
      <c r="V122" s="801"/>
      <c r="W122" s="807"/>
    </row>
    <row r="123" spans="2:23" ht="15.75">
      <c r="B123" s="806"/>
      <c r="C123" s="801"/>
      <c r="D123" s="801"/>
      <c r="E123" s="801"/>
      <c r="F123" s="801"/>
      <c r="G123" s="801"/>
      <c r="H123" s="801"/>
      <c r="I123" s="801"/>
      <c r="J123" s="801"/>
      <c r="K123" s="801"/>
      <c r="L123" s="801"/>
      <c r="M123" s="801"/>
      <c r="N123" s="801"/>
      <c r="O123" s="801"/>
      <c r="P123" s="801"/>
      <c r="Q123" s="801"/>
      <c r="R123" s="801"/>
      <c r="S123" s="801"/>
      <c r="T123" s="801"/>
      <c r="U123" s="801"/>
      <c r="V123" s="801"/>
      <c r="W123" s="807"/>
    </row>
    <row r="124" spans="2:23" ht="15.75">
      <c r="B124" s="806"/>
      <c r="C124" s="801"/>
      <c r="D124" s="801"/>
      <c r="E124" s="801"/>
      <c r="F124" s="801"/>
      <c r="G124" s="801"/>
      <c r="H124" s="801"/>
      <c r="I124" s="801"/>
      <c r="J124" s="801"/>
      <c r="K124" s="801"/>
      <c r="L124" s="801"/>
      <c r="M124" s="801"/>
      <c r="N124" s="801"/>
      <c r="O124" s="801"/>
      <c r="P124" s="801"/>
      <c r="Q124" s="801"/>
      <c r="R124" s="801"/>
      <c r="S124" s="801"/>
      <c r="T124" s="801"/>
      <c r="U124" s="801"/>
      <c r="V124" s="801"/>
      <c r="W124" s="807"/>
    </row>
    <row r="125" spans="2:23" ht="15.75">
      <c r="B125" s="806"/>
      <c r="C125" s="801"/>
      <c r="D125" s="801"/>
      <c r="E125" s="801"/>
      <c r="F125" s="801"/>
      <c r="G125" s="801"/>
      <c r="H125" s="801"/>
      <c r="I125" s="801"/>
      <c r="J125" s="801"/>
      <c r="K125" s="801"/>
      <c r="L125" s="801"/>
      <c r="M125" s="801"/>
      <c r="N125" s="801"/>
      <c r="O125" s="801"/>
      <c r="P125" s="801"/>
      <c r="Q125" s="801"/>
      <c r="R125" s="801"/>
      <c r="S125" s="801"/>
      <c r="T125" s="801"/>
      <c r="U125" s="801"/>
      <c r="V125" s="801"/>
      <c r="W125" s="807"/>
    </row>
    <row r="126" spans="2:23" ht="15.75">
      <c r="B126" s="806"/>
      <c r="C126" s="801"/>
      <c r="D126" s="801"/>
      <c r="E126" s="801"/>
      <c r="F126" s="801"/>
      <c r="G126" s="801"/>
      <c r="H126" s="801"/>
      <c r="I126" s="801"/>
      <c r="J126" s="801"/>
      <c r="K126" s="801"/>
      <c r="L126" s="801"/>
      <c r="M126" s="801"/>
      <c r="N126" s="801"/>
      <c r="O126" s="801"/>
      <c r="P126" s="801"/>
      <c r="Q126" s="801"/>
      <c r="R126" s="801"/>
      <c r="S126" s="801"/>
      <c r="T126" s="801"/>
      <c r="U126" s="801"/>
      <c r="V126" s="801"/>
      <c r="W126" s="807"/>
    </row>
    <row r="127" spans="2:23" ht="15.75">
      <c r="B127" s="806"/>
      <c r="C127" s="801"/>
      <c r="D127" s="801"/>
      <c r="E127" s="801"/>
      <c r="F127" s="801"/>
      <c r="G127" s="801"/>
      <c r="H127" s="801"/>
      <c r="I127" s="801"/>
      <c r="J127" s="801"/>
      <c r="K127" s="801"/>
      <c r="L127" s="801"/>
      <c r="M127" s="801"/>
      <c r="N127" s="801"/>
      <c r="O127" s="801"/>
      <c r="P127" s="801"/>
      <c r="Q127" s="801"/>
      <c r="R127" s="801"/>
      <c r="S127" s="801"/>
      <c r="T127" s="801"/>
      <c r="U127" s="801"/>
      <c r="V127" s="801"/>
      <c r="W127" s="807"/>
    </row>
    <row r="128" spans="2:23" ht="15.75">
      <c r="B128" s="806"/>
      <c r="C128" s="801"/>
      <c r="D128" s="801"/>
      <c r="E128" s="801"/>
      <c r="F128" s="801"/>
      <c r="G128" s="801"/>
      <c r="H128" s="801"/>
      <c r="I128" s="801"/>
      <c r="J128" s="801"/>
      <c r="K128" s="801"/>
      <c r="L128" s="801"/>
      <c r="M128" s="801"/>
      <c r="N128" s="801"/>
      <c r="O128" s="801"/>
      <c r="P128" s="801"/>
      <c r="Q128" s="801"/>
      <c r="R128" s="801"/>
      <c r="S128" s="801"/>
      <c r="T128" s="801"/>
      <c r="U128" s="801"/>
      <c r="V128" s="801"/>
      <c r="W128" s="807"/>
    </row>
    <row r="129" spans="2:23" ht="15.75">
      <c r="B129" s="806"/>
      <c r="C129" s="801"/>
      <c r="D129" s="801"/>
      <c r="E129" s="801"/>
      <c r="F129" s="801"/>
      <c r="G129" s="801"/>
      <c r="H129" s="801"/>
      <c r="I129" s="801"/>
      <c r="J129" s="801"/>
      <c r="K129" s="801"/>
      <c r="L129" s="801"/>
      <c r="M129" s="801"/>
      <c r="N129" s="801"/>
      <c r="O129" s="801"/>
      <c r="P129" s="801"/>
      <c r="Q129" s="801"/>
      <c r="R129" s="801"/>
      <c r="S129" s="801"/>
      <c r="T129" s="801"/>
      <c r="U129" s="801"/>
      <c r="V129" s="801"/>
      <c r="W129" s="807"/>
    </row>
    <row r="130" spans="2:23" ht="15.75">
      <c r="B130" s="806"/>
      <c r="C130" s="801"/>
      <c r="D130" s="801"/>
      <c r="E130" s="801"/>
      <c r="F130" s="801"/>
      <c r="G130" s="801"/>
      <c r="H130" s="801"/>
      <c r="I130" s="801"/>
      <c r="J130" s="801"/>
      <c r="K130" s="801"/>
      <c r="L130" s="801"/>
      <c r="M130" s="801"/>
      <c r="N130" s="801"/>
      <c r="O130" s="801"/>
      <c r="P130" s="801"/>
      <c r="Q130" s="801"/>
      <c r="R130" s="801"/>
      <c r="S130" s="801"/>
      <c r="T130" s="801"/>
      <c r="U130" s="801"/>
      <c r="V130" s="801"/>
      <c r="W130" s="807"/>
    </row>
    <row r="131" spans="2:23" ht="15.75">
      <c r="B131" s="806"/>
      <c r="C131" s="801"/>
      <c r="D131" s="801"/>
      <c r="E131" s="801"/>
      <c r="F131" s="801"/>
      <c r="G131" s="801"/>
      <c r="H131" s="801"/>
      <c r="I131" s="801"/>
      <c r="J131" s="801"/>
      <c r="K131" s="801"/>
      <c r="L131" s="801"/>
      <c r="M131" s="801"/>
      <c r="N131" s="801"/>
      <c r="O131" s="801"/>
      <c r="P131" s="801"/>
      <c r="Q131" s="801"/>
      <c r="R131" s="801"/>
      <c r="S131" s="801"/>
      <c r="T131" s="801"/>
      <c r="U131" s="801"/>
      <c r="V131" s="801"/>
      <c r="W131" s="807"/>
    </row>
    <row r="132" spans="2:23" ht="15.75">
      <c r="B132" s="806"/>
      <c r="C132" s="801"/>
      <c r="D132" s="801"/>
      <c r="E132" s="801"/>
      <c r="F132" s="801"/>
      <c r="G132" s="801"/>
      <c r="H132" s="801"/>
      <c r="I132" s="801"/>
      <c r="J132" s="801"/>
      <c r="K132" s="801"/>
      <c r="L132" s="801"/>
      <c r="M132" s="801"/>
      <c r="N132" s="801"/>
      <c r="O132" s="801"/>
      <c r="P132" s="801"/>
      <c r="Q132" s="801"/>
      <c r="R132" s="801"/>
      <c r="S132" s="801"/>
      <c r="T132" s="801"/>
      <c r="U132" s="801"/>
      <c r="V132" s="801"/>
      <c r="W132" s="807"/>
    </row>
    <row r="133" spans="2:23" ht="15.75">
      <c r="B133" s="806"/>
      <c r="C133" s="801"/>
      <c r="D133" s="801"/>
      <c r="E133" s="801"/>
      <c r="F133" s="801"/>
      <c r="G133" s="801"/>
      <c r="H133" s="801"/>
      <c r="I133" s="801"/>
      <c r="J133" s="801"/>
      <c r="K133" s="801"/>
      <c r="L133" s="801"/>
      <c r="M133" s="801"/>
      <c r="N133" s="801"/>
      <c r="O133" s="801"/>
      <c r="P133" s="801"/>
      <c r="Q133" s="801"/>
      <c r="R133" s="801"/>
      <c r="S133" s="801"/>
      <c r="T133" s="801"/>
      <c r="U133" s="801"/>
      <c r="V133" s="801"/>
      <c r="W133" s="807"/>
    </row>
    <row r="134" spans="2:23" ht="15.75">
      <c r="B134" s="806"/>
      <c r="C134" s="801"/>
      <c r="D134" s="801"/>
      <c r="E134" s="801"/>
      <c r="F134" s="801"/>
      <c r="G134" s="801"/>
      <c r="H134" s="801"/>
      <c r="I134" s="801"/>
      <c r="J134" s="801"/>
      <c r="K134" s="801"/>
      <c r="L134" s="801"/>
      <c r="M134" s="801"/>
      <c r="N134" s="801"/>
      <c r="O134" s="801"/>
      <c r="P134" s="801"/>
      <c r="Q134" s="801"/>
      <c r="R134" s="801"/>
      <c r="S134" s="801"/>
      <c r="T134" s="801"/>
      <c r="U134" s="801"/>
      <c r="V134" s="801"/>
      <c r="W134" s="807"/>
    </row>
    <row r="135" spans="2:23" ht="15.75">
      <c r="B135" s="806"/>
      <c r="C135" s="801"/>
      <c r="D135" s="801"/>
      <c r="E135" s="801"/>
      <c r="F135" s="801"/>
      <c r="G135" s="801"/>
      <c r="H135" s="801"/>
      <c r="I135" s="801"/>
      <c r="J135" s="801"/>
      <c r="K135" s="801"/>
      <c r="L135" s="801"/>
      <c r="M135" s="801"/>
      <c r="N135" s="801"/>
      <c r="O135" s="801"/>
      <c r="P135" s="801"/>
      <c r="Q135" s="801"/>
      <c r="R135" s="801"/>
      <c r="S135" s="801"/>
      <c r="T135" s="801"/>
      <c r="U135" s="801"/>
      <c r="V135" s="801"/>
      <c r="W135" s="807"/>
    </row>
    <row r="136" spans="2:23" ht="15.75">
      <c r="B136" s="806"/>
      <c r="C136" s="801"/>
      <c r="D136" s="801"/>
      <c r="E136" s="801"/>
      <c r="F136" s="801"/>
      <c r="G136" s="801"/>
      <c r="H136" s="801"/>
      <c r="I136" s="801"/>
      <c r="J136" s="801"/>
      <c r="K136" s="801"/>
      <c r="L136" s="801"/>
      <c r="M136" s="801"/>
      <c r="N136" s="801"/>
      <c r="O136" s="801"/>
      <c r="P136" s="801"/>
      <c r="Q136" s="801"/>
      <c r="R136" s="801"/>
      <c r="S136" s="801"/>
      <c r="T136" s="801"/>
      <c r="U136" s="801"/>
      <c r="V136" s="801"/>
      <c r="W136" s="807"/>
    </row>
    <row r="137" spans="2:23" ht="15.75">
      <c r="B137" s="806"/>
      <c r="C137" s="801"/>
      <c r="D137" s="801"/>
      <c r="E137" s="801"/>
      <c r="F137" s="801"/>
      <c r="G137" s="801"/>
      <c r="H137" s="801"/>
      <c r="I137" s="801"/>
      <c r="J137" s="801"/>
      <c r="K137" s="801"/>
      <c r="L137" s="801"/>
      <c r="M137" s="801"/>
      <c r="N137" s="801"/>
      <c r="O137" s="801"/>
      <c r="P137" s="801"/>
      <c r="Q137" s="801"/>
      <c r="R137" s="801"/>
      <c r="S137" s="801"/>
      <c r="T137" s="801"/>
      <c r="U137" s="801"/>
      <c r="V137" s="801"/>
      <c r="W137" s="807"/>
    </row>
    <row r="138" spans="2:23" ht="15.75">
      <c r="B138" s="806"/>
      <c r="C138" s="801"/>
      <c r="D138" s="801"/>
      <c r="E138" s="801"/>
      <c r="F138" s="801"/>
      <c r="G138" s="801"/>
      <c r="H138" s="801"/>
      <c r="I138" s="801"/>
      <c r="J138" s="801"/>
      <c r="K138" s="801"/>
      <c r="L138" s="801"/>
      <c r="M138" s="801"/>
      <c r="N138" s="801"/>
      <c r="O138" s="801"/>
      <c r="P138" s="801"/>
      <c r="Q138" s="801"/>
      <c r="R138" s="801"/>
      <c r="S138" s="801"/>
      <c r="T138" s="801"/>
      <c r="U138" s="801"/>
      <c r="V138" s="801"/>
      <c r="W138" s="807"/>
    </row>
    <row r="139" spans="2:23" ht="15.75">
      <c r="B139" s="806"/>
      <c r="C139" s="801"/>
      <c r="D139" s="801"/>
      <c r="E139" s="801"/>
      <c r="F139" s="801"/>
      <c r="G139" s="801"/>
      <c r="H139" s="801"/>
      <c r="I139" s="801"/>
      <c r="J139" s="801"/>
      <c r="K139" s="801"/>
      <c r="L139" s="801"/>
      <c r="M139" s="801"/>
      <c r="N139" s="801"/>
      <c r="O139" s="801"/>
      <c r="P139" s="801"/>
      <c r="Q139" s="801"/>
      <c r="R139" s="801"/>
      <c r="S139" s="801"/>
      <c r="T139" s="801"/>
      <c r="U139" s="801"/>
      <c r="V139" s="801"/>
      <c r="W139" s="807"/>
    </row>
    <row r="140" spans="2:23" ht="15.75">
      <c r="B140" s="806"/>
      <c r="C140" s="801"/>
      <c r="D140" s="801"/>
      <c r="E140" s="801"/>
      <c r="F140" s="801"/>
      <c r="G140" s="801"/>
      <c r="H140" s="801"/>
      <c r="I140" s="801"/>
      <c r="J140" s="801"/>
      <c r="K140" s="801"/>
      <c r="L140" s="801"/>
      <c r="M140" s="801"/>
      <c r="N140" s="801"/>
      <c r="O140" s="801"/>
      <c r="P140" s="801"/>
      <c r="Q140" s="801"/>
      <c r="R140" s="801"/>
      <c r="S140" s="801"/>
      <c r="T140" s="801"/>
      <c r="U140" s="801"/>
      <c r="V140" s="801"/>
      <c r="W140" s="807"/>
    </row>
    <row r="141" spans="2:23" ht="15.75">
      <c r="B141" s="806"/>
      <c r="C141" s="801"/>
      <c r="D141" s="801"/>
      <c r="E141" s="801"/>
      <c r="F141" s="801"/>
      <c r="G141" s="801"/>
      <c r="H141" s="801"/>
      <c r="I141" s="801"/>
      <c r="J141" s="801"/>
      <c r="K141" s="801"/>
      <c r="L141" s="801"/>
      <c r="M141" s="801"/>
      <c r="N141" s="801"/>
      <c r="O141" s="801"/>
      <c r="P141" s="801"/>
      <c r="Q141" s="801"/>
      <c r="R141" s="801"/>
      <c r="S141" s="801"/>
      <c r="T141" s="801"/>
      <c r="U141" s="801"/>
      <c r="V141" s="801"/>
      <c r="W141" s="807"/>
    </row>
    <row r="142" spans="2:23" ht="15.75">
      <c r="B142" s="806"/>
      <c r="C142" s="801"/>
      <c r="D142" s="801"/>
      <c r="E142" s="801"/>
      <c r="F142" s="801"/>
      <c r="G142" s="801"/>
      <c r="H142" s="801"/>
      <c r="I142" s="801"/>
      <c r="J142" s="801"/>
      <c r="K142" s="801"/>
      <c r="L142" s="801"/>
      <c r="M142" s="801"/>
      <c r="N142" s="801"/>
      <c r="O142" s="801"/>
      <c r="P142" s="801"/>
      <c r="Q142" s="801"/>
      <c r="R142" s="801"/>
      <c r="S142" s="801"/>
      <c r="T142" s="801"/>
      <c r="U142" s="801"/>
      <c r="V142" s="801"/>
      <c r="W142" s="807"/>
    </row>
    <row r="143" spans="2:23" ht="15.75">
      <c r="B143" s="806"/>
      <c r="C143" s="801"/>
      <c r="D143" s="801"/>
      <c r="E143" s="801"/>
      <c r="F143" s="801"/>
      <c r="G143" s="801"/>
      <c r="H143" s="801"/>
      <c r="I143" s="801"/>
      <c r="J143" s="801"/>
      <c r="K143" s="801"/>
      <c r="L143" s="801"/>
      <c r="M143" s="801"/>
      <c r="N143" s="801"/>
      <c r="O143" s="801"/>
      <c r="P143" s="801"/>
      <c r="Q143" s="801"/>
      <c r="R143" s="801"/>
      <c r="S143" s="801"/>
      <c r="T143" s="801"/>
      <c r="U143" s="801"/>
      <c r="V143" s="801"/>
      <c r="W143" s="807"/>
    </row>
    <row r="144" spans="2:23" ht="15.75">
      <c r="B144" s="806"/>
      <c r="C144" s="801"/>
      <c r="D144" s="801"/>
      <c r="E144" s="801"/>
      <c r="F144" s="801"/>
      <c r="G144" s="801"/>
      <c r="H144" s="801"/>
      <c r="I144" s="801"/>
      <c r="J144" s="801"/>
      <c r="K144" s="801"/>
      <c r="L144" s="801"/>
      <c r="M144" s="801"/>
      <c r="N144" s="801"/>
      <c r="O144" s="801"/>
      <c r="P144" s="801"/>
      <c r="Q144" s="801"/>
      <c r="R144" s="801"/>
      <c r="S144" s="801"/>
      <c r="T144" s="801"/>
      <c r="U144" s="801"/>
      <c r="V144" s="801"/>
      <c r="W144" s="807"/>
    </row>
    <row r="145" spans="2:23" ht="15.75">
      <c r="B145" s="806"/>
      <c r="C145" s="801"/>
      <c r="D145" s="801"/>
      <c r="E145" s="801"/>
      <c r="F145" s="801"/>
      <c r="G145" s="801"/>
      <c r="H145" s="801"/>
      <c r="I145" s="801"/>
      <c r="J145" s="801"/>
      <c r="K145" s="801"/>
      <c r="L145" s="801"/>
      <c r="M145" s="801"/>
      <c r="N145" s="801"/>
      <c r="O145" s="801"/>
      <c r="P145" s="801"/>
      <c r="Q145" s="801"/>
      <c r="R145" s="801"/>
      <c r="S145" s="801"/>
      <c r="T145" s="801"/>
      <c r="U145" s="801"/>
      <c r="V145" s="801"/>
      <c r="W145" s="807"/>
    </row>
    <row r="146" spans="2:23" ht="15.75">
      <c r="B146" s="806"/>
      <c r="C146" s="801"/>
      <c r="D146" s="801"/>
      <c r="E146" s="801"/>
      <c r="F146" s="801"/>
      <c r="G146" s="801"/>
      <c r="H146" s="801"/>
      <c r="I146" s="801"/>
      <c r="J146" s="801"/>
      <c r="K146" s="801"/>
      <c r="L146" s="801"/>
      <c r="M146" s="801"/>
      <c r="N146" s="801"/>
      <c r="O146" s="801"/>
      <c r="P146" s="801"/>
      <c r="Q146" s="801"/>
      <c r="R146" s="801"/>
      <c r="S146" s="801"/>
      <c r="T146" s="801"/>
      <c r="U146" s="801"/>
      <c r="V146" s="801"/>
      <c r="W146" s="807"/>
    </row>
    <row r="147" spans="2:23" ht="15.75">
      <c r="B147" s="806"/>
      <c r="C147" s="801"/>
      <c r="D147" s="801"/>
      <c r="E147" s="801"/>
      <c r="F147" s="801"/>
      <c r="G147" s="801"/>
      <c r="H147" s="801"/>
      <c r="I147" s="801"/>
      <c r="J147" s="801"/>
      <c r="K147" s="801"/>
      <c r="L147" s="801"/>
      <c r="M147" s="801"/>
      <c r="N147" s="801"/>
      <c r="O147" s="801"/>
      <c r="P147" s="801"/>
      <c r="Q147" s="801"/>
      <c r="R147" s="801"/>
      <c r="S147" s="801"/>
      <c r="T147" s="801"/>
      <c r="U147" s="801"/>
      <c r="V147" s="801"/>
      <c r="W147" s="807"/>
    </row>
    <row r="148" spans="2:23" ht="15.75">
      <c r="B148" s="806"/>
      <c r="C148" s="801"/>
      <c r="D148" s="801"/>
      <c r="E148" s="801"/>
      <c r="F148" s="801"/>
      <c r="G148" s="801"/>
      <c r="H148" s="801"/>
      <c r="I148" s="801"/>
      <c r="J148" s="801"/>
      <c r="K148" s="801"/>
      <c r="L148" s="801"/>
      <c r="M148" s="801"/>
      <c r="N148" s="801"/>
      <c r="O148" s="801"/>
      <c r="P148" s="801"/>
      <c r="Q148" s="801"/>
      <c r="R148" s="801"/>
      <c r="S148" s="801"/>
      <c r="T148" s="801"/>
      <c r="U148" s="801"/>
      <c r="V148" s="801"/>
      <c r="W148" s="807"/>
    </row>
    <row r="149" spans="2:23" ht="15.75">
      <c r="B149" s="806"/>
      <c r="C149" s="801"/>
      <c r="D149" s="801"/>
      <c r="E149" s="801"/>
      <c r="F149" s="801"/>
      <c r="G149" s="801"/>
      <c r="H149" s="801"/>
      <c r="I149" s="801"/>
      <c r="J149" s="801"/>
      <c r="K149" s="801"/>
      <c r="L149" s="801"/>
      <c r="M149" s="801"/>
      <c r="N149" s="801"/>
      <c r="O149" s="801"/>
      <c r="P149" s="801"/>
      <c r="Q149" s="801"/>
      <c r="R149" s="801"/>
      <c r="S149" s="801"/>
      <c r="T149" s="801"/>
      <c r="U149" s="801"/>
      <c r="V149" s="801"/>
      <c r="W149" s="807"/>
    </row>
    <row r="150" spans="2:23" ht="15.75">
      <c r="B150" s="806"/>
      <c r="C150" s="801"/>
      <c r="D150" s="801"/>
      <c r="E150" s="801"/>
      <c r="F150" s="801"/>
      <c r="G150" s="801"/>
      <c r="H150" s="801"/>
      <c r="I150" s="801"/>
      <c r="J150" s="801"/>
      <c r="K150" s="801"/>
      <c r="L150" s="801"/>
      <c r="M150" s="801"/>
      <c r="N150" s="801"/>
      <c r="O150" s="801"/>
      <c r="P150" s="801"/>
      <c r="Q150" s="801"/>
      <c r="R150" s="801"/>
      <c r="S150" s="801"/>
      <c r="T150" s="801"/>
      <c r="U150" s="801"/>
      <c r="V150" s="801"/>
      <c r="W150" s="807"/>
    </row>
    <row r="151" spans="2:23" ht="15.75">
      <c r="B151" s="806"/>
      <c r="C151" s="801"/>
      <c r="D151" s="801"/>
      <c r="E151" s="801"/>
      <c r="F151" s="801"/>
      <c r="G151" s="801"/>
      <c r="H151" s="801"/>
      <c r="I151" s="801"/>
      <c r="J151" s="801"/>
      <c r="K151" s="801"/>
      <c r="L151" s="801"/>
      <c r="M151" s="801"/>
      <c r="N151" s="801"/>
      <c r="O151" s="801"/>
      <c r="P151" s="801"/>
      <c r="Q151" s="801"/>
      <c r="R151" s="801"/>
      <c r="S151" s="801"/>
      <c r="T151" s="801"/>
      <c r="U151" s="801"/>
      <c r="V151" s="801"/>
      <c r="W151" s="807"/>
    </row>
    <row r="152" spans="2:23" ht="15.75">
      <c r="B152" s="806"/>
      <c r="C152" s="801"/>
      <c r="D152" s="801"/>
      <c r="E152" s="801"/>
      <c r="F152" s="801"/>
      <c r="G152" s="801"/>
      <c r="H152" s="801"/>
      <c r="I152" s="801"/>
      <c r="J152" s="801"/>
      <c r="K152" s="801"/>
      <c r="L152" s="801"/>
      <c r="M152" s="801"/>
      <c r="N152" s="801"/>
      <c r="O152" s="801"/>
      <c r="P152" s="801"/>
      <c r="Q152" s="801"/>
      <c r="R152" s="801"/>
      <c r="S152" s="801"/>
      <c r="T152" s="801"/>
      <c r="U152" s="801"/>
      <c r="V152" s="801"/>
      <c r="W152" s="807"/>
    </row>
    <row r="153" spans="2:23" ht="15.75">
      <c r="B153" s="806"/>
      <c r="C153" s="801"/>
      <c r="D153" s="801"/>
      <c r="E153" s="801"/>
      <c r="F153" s="801"/>
      <c r="G153" s="801"/>
      <c r="H153" s="801"/>
      <c r="I153" s="801"/>
      <c r="J153" s="801"/>
      <c r="K153" s="801"/>
      <c r="L153" s="801"/>
      <c r="M153" s="801"/>
      <c r="N153" s="801"/>
      <c r="O153" s="801"/>
      <c r="P153" s="801"/>
      <c r="Q153" s="801"/>
      <c r="R153" s="801"/>
      <c r="S153" s="801"/>
      <c r="T153" s="801"/>
      <c r="U153" s="801"/>
      <c r="V153" s="801"/>
      <c r="W153" s="807"/>
    </row>
    <row r="154" spans="2:23" ht="15.75">
      <c r="B154" s="806"/>
      <c r="C154" s="801"/>
      <c r="D154" s="801"/>
      <c r="E154" s="801"/>
      <c r="F154" s="801"/>
      <c r="G154" s="801"/>
      <c r="H154" s="801"/>
      <c r="I154" s="801"/>
      <c r="J154" s="801"/>
      <c r="K154" s="801"/>
      <c r="L154" s="801"/>
      <c r="M154" s="801"/>
      <c r="N154" s="801"/>
      <c r="O154" s="801"/>
      <c r="P154" s="801"/>
      <c r="Q154" s="801"/>
      <c r="R154" s="801"/>
      <c r="S154" s="801"/>
      <c r="T154" s="801"/>
      <c r="U154" s="801"/>
      <c r="V154" s="801"/>
      <c r="W154" s="807"/>
    </row>
    <row r="155" spans="2:23" ht="15.75">
      <c r="B155" s="806"/>
      <c r="C155" s="801"/>
      <c r="D155" s="801"/>
      <c r="E155" s="801"/>
      <c r="F155" s="801"/>
      <c r="G155" s="801"/>
      <c r="H155" s="801"/>
      <c r="I155" s="801"/>
      <c r="J155" s="801"/>
      <c r="K155" s="801"/>
      <c r="L155" s="801"/>
      <c r="M155" s="801"/>
      <c r="N155" s="801"/>
      <c r="O155" s="801"/>
      <c r="P155" s="801"/>
      <c r="Q155" s="801"/>
      <c r="R155" s="801"/>
      <c r="S155" s="801"/>
      <c r="T155" s="801"/>
      <c r="U155" s="801"/>
      <c r="V155" s="801"/>
      <c r="W155" s="807"/>
    </row>
    <row r="156" spans="2:23" ht="15.75">
      <c r="B156" s="806"/>
      <c r="C156" s="801"/>
      <c r="D156" s="801"/>
      <c r="E156" s="801"/>
      <c r="F156" s="801"/>
      <c r="G156" s="801"/>
      <c r="H156" s="801"/>
      <c r="I156" s="801"/>
      <c r="J156" s="801"/>
      <c r="K156" s="801"/>
      <c r="L156" s="801"/>
      <c r="M156" s="801"/>
      <c r="N156" s="801"/>
      <c r="O156" s="801"/>
      <c r="P156" s="801"/>
      <c r="Q156" s="801"/>
      <c r="R156" s="801"/>
      <c r="S156" s="801"/>
      <c r="T156" s="801"/>
      <c r="U156" s="801"/>
      <c r="V156" s="801"/>
      <c r="W156" s="807"/>
    </row>
    <row r="157" spans="2:23" ht="15.75">
      <c r="B157" s="806"/>
      <c r="C157" s="801"/>
      <c r="D157" s="801"/>
      <c r="E157" s="801"/>
      <c r="F157" s="801"/>
      <c r="G157" s="801"/>
      <c r="H157" s="801"/>
      <c r="I157" s="801"/>
      <c r="J157" s="801"/>
      <c r="K157" s="801"/>
      <c r="L157" s="801"/>
      <c r="M157" s="801"/>
      <c r="N157" s="801"/>
      <c r="O157" s="801"/>
      <c r="P157" s="801"/>
      <c r="Q157" s="801"/>
      <c r="R157" s="801"/>
      <c r="S157" s="801"/>
      <c r="T157" s="801"/>
      <c r="U157" s="801"/>
      <c r="V157" s="801"/>
      <c r="W157" s="807"/>
    </row>
    <row r="158" spans="2:23" ht="15.75">
      <c r="B158" s="806"/>
      <c r="C158" s="801"/>
      <c r="D158" s="801"/>
      <c r="E158" s="801"/>
      <c r="F158" s="801"/>
      <c r="G158" s="801"/>
      <c r="H158" s="801"/>
      <c r="I158" s="801"/>
      <c r="J158" s="801"/>
      <c r="K158" s="801"/>
      <c r="L158" s="801"/>
      <c r="M158" s="801"/>
      <c r="N158" s="801"/>
      <c r="O158" s="801"/>
      <c r="P158" s="801"/>
      <c r="Q158" s="801"/>
      <c r="R158" s="801"/>
      <c r="S158" s="801"/>
      <c r="T158" s="801"/>
      <c r="U158" s="801"/>
      <c r="V158" s="801"/>
      <c r="W158" s="807"/>
    </row>
    <row r="159" spans="2:23" ht="15.75">
      <c r="B159" s="806"/>
      <c r="C159" s="801"/>
      <c r="D159" s="801"/>
      <c r="E159" s="801"/>
      <c r="F159" s="801"/>
      <c r="G159" s="801"/>
      <c r="H159" s="801"/>
      <c r="I159" s="801"/>
      <c r="J159" s="801"/>
      <c r="K159" s="801"/>
      <c r="L159" s="801"/>
      <c r="M159" s="801"/>
      <c r="N159" s="801"/>
      <c r="O159" s="801"/>
      <c r="P159" s="801"/>
      <c r="Q159" s="801"/>
      <c r="R159" s="801"/>
      <c r="S159" s="801"/>
      <c r="T159" s="801"/>
      <c r="U159" s="801"/>
      <c r="V159" s="801"/>
      <c r="W159" s="807"/>
    </row>
    <row r="160" spans="2:23" ht="15.75">
      <c r="B160" s="806"/>
      <c r="C160" s="801"/>
      <c r="D160" s="801"/>
      <c r="E160" s="801"/>
      <c r="F160" s="801"/>
      <c r="G160" s="801"/>
      <c r="H160" s="801"/>
      <c r="I160" s="801"/>
      <c r="J160" s="801"/>
      <c r="K160" s="801"/>
      <c r="L160" s="801"/>
      <c r="M160" s="801"/>
      <c r="N160" s="801"/>
      <c r="O160" s="801"/>
      <c r="P160" s="801"/>
      <c r="Q160" s="801"/>
      <c r="R160" s="801"/>
      <c r="S160" s="801"/>
      <c r="T160" s="801"/>
      <c r="U160" s="801"/>
      <c r="V160" s="801"/>
      <c r="W160" s="807"/>
    </row>
    <row r="161" spans="2:23" ht="15.75">
      <c r="B161" s="806"/>
      <c r="C161" s="801"/>
      <c r="D161" s="801"/>
      <c r="E161" s="801"/>
      <c r="F161" s="801"/>
      <c r="G161" s="801"/>
      <c r="H161" s="801"/>
      <c r="I161" s="801"/>
      <c r="J161" s="801"/>
      <c r="K161" s="801"/>
      <c r="L161" s="801"/>
      <c r="M161" s="801"/>
      <c r="N161" s="801"/>
      <c r="O161" s="801"/>
      <c r="P161" s="801"/>
      <c r="Q161" s="801"/>
      <c r="R161" s="801"/>
      <c r="S161" s="801"/>
      <c r="T161" s="801"/>
      <c r="U161" s="801"/>
      <c r="V161" s="801"/>
      <c r="W161" s="807"/>
    </row>
    <row r="162" spans="2:23" ht="15.75">
      <c r="B162" s="806"/>
      <c r="C162" s="801"/>
      <c r="D162" s="801"/>
      <c r="E162" s="801"/>
      <c r="F162" s="801"/>
      <c r="G162" s="801"/>
      <c r="H162" s="801"/>
      <c r="I162" s="801"/>
      <c r="J162" s="801"/>
      <c r="K162" s="801"/>
      <c r="L162" s="801"/>
      <c r="M162" s="801"/>
      <c r="N162" s="801"/>
      <c r="O162" s="801"/>
      <c r="P162" s="801"/>
      <c r="Q162" s="801"/>
      <c r="R162" s="801"/>
      <c r="S162" s="801"/>
      <c r="T162" s="801"/>
      <c r="U162" s="801"/>
      <c r="V162" s="801"/>
      <c r="W162" s="807"/>
    </row>
    <row r="163" spans="2:23" ht="15.75">
      <c r="B163" s="806"/>
      <c r="C163" s="801"/>
      <c r="D163" s="801"/>
      <c r="E163" s="801"/>
      <c r="F163" s="801"/>
      <c r="G163" s="801"/>
      <c r="H163" s="801"/>
      <c r="I163" s="801"/>
      <c r="J163" s="801"/>
      <c r="K163" s="801"/>
      <c r="L163" s="801"/>
      <c r="M163" s="801"/>
      <c r="N163" s="801"/>
      <c r="O163" s="801"/>
      <c r="P163" s="801"/>
      <c r="Q163" s="801"/>
      <c r="R163" s="801"/>
      <c r="S163" s="801"/>
      <c r="T163" s="801"/>
      <c r="U163" s="801"/>
      <c r="V163" s="801"/>
      <c r="W163" s="807"/>
    </row>
    <row r="164" spans="2:23" ht="15.75">
      <c r="B164" s="806"/>
      <c r="C164" s="801"/>
      <c r="D164" s="801"/>
      <c r="E164" s="801"/>
      <c r="F164" s="801"/>
      <c r="G164" s="801"/>
      <c r="H164" s="801"/>
      <c r="I164" s="801"/>
      <c r="J164" s="801"/>
      <c r="K164" s="801"/>
      <c r="L164" s="801"/>
      <c r="M164" s="801"/>
      <c r="N164" s="801"/>
      <c r="O164" s="801"/>
      <c r="P164" s="801"/>
      <c r="Q164" s="801"/>
      <c r="R164" s="801"/>
      <c r="S164" s="801"/>
      <c r="T164" s="801"/>
      <c r="U164" s="801"/>
      <c r="V164" s="801"/>
      <c r="W164" s="807"/>
    </row>
    <row r="165" spans="2:23" ht="15.75">
      <c r="B165" s="806"/>
      <c r="C165" s="801"/>
      <c r="D165" s="801"/>
      <c r="E165" s="801"/>
      <c r="F165" s="801"/>
      <c r="G165" s="801"/>
      <c r="H165" s="801"/>
      <c r="I165" s="801"/>
      <c r="J165" s="801"/>
      <c r="K165" s="801"/>
      <c r="L165" s="801"/>
      <c r="M165" s="801"/>
      <c r="N165" s="801"/>
      <c r="O165" s="801"/>
      <c r="P165" s="801"/>
      <c r="Q165" s="801"/>
      <c r="R165" s="801"/>
      <c r="S165" s="801"/>
      <c r="T165" s="801"/>
      <c r="U165" s="801"/>
      <c r="V165" s="801"/>
      <c r="W165" s="807"/>
    </row>
    <row r="166" spans="2:23" ht="15.75">
      <c r="B166" s="806"/>
      <c r="C166" s="801"/>
      <c r="D166" s="801"/>
      <c r="E166" s="801"/>
      <c r="F166" s="801"/>
      <c r="G166" s="801"/>
      <c r="H166" s="801"/>
      <c r="I166" s="801"/>
      <c r="J166" s="801"/>
      <c r="K166" s="801"/>
      <c r="L166" s="801"/>
      <c r="M166" s="801"/>
      <c r="N166" s="801"/>
      <c r="O166" s="801"/>
      <c r="P166" s="801"/>
      <c r="Q166" s="801"/>
      <c r="R166" s="801"/>
      <c r="S166" s="801"/>
      <c r="T166" s="801"/>
      <c r="U166" s="801"/>
      <c r="V166" s="801"/>
      <c r="W166" s="807"/>
    </row>
    <row r="167" spans="2:23" ht="15.75">
      <c r="B167" s="806"/>
      <c r="C167" s="801"/>
      <c r="D167" s="801"/>
      <c r="E167" s="801"/>
      <c r="F167" s="801"/>
      <c r="G167" s="801"/>
      <c r="H167" s="801"/>
      <c r="I167" s="801"/>
      <c r="J167" s="801"/>
      <c r="K167" s="801"/>
      <c r="L167" s="801"/>
      <c r="M167" s="801"/>
      <c r="N167" s="801"/>
      <c r="O167" s="801"/>
      <c r="P167" s="801"/>
      <c r="Q167" s="801"/>
      <c r="R167" s="801"/>
      <c r="S167" s="801"/>
      <c r="T167" s="801"/>
      <c r="U167" s="801"/>
      <c r="V167" s="801"/>
      <c r="W167" s="807"/>
    </row>
    <row r="168" spans="2:23" ht="15.75">
      <c r="B168" s="806"/>
      <c r="C168" s="801"/>
      <c r="D168" s="801"/>
      <c r="E168" s="801"/>
      <c r="F168" s="801"/>
      <c r="G168" s="801"/>
      <c r="H168" s="801"/>
      <c r="I168" s="801"/>
      <c r="J168" s="801"/>
      <c r="K168" s="801"/>
      <c r="L168" s="801"/>
      <c r="M168" s="801"/>
      <c r="N168" s="801"/>
      <c r="O168" s="801"/>
      <c r="P168" s="801"/>
      <c r="Q168" s="801"/>
      <c r="R168" s="801"/>
      <c r="S168" s="801"/>
      <c r="T168" s="801"/>
      <c r="U168" s="801"/>
      <c r="V168" s="801"/>
      <c r="W168" s="807"/>
    </row>
    <row r="169" spans="2:23" ht="15.75">
      <c r="B169" s="806"/>
      <c r="C169" s="801"/>
      <c r="D169" s="801"/>
      <c r="E169" s="801"/>
      <c r="F169" s="801"/>
      <c r="G169" s="801"/>
      <c r="H169" s="801"/>
      <c r="I169" s="801"/>
      <c r="J169" s="801"/>
      <c r="K169" s="801"/>
      <c r="L169" s="801"/>
      <c r="M169" s="801"/>
      <c r="N169" s="801"/>
      <c r="O169" s="801"/>
      <c r="P169" s="801"/>
      <c r="Q169" s="801"/>
      <c r="R169" s="801"/>
      <c r="S169" s="801"/>
      <c r="T169" s="801"/>
      <c r="U169" s="801"/>
      <c r="V169" s="801"/>
      <c r="W169" s="807"/>
    </row>
    <row r="170" spans="2:23" ht="15.75">
      <c r="B170" s="806"/>
      <c r="C170" s="801"/>
      <c r="D170" s="801"/>
      <c r="E170" s="801"/>
      <c r="F170" s="801"/>
      <c r="G170" s="801"/>
      <c r="H170" s="801"/>
      <c r="I170" s="801"/>
      <c r="J170" s="801"/>
      <c r="K170" s="801"/>
      <c r="L170" s="801"/>
      <c r="M170" s="801"/>
      <c r="N170" s="801"/>
      <c r="O170" s="801"/>
      <c r="P170" s="801"/>
      <c r="Q170" s="801"/>
      <c r="R170" s="801"/>
      <c r="S170" s="801"/>
      <c r="T170" s="801"/>
      <c r="U170" s="801"/>
      <c r="V170" s="801"/>
      <c r="W170" s="807"/>
    </row>
    <row r="171" spans="2:23" ht="15.75">
      <c r="B171" s="806"/>
      <c r="C171" s="801"/>
      <c r="D171" s="801"/>
      <c r="E171" s="801"/>
      <c r="F171" s="801"/>
      <c r="G171" s="801"/>
      <c r="H171" s="801"/>
      <c r="I171" s="801"/>
      <c r="J171" s="801"/>
      <c r="K171" s="801"/>
      <c r="L171" s="801"/>
      <c r="M171" s="801"/>
      <c r="N171" s="801"/>
      <c r="O171" s="801"/>
      <c r="P171" s="801"/>
      <c r="Q171" s="801"/>
      <c r="R171" s="801"/>
      <c r="S171" s="801"/>
      <c r="T171" s="801"/>
      <c r="U171" s="801"/>
      <c r="V171" s="801"/>
      <c r="W171" s="807"/>
    </row>
    <row r="172" spans="2:23" ht="15.75">
      <c r="B172" s="806"/>
      <c r="C172" s="801"/>
      <c r="D172" s="801"/>
      <c r="E172" s="801"/>
      <c r="F172" s="801"/>
      <c r="G172" s="801"/>
      <c r="H172" s="801"/>
      <c r="I172" s="801"/>
      <c r="J172" s="801"/>
      <c r="K172" s="801"/>
      <c r="L172" s="801"/>
      <c r="M172" s="801"/>
      <c r="N172" s="801"/>
      <c r="O172" s="801"/>
      <c r="P172" s="801"/>
      <c r="Q172" s="801"/>
      <c r="R172" s="801"/>
      <c r="S172" s="801"/>
      <c r="T172" s="801"/>
      <c r="U172" s="801"/>
      <c r="V172" s="801"/>
      <c r="W172" s="807"/>
    </row>
    <row r="173" spans="2:23" ht="15.75">
      <c r="B173" s="806"/>
      <c r="C173" s="801"/>
      <c r="D173" s="801"/>
      <c r="E173" s="801"/>
      <c r="F173" s="801"/>
      <c r="G173" s="801"/>
      <c r="H173" s="801"/>
      <c r="I173" s="801"/>
      <c r="J173" s="801"/>
      <c r="K173" s="801"/>
      <c r="L173" s="801"/>
      <c r="M173" s="801"/>
      <c r="N173" s="801"/>
      <c r="O173" s="801"/>
      <c r="P173" s="801"/>
      <c r="Q173" s="801"/>
      <c r="R173" s="801"/>
      <c r="S173" s="801"/>
      <c r="T173" s="801"/>
      <c r="U173" s="801"/>
      <c r="V173" s="801"/>
      <c r="W173" s="807"/>
    </row>
    <row r="174" spans="2:23" ht="15.75">
      <c r="B174" s="806"/>
      <c r="C174" s="801"/>
      <c r="D174" s="801"/>
      <c r="E174" s="801"/>
      <c r="F174" s="801"/>
      <c r="G174" s="801"/>
      <c r="H174" s="801"/>
      <c r="I174" s="801"/>
      <c r="J174" s="801"/>
      <c r="K174" s="801"/>
      <c r="L174" s="801"/>
      <c r="M174" s="801"/>
      <c r="N174" s="801"/>
      <c r="O174" s="801"/>
      <c r="P174" s="801"/>
      <c r="Q174" s="801"/>
      <c r="R174" s="801"/>
      <c r="S174" s="801"/>
      <c r="T174" s="801"/>
      <c r="U174" s="801"/>
      <c r="V174" s="801"/>
      <c r="W174" s="807"/>
    </row>
    <row r="175" spans="2:23" ht="15.75">
      <c r="B175" s="806"/>
      <c r="C175" s="801"/>
      <c r="D175" s="801"/>
      <c r="E175" s="801"/>
      <c r="F175" s="801"/>
      <c r="G175" s="801"/>
      <c r="H175" s="801"/>
      <c r="I175" s="801"/>
      <c r="J175" s="801"/>
      <c r="K175" s="801"/>
      <c r="L175" s="801"/>
      <c r="M175" s="801"/>
      <c r="N175" s="801"/>
      <c r="O175" s="801"/>
      <c r="P175" s="801"/>
      <c r="Q175" s="801"/>
      <c r="R175" s="801"/>
      <c r="S175" s="801"/>
      <c r="T175" s="801"/>
      <c r="U175" s="801"/>
      <c r="V175" s="801"/>
      <c r="W175" s="807"/>
    </row>
    <row r="176" spans="2:23" ht="15.75">
      <c r="B176" s="806"/>
      <c r="C176" s="801"/>
      <c r="D176" s="801"/>
      <c r="E176" s="801"/>
      <c r="F176" s="801"/>
      <c r="G176" s="801"/>
      <c r="H176" s="801"/>
      <c r="I176" s="801"/>
      <c r="J176" s="801"/>
      <c r="K176" s="801"/>
      <c r="L176" s="801"/>
      <c r="M176" s="801"/>
      <c r="N176" s="801"/>
      <c r="O176" s="801"/>
      <c r="P176" s="801"/>
      <c r="Q176" s="801"/>
      <c r="R176" s="801"/>
      <c r="S176" s="801"/>
      <c r="T176" s="801"/>
      <c r="U176" s="801"/>
      <c r="V176" s="801"/>
      <c r="W176" s="807"/>
    </row>
    <row r="177" spans="2:23" ht="15.75">
      <c r="B177" s="806"/>
      <c r="C177" s="801"/>
      <c r="D177" s="801"/>
      <c r="E177" s="801"/>
      <c r="F177" s="801"/>
      <c r="G177" s="801"/>
      <c r="H177" s="801"/>
      <c r="I177" s="801"/>
      <c r="J177" s="801"/>
      <c r="K177" s="801"/>
      <c r="L177" s="801"/>
      <c r="M177" s="801"/>
      <c r="N177" s="801"/>
      <c r="O177" s="801"/>
      <c r="P177" s="801"/>
      <c r="Q177" s="801"/>
      <c r="R177" s="801"/>
      <c r="S177" s="801"/>
      <c r="T177" s="801"/>
      <c r="U177" s="801"/>
      <c r="V177" s="801"/>
      <c r="W177" s="807"/>
    </row>
    <row r="178" spans="2:23" ht="15.75">
      <c r="B178" s="806"/>
      <c r="C178" s="801"/>
      <c r="D178" s="801"/>
      <c r="E178" s="801"/>
      <c r="F178" s="801"/>
      <c r="G178" s="801"/>
      <c r="H178" s="801"/>
      <c r="I178" s="801"/>
      <c r="J178" s="801"/>
      <c r="K178" s="801"/>
      <c r="L178" s="801"/>
      <c r="M178" s="801"/>
      <c r="N178" s="801"/>
      <c r="O178" s="801"/>
      <c r="P178" s="801"/>
      <c r="Q178" s="801"/>
      <c r="R178" s="801"/>
      <c r="S178" s="801"/>
      <c r="T178" s="801"/>
      <c r="U178" s="801"/>
      <c r="V178" s="801"/>
      <c r="W178" s="807"/>
    </row>
    <row r="179" spans="2:23" ht="15.75">
      <c r="B179" s="806"/>
      <c r="C179" s="801"/>
      <c r="D179" s="801"/>
      <c r="E179" s="801"/>
      <c r="F179" s="801"/>
      <c r="G179" s="801"/>
      <c r="H179" s="801"/>
      <c r="I179" s="801"/>
      <c r="J179" s="801"/>
      <c r="K179" s="801"/>
      <c r="L179" s="801"/>
      <c r="M179" s="801"/>
      <c r="N179" s="801"/>
      <c r="O179" s="801"/>
      <c r="P179" s="801"/>
      <c r="Q179" s="801"/>
      <c r="R179" s="801"/>
      <c r="S179" s="801"/>
      <c r="T179" s="801"/>
      <c r="U179" s="801"/>
      <c r="V179" s="801"/>
      <c r="W179" s="807"/>
    </row>
    <row r="180" spans="2:23" ht="15.75">
      <c r="B180" s="806"/>
      <c r="C180" s="801"/>
      <c r="D180" s="801"/>
      <c r="E180" s="801"/>
      <c r="F180" s="801"/>
      <c r="G180" s="801"/>
      <c r="H180" s="801"/>
      <c r="I180" s="801"/>
      <c r="J180" s="801"/>
      <c r="K180" s="801"/>
      <c r="L180" s="801"/>
      <c r="M180" s="801"/>
      <c r="N180" s="801"/>
      <c r="O180" s="801"/>
      <c r="P180" s="801"/>
      <c r="Q180" s="801"/>
      <c r="R180" s="801"/>
      <c r="S180" s="801"/>
      <c r="T180" s="801"/>
      <c r="U180" s="801"/>
      <c r="V180" s="801"/>
      <c r="W180" s="807"/>
    </row>
    <row r="181" spans="2:23" ht="15.75">
      <c r="B181" s="806"/>
      <c r="C181" s="801"/>
      <c r="D181" s="801"/>
      <c r="E181" s="801"/>
      <c r="F181" s="801"/>
      <c r="G181" s="801"/>
      <c r="H181" s="801"/>
      <c r="I181" s="801"/>
      <c r="J181" s="801"/>
      <c r="K181" s="801"/>
      <c r="L181" s="801"/>
      <c r="M181" s="801"/>
      <c r="N181" s="801"/>
      <c r="O181" s="801"/>
      <c r="P181" s="801"/>
      <c r="Q181" s="801"/>
      <c r="R181" s="801"/>
      <c r="S181" s="801"/>
      <c r="T181" s="801"/>
      <c r="U181" s="801"/>
      <c r="V181" s="801"/>
      <c r="W181" s="807"/>
    </row>
    <row r="182" spans="2:23" ht="15.75">
      <c r="B182" s="806"/>
      <c r="C182" s="801"/>
      <c r="D182" s="801"/>
      <c r="E182" s="801"/>
      <c r="F182" s="801"/>
      <c r="G182" s="801"/>
      <c r="H182" s="801"/>
      <c r="I182" s="801"/>
      <c r="J182" s="801"/>
      <c r="K182" s="801"/>
      <c r="L182" s="801"/>
      <c r="M182" s="801"/>
      <c r="N182" s="801"/>
      <c r="O182" s="801"/>
      <c r="P182" s="801"/>
      <c r="Q182" s="801"/>
      <c r="R182" s="801"/>
      <c r="S182" s="801"/>
      <c r="T182" s="801"/>
      <c r="U182" s="801"/>
      <c r="V182" s="801"/>
      <c r="W182" s="807"/>
    </row>
    <row r="183" spans="2:23" ht="15.75">
      <c r="B183" s="806"/>
      <c r="C183" s="801"/>
      <c r="D183" s="801"/>
      <c r="E183" s="801"/>
      <c r="F183" s="801"/>
      <c r="G183" s="801"/>
      <c r="H183" s="801"/>
      <c r="I183" s="801"/>
      <c r="J183" s="801"/>
      <c r="K183" s="801"/>
      <c r="L183" s="801"/>
      <c r="M183" s="801"/>
      <c r="N183" s="801"/>
      <c r="O183" s="801"/>
      <c r="P183" s="801"/>
      <c r="Q183" s="801"/>
      <c r="R183" s="801"/>
      <c r="S183" s="801"/>
      <c r="T183" s="801"/>
      <c r="U183" s="801"/>
      <c r="V183" s="801"/>
      <c r="W183" s="807"/>
    </row>
    <row r="184" spans="2:23" ht="15.75">
      <c r="B184" s="806"/>
      <c r="C184" s="801"/>
      <c r="D184" s="801"/>
      <c r="E184" s="801"/>
      <c r="F184" s="801"/>
      <c r="G184" s="801"/>
      <c r="H184" s="801"/>
      <c r="I184" s="801"/>
      <c r="J184" s="801"/>
      <c r="K184" s="801"/>
      <c r="L184" s="801"/>
      <c r="M184" s="801"/>
      <c r="N184" s="801"/>
      <c r="O184" s="801"/>
      <c r="P184" s="801"/>
      <c r="Q184" s="801"/>
      <c r="R184" s="801"/>
      <c r="S184" s="801"/>
      <c r="T184" s="801"/>
      <c r="U184" s="801"/>
      <c r="V184" s="801"/>
      <c r="W184" s="807"/>
    </row>
    <row r="185" spans="2:23" ht="15.75">
      <c r="B185" s="806"/>
      <c r="C185" s="801"/>
      <c r="D185" s="801"/>
      <c r="E185" s="801"/>
      <c r="F185" s="801"/>
      <c r="G185" s="801"/>
      <c r="H185" s="801"/>
      <c r="I185" s="801"/>
      <c r="J185" s="801"/>
      <c r="K185" s="801"/>
      <c r="L185" s="801"/>
      <c r="M185" s="801"/>
      <c r="N185" s="801"/>
      <c r="O185" s="801"/>
      <c r="P185" s="801"/>
      <c r="Q185" s="801"/>
      <c r="R185" s="801"/>
      <c r="S185" s="801"/>
      <c r="T185" s="801"/>
      <c r="U185" s="801"/>
      <c r="V185" s="801"/>
      <c r="W185" s="807"/>
    </row>
    <row r="186" spans="2:23" ht="15.75">
      <c r="B186" s="806"/>
      <c r="C186" s="801"/>
      <c r="D186" s="801"/>
      <c r="E186" s="801"/>
      <c r="F186" s="801"/>
      <c r="G186" s="801"/>
      <c r="H186" s="801"/>
      <c r="I186" s="801"/>
      <c r="J186" s="801"/>
      <c r="K186" s="801"/>
      <c r="L186" s="801"/>
      <c r="M186" s="801"/>
      <c r="N186" s="801"/>
      <c r="O186" s="801"/>
      <c r="P186" s="801"/>
      <c r="Q186" s="801"/>
      <c r="R186" s="801"/>
      <c r="S186" s="801"/>
      <c r="T186" s="801"/>
      <c r="U186" s="801"/>
      <c r="V186" s="801"/>
      <c r="W186" s="807"/>
    </row>
    <row r="187" spans="2:23" ht="15.75">
      <c r="B187" s="806"/>
      <c r="C187" s="801"/>
      <c r="D187" s="801"/>
      <c r="E187" s="801"/>
      <c r="F187" s="801"/>
      <c r="G187" s="801"/>
      <c r="H187" s="801"/>
      <c r="I187" s="801"/>
      <c r="J187" s="801"/>
      <c r="K187" s="801"/>
      <c r="L187" s="801"/>
      <c r="M187" s="801"/>
      <c r="N187" s="801"/>
      <c r="O187" s="801"/>
      <c r="P187" s="801"/>
      <c r="Q187" s="801"/>
      <c r="R187" s="801"/>
      <c r="S187" s="801"/>
      <c r="T187" s="801"/>
      <c r="U187" s="801"/>
      <c r="V187" s="801"/>
      <c r="W187" s="807"/>
    </row>
    <row r="188" spans="2:23" ht="15.75">
      <c r="B188" s="806"/>
      <c r="C188" s="801"/>
      <c r="D188" s="801"/>
      <c r="E188" s="801"/>
      <c r="F188" s="801"/>
      <c r="G188" s="801"/>
      <c r="H188" s="801"/>
      <c r="I188" s="801"/>
      <c r="J188" s="801"/>
      <c r="K188" s="801"/>
      <c r="L188" s="801"/>
      <c r="M188" s="801"/>
      <c r="N188" s="801"/>
      <c r="O188" s="801"/>
      <c r="P188" s="801"/>
      <c r="Q188" s="801"/>
      <c r="R188" s="801"/>
      <c r="S188" s="801"/>
      <c r="T188" s="801"/>
      <c r="U188" s="801"/>
      <c r="V188" s="801"/>
      <c r="W188" s="807"/>
    </row>
    <row r="189" spans="2:23" ht="15.75">
      <c r="B189" s="806"/>
      <c r="C189" s="801"/>
      <c r="D189" s="801"/>
      <c r="E189" s="801"/>
      <c r="F189" s="801"/>
      <c r="G189" s="801"/>
      <c r="H189" s="801"/>
      <c r="I189" s="801"/>
      <c r="J189" s="801"/>
      <c r="K189" s="801"/>
      <c r="L189" s="801"/>
      <c r="M189" s="801"/>
      <c r="N189" s="801"/>
      <c r="O189" s="801"/>
      <c r="P189" s="801"/>
      <c r="Q189" s="801"/>
      <c r="R189" s="801"/>
      <c r="S189" s="801"/>
      <c r="T189" s="801"/>
      <c r="U189" s="801"/>
      <c r="V189" s="801"/>
      <c r="W189" s="807"/>
    </row>
    <row r="190" spans="2:23" ht="15.75">
      <c r="B190" s="806"/>
      <c r="C190" s="801"/>
      <c r="D190" s="801"/>
      <c r="E190" s="801"/>
      <c r="F190" s="801"/>
      <c r="G190" s="801"/>
      <c r="H190" s="801"/>
      <c r="I190" s="801"/>
      <c r="J190" s="801"/>
      <c r="K190" s="801"/>
      <c r="L190" s="801"/>
      <c r="M190" s="801"/>
      <c r="N190" s="801"/>
      <c r="O190" s="801"/>
      <c r="P190" s="801"/>
      <c r="Q190" s="801"/>
      <c r="R190" s="801"/>
      <c r="S190" s="801"/>
      <c r="T190" s="801"/>
      <c r="U190" s="801"/>
      <c r="V190" s="801"/>
      <c r="W190" s="807"/>
    </row>
    <row r="191" spans="2:23" ht="15.75">
      <c r="B191" s="806"/>
      <c r="C191" s="801"/>
      <c r="D191" s="801"/>
      <c r="E191" s="801"/>
      <c r="F191" s="801"/>
      <c r="G191" s="801"/>
      <c r="H191" s="801"/>
      <c r="I191" s="801"/>
      <c r="J191" s="801"/>
      <c r="K191" s="801"/>
      <c r="L191" s="801"/>
      <c r="M191" s="801"/>
      <c r="N191" s="801"/>
      <c r="O191" s="801"/>
      <c r="P191" s="801"/>
      <c r="Q191" s="801"/>
      <c r="R191" s="801"/>
      <c r="S191" s="801"/>
      <c r="T191" s="801"/>
      <c r="U191" s="801"/>
      <c r="V191" s="801"/>
      <c r="W191" s="807"/>
    </row>
    <row r="192" spans="2:23" ht="15.75">
      <c r="B192" s="806"/>
      <c r="C192" s="801"/>
      <c r="D192" s="801"/>
      <c r="E192" s="801"/>
      <c r="F192" s="801"/>
      <c r="G192" s="801"/>
      <c r="H192" s="801"/>
      <c r="I192" s="801"/>
      <c r="J192" s="801"/>
      <c r="K192" s="801"/>
      <c r="L192" s="801"/>
      <c r="M192" s="801"/>
      <c r="N192" s="801"/>
      <c r="O192" s="801"/>
      <c r="P192" s="801"/>
      <c r="Q192" s="801"/>
      <c r="R192" s="801"/>
      <c r="S192" s="801"/>
      <c r="T192" s="801"/>
      <c r="U192" s="801"/>
      <c r="V192" s="801"/>
      <c r="W192" s="807"/>
    </row>
    <row r="193" spans="2:23" ht="15.75">
      <c r="B193" s="806"/>
      <c r="C193" s="801"/>
      <c r="D193" s="801"/>
      <c r="E193" s="801"/>
      <c r="F193" s="801"/>
      <c r="G193" s="801"/>
      <c r="H193" s="801"/>
      <c r="I193" s="801"/>
      <c r="J193" s="801"/>
      <c r="K193" s="801"/>
      <c r="L193" s="801"/>
      <c r="M193" s="801"/>
      <c r="N193" s="801"/>
      <c r="O193" s="801"/>
      <c r="P193" s="801"/>
      <c r="Q193" s="801"/>
      <c r="R193" s="801"/>
      <c r="S193" s="801"/>
      <c r="T193" s="801"/>
      <c r="U193" s="801"/>
      <c r="V193" s="801"/>
      <c r="W193" s="807"/>
    </row>
    <row r="194" spans="2:23" ht="15.75">
      <c r="B194" s="806"/>
      <c r="C194" s="801"/>
      <c r="D194" s="801"/>
      <c r="E194" s="801"/>
      <c r="F194" s="801"/>
      <c r="G194" s="801"/>
      <c r="H194" s="801"/>
      <c r="I194" s="801"/>
      <c r="J194" s="801"/>
      <c r="K194" s="801"/>
      <c r="L194" s="801"/>
      <c r="M194" s="801"/>
      <c r="N194" s="801"/>
      <c r="O194" s="801"/>
      <c r="P194" s="801"/>
      <c r="Q194" s="801"/>
      <c r="R194" s="801"/>
      <c r="S194" s="801"/>
      <c r="T194" s="801"/>
      <c r="U194" s="801"/>
      <c r="V194" s="801"/>
      <c r="W194" s="807"/>
    </row>
    <row r="195" spans="2:23" ht="16.5" thickBot="1">
      <c r="B195" s="808"/>
      <c r="C195" s="809"/>
      <c r="D195" s="809"/>
      <c r="E195" s="809"/>
      <c r="F195" s="809"/>
      <c r="G195" s="809"/>
      <c r="H195" s="809"/>
      <c r="I195" s="809"/>
      <c r="J195" s="809"/>
      <c r="K195" s="809"/>
      <c r="L195" s="809"/>
      <c r="M195" s="809"/>
      <c r="N195" s="809"/>
      <c r="O195" s="809"/>
      <c r="P195" s="809"/>
      <c r="Q195" s="809"/>
      <c r="R195" s="809"/>
      <c r="S195" s="809"/>
      <c r="T195" s="809"/>
      <c r="U195" s="809"/>
      <c r="V195" s="809"/>
      <c r="W195" s="810"/>
    </row>
  </sheetData>
  <sheetProtection/>
  <mergeCells count="140">
    <mergeCell ref="T19:W36"/>
    <mergeCell ref="Q78:Q79"/>
    <mergeCell ref="R78:T79"/>
    <mergeCell ref="D78:F79"/>
    <mergeCell ref="K76:L76"/>
    <mergeCell ref="K77:L77"/>
    <mergeCell ref="H78:I79"/>
    <mergeCell ref="G78:G79"/>
    <mergeCell ref="N78:P79"/>
    <mergeCell ref="L30:O30"/>
    <mergeCell ref="Z38:Z52"/>
    <mergeCell ref="C56:W56"/>
    <mergeCell ref="D70:J70"/>
    <mergeCell ref="D69:J69"/>
    <mergeCell ref="D68:J68"/>
    <mergeCell ref="D67:J67"/>
    <mergeCell ref="D66:J66"/>
    <mergeCell ref="D65:J65"/>
    <mergeCell ref="D64:J64"/>
    <mergeCell ref="B52:W52"/>
    <mergeCell ref="X38:X51"/>
    <mergeCell ref="X53:X55"/>
    <mergeCell ref="D63:J63"/>
    <mergeCell ref="D62:J62"/>
    <mergeCell ref="M60:U60"/>
    <mergeCell ref="K60:L60"/>
    <mergeCell ref="C60:J61"/>
    <mergeCell ref="L31:O36"/>
    <mergeCell ref="S26:S29"/>
    <mergeCell ref="R31:R36"/>
    <mergeCell ref="P31:P36"/>
    <mergeCell ref="Q31:Q36"/>
    <mergeCell ref="P30:S30"/>
    <mergeCell ref="S31:S36"/>
    <mergeCell ref="M26:M29"/>
    <mergeCell ref="O26:O29"/>
    <mergeCell ref="N26:N29"/>
    <mergeCell ref="S21:S24"/>
    <mergeCell ref="R21:R24"/>
    <mergeCell ref="Q21:Q24"/>
    <mergeCell ref="R26:R29"/>
    <mergeCell ref="B3:B8"/>
    <mergeCell ref="K11:K14"/>
    <mergeCell ref="D8:G8"/>
    <mergeCell ref="C2:U3"/>
    <mergeCell ref="H8:K8"/>
    <mergeCell ref="H9:K10"/>
    <mergeCell ref="M11:M14"/>
    <mergeCell ref="L8:O8"/>
    <mergeCell ref="C9:C20"/>
    <mergeCell ref="D9:G10"/>
    <mergeCell ref="L9:O10"/>
    <mergeCell ref="O11:O14"/>
    <mergeCell ref="N11:N14"/>
    <mergeCell ref="L11:L14"/>
    <mergeCell ref="I11:I14"/>
    <mergeCell ref="H16:H18"/>
    <mergeCell ref="H15:K15"/>
    <mergeCell ref="J16:J18"/>
    <mergeCell ref="I16:I18"/>
    <mergeCell ref="J11:J14"/>
    <mergeCell ref="H11:H14"/>
    <mergeCell ref="K16:K18"/>
    <mergeCell ref="T8:W8"/>
    <mergeCell ref="T9:W10"/>
    <mergeCell ref="T11:W14"/>
    <mergeCell ref="I26:I29"/>
    <mergeCell ref="H19:K20"/>
    <mergeCell ref="H25:K25"/>
    <mergeCell ref="I21:I24"/>
    <mergeCell ref="J21:J24"/>
    <mergeCell ref="P26:P29"/>
    <mergeCell ref="Q26:Q29"/>
    <mergeCell ref="I31:I36"/>
    <mergeCell ref="C31:C36"/>
    <mergeCell ref="H30:K30"/>
    <mergeCell ref="K26:K29"/>
    <mergeCell ref="J31:K36"/>
    <mergeCell ref="D30:G30"/>
    <mergeCell ref="D26:D29"/>
    <mergeCell ref="E31:E36"/>
    <mergeCell ref="F31:F36"/>
    <mergeCell ref="D31:D36"/>
    <mergeCell ref="E21:E24"/>
    <mergeCell ref="D19:G20"/>
    <mergeCell ref="G31:G36"/>
    <mergeCell ref="H31:H36"/>
    <mergeCell ref="J26:J29"/>
    <mergeCell ref="S16:S18"/>
    <mergeCell ref="R16:R18"/>
    <mergeCell ref="Q16:Q18"/>
    <mergeCell ref="P21:P24"/>
    <mergeCell ref="P25:S25"/>
    <mergeCell ref="L21:L24"/>
    <mergeCell ref="P19:S20"/>
    <mergeCell ref="P16:P18"/>
    <mergeCell ref="L25:O25"/>
    <mergeCell ref="T15:W15"/>
    <mergeCell ref="T16:W18"/>
    <mergeCell ref="P8:S8"/>
    <mergeCell ref="P15:S15"/>
    <mergeCell ref="P9:S9"/>
    <mergeCell ref="R11:R14"/>
    <mergeCell ref="P11:P14"/>
    <mergeCell ref="Q11:Q14"/>
    <mergeCell ref="P10:S10"/>
    <mergeCell ref="S11:S14"/>
    <mergeCell ref="C28:C29"/>
    <mergeCell ref="G16:G18"/>
    <mergeCell ref="D25:G25"/>
    <mergeCell ref="G26:G29"/>
    <mergeCell ref="E26:E29"/>
    <mergeCell ref="F26:F29"/>
    <mergeCell ref="D21:D24"/>
    <mergeCell ref="C21:C27"/>
    <mergeCell ref="G21:G24"/>
    <mergeCell ref="F21:F24"/>
    <mergeCell ref="L16:O18"/>
    <mergeCell ref="H26:H29"/>
    <mergeCell ref="L15:O15"/>
    <mergeCell ref="N21:N24"/>
    <mergeCell ref="M21:M24"/>
    <mergeCell ref="L26:L29"/>
    <mergeCell ref="L19:O20"/>
    <mergeCell ref="H21:H24"/>
    <mergeCell ref="K21:K24"/>
    <mergeCell ref="O21:O24"/>
    <mergeCell ref="D11:G12"/>
    <mergeCell ref="D13:G14"/>
    <mergeCell ref="F16:F18"/>
    <mergeCell ref="E16:E18"/>
    <mergeCell ref="D16:D18"/>
    <mergeCell ref="D15:G15"/>
    <mergeCell ref="D75:J75"/>
    <mergeCell ref="D76:J76"/>
    <mergeCell ref="D77:J77"/>
    <mergeCell ref="D71:J71"/>
    <mergeCell ref="D72:J72"/>
    <mergeCell ref="D73:J73"/>
    <mergeCell ref="D74:J74"/>
  </mergeCells>
  <printOptions horizontalCentered="1" verticalCentered="1"/>
  <pageMargins left="0.5" right="0.5" top="0.75" bottom="0.75" header="0.5" footer="0.5"/>
  <pageSetup fitToHeight="1" fitToWidth="1" horizontalDpi="600" verticalDpi="600" orientation="landscape" scale="35" r:id="rId2"/>
  <headerFooter alignWithMargins="0">
    <oddHeader>&amp;C&amp;F</oddHeader>
    <oddFooter>&amp;LPrepared by Stuart J. Kerry, Chair, 802.11 WG &amp;D&amp;RPage &amp;P</oddFooter>
  </headerFooter>
  <ignoredErrors>
    <ignoredError sqref="Y52" formula="1"/>
  </ignoredErrors>
  <drawing r:id="rId1"/>
</worksheet>
</file>

<file path=xl/worksheets/sheet7.xml><?xml version="1.0" encoding="utf-8"?>
<worksheet xmlns="http://schemas.openxmlformats.org/spreadsheetml/2006/main" xmlns:r="http://schemas.openxmlformats.org/officeDocument/2006/relationships">
  <sheetPr>
    <tabColor indexed="18"/>
  </sheetPr>
  <dimension ref="A1:CU90"/>
  <sheetViews>
    <sheetView showGridLines="0" workbookViewId="0" topLeftCell="A1">
      <selection activeCell="A1" sqref="A1"/>
    </sheetView>
  </sheetViews>
  <sheetFormatPr defaultColWidth="9.140625" defaultRowHeight="12.75"/>
  <cols>
    <col min="1" max="1" width="1.421875" style="0" customWidth="1"/>
    <col min="2" max="2" width="10.421875" style="0" customWidth="1"/>
    <col min="3" max="3" width="4.8515625" style="0" customWidth="1"/>
  </cols>
  <sheetData>
    <row r="1" spans="3:98" s="494" customFormat="1" ht="6" customHeight="1" thickBot="1">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row>
    <row r="2" spans="1:98" ht="21" thickBot="1">
      <c r="A2" s="494"/>
      <c r="B2" s="501" t="s">
        <v>644</v>
      </c>
      <c r="C2" s="337"/>
      <c r="D2" s="116" t="s">
        <v>652</v>
      </c>
      <c r="E2" s="117"/>
      <c r="F2" s="117"/>
      <c r="G2" s="117"/>
      <c r="H2" s="117"/>
      <c r="I2" s="117"/>
      <c r="J2" s="117"/>
      <c r="K2" s="117"/>
      <c r="L2" s="117"/>
      <c r="M2" s="117"/>
      <c r="N2" s="116"/>
      <c r="O2" s="497"/>
      <c r="P2" s="497"/>
      <c r="Q2" s="498"/>
      <c r="R2" s="498"/>
      <c r="S2" s="498"/>
      <c r="T2" s="498"/>
      <c r="U2" s="498"/>
      <c r="V2" s="498"/>
      <c r="W2" s="498"/>
      <c r="X2" s="498"/>
      <c r="Y2" s="498"/>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c r="BB2" s="337"/>
      <c r="BC2" s="337"/>
      <c r="BD2" s="337"/>
      <c r="BE2" s="337"/>
      <c r="BF2" s="337"/>
      <c r="BG2" s="337"/>
      <c r="BH2" s="337"/>
      <c r="BI2" s="337"/>
      <c r="BJ2" s="337"/>
      <c r="BK2" s="337"/>
      <c r="BL2" s="337"/>
      <c r="BM2" s="337"/>
      <c r="BN2" s="337"/>
      <c r="BO2" s="337"/>
      <c r="BP2" s="337"/>
      <c r="BQ2" s="337"/>
      <c r="BR2" s="337"/>
      <c r="BS2" s="337"/>
      <c r="BT2" s="337"/>
      <c r="BU2" s="337"/>
      <c r="BV2" s="337"/>
      <c r="BW2" s="337"/>
      <c r="BX2" s="337"/>
      <c r="BY2" s="337"/>
      <c r="BZ2" s="337"/>
      <c r="CA2" s="337"/>
      <c r="CB2" s="337"/>
      <c r="CC2" s="337"/>
      <c r="CD2" s="337"/>
      <c r="CE2" s="337"/>
      <c r="CF2" s="337"/>
      <c r="CG2" s="337"/>
      <c r="CH2" s="337"/>
      <c r="CI2" s="337"/>
      <c r="CJ2" s="337"/>
      <c r="CK2" s="337"/>
      <c r="CL2" s="337"/>
      <c r="CM2" s="337"/>
      <c r="CN2" s="337"/>
      <c r="CO2" s="337"/>
      <c r="CP2" s="337"/>
      <c r="CQ2" s="337"/>
      <c r="CR2" s="337"/>
      <c r="CS2" s="337"/>
      <c r="CT2" s="337"/>
    </row>
    <row r="3" spans="1:98" ht="20.25" customHeight="1">
      <c r="A3" s="494"/>
      <c r="B3" s="1372" t="s">
        <v>675</v>
      </c>
      <c r="C3" s="337"/>
      <c r="D3" s="116" t="s">
        <v>634</v>
      </c>
      <c r="E3" s="118"/>
      <c r="F3" s="118"/>
      <c r="G3" s="118"/>
      <c r="H3" s="118"/>
      <c r="I3" s="118"/>
      <c r="J3" s="118"/>
      <c r="K3" s="118"/>
      <c r="L3" s="118"/>
      <c r="M3" s="118"/>
      <c r="N3" s="499"/>
      <c r="O3" s="398"/>
      <c r="P3" s="398"/>
      <c r="Q3" s="500"/>
      <c r="R3" s="500"/>
      <c r="S3" s="498"/>
      <c r="T3" s="498"/>
      <c r="U3" s="498"/>
      <c r="V3" s="498"/>
      <c r="W3" s="498"/>
      <c r="X3" s="498"/>
      <c r="Y3" s="498"/>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c r="BB3" s="337"/>
      <c r="BC3" s="337"/>
      <c r="BD3" s="337"/>
      <c r="BE3" s="337"/>
      <c r="BF3" s="337"/>
      <c r="BG3" s="337"/>
      <c r="BH3" s="337"/>
      <c r="BI3" s="337"/>
      <c r="BJ3" s="337"/>
      <c r="BK3" s="337"/>
      <c r="BL3" s="337"/>
      <c r="BM3" s="337"/>
      <c r="BN3" s="337"/>
      <c r="BO3" s="337"/>
      <c r="BP3" s="337"/>
      <c r="BQ3" s="337"/>
      <c r="BR3" s="337"/>
      <c r="BS3" s="337"/>
      <c r="BT3" s="337"/>
      <c r="BU3" s="337"/>
      <c r="BV3" s="337"/>
      <c r="BW3" s="337"/>
      <c r="BX3" s="337"/>
      <c r="BY3" s="337"/>
      <c r="BZ3" s="337"/>
      <c r="CA3" s="337"/>
      <c r="CB3" s="337"/>
      <c r="CC3" s="337"/>
      <c r="CD3" s="337"/>
      <c r="CE3" s="337"/>
      <c r="CF3" s="337"/>
      <c r="CG3" s="337"/>
      <c r="CH3" s="337"/>
      <c r="CI3" s="337"/>
      <c r="CJ3" s="337"/>
      <c r="CK3" s="337"/>
      <c r="CL3" s="337"/>
      <c r="CM3" s="337"/>
      <c r="CN3" s="337"/>
      <c r="CO3" s="337"/>
      <c r="CP3" s="337"/>
      <c r="CQ3" s="337"/>
      <c r="CR3" s="337"/>
      <c r="CS3" s="337"/>
      <c r="CT3" s="337"/>
    </row>
    <row r="4" spans="1:98" ht="21" customHeight="1" thickBot="1">
      <c r="A4" s="494"/>
      <c r="B4" s="1373"/>
      <c r="C4" s="337"/>
      <c r="D4" s="119" t="s">
        <v>635</v>
      </c>
      <c r="E4" s="118"/>
      <c r="F4" s="118"/>
      <c r="G4" s="118"/>
      <c r="H4" s="118"/>
      <c r="I4" s="118"/>
      <c r="J4" s="118"/>
      <c r="K4" s="118"/>
      <c r="L4" s="118"/>
      <c r="M4" s="118"/>
      <c r="N4" s="499"/>
      <c r="O4" s="398"/>
      <c r="P4" s="398"/>
      <c r="Q4" s="500"/>
      <c r="R4" s="500"/>
      <c r="S4" s="498"/>
      <c r="T4" s="498"/>
      <c r="U4" s="498"/>
      <c r="V4" s="498"/>
      <c r="W4" s="498"/>
      <c r="X4" s="498"/>
      <c r="Y4" s="498"/>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row>
    <row r="5" spans="3:98" s="494" customFormat="1" ht="6" customHeight="1">
      <c r="C5" s="400"/>
      <c r="D5" s="401"/>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row>
    <row r="6" spans="2:95" s="496" customFormat="1" ht="15.75">
      <c r="B6" s="120" t="s">
        <v>541</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row>
    <row r="7" spans="2:95" s="496" customFormat="1" ht="15.75">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row>
    <row r="8" spans="2:95" s="495" customFormat="1" ht="15.75">
      <c r="B8" s="209" t="s">
        <v>540</v>
      </c>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02"/>
      <c r="AU8" s="402"/>
      <c r="AV8" s="402"/>
      <c r="AW8" s="402"/>
      <c r="AX8" s="402"/>
      <c r="AY8" s="402"/>
      <c r="AZ8" s="402"/>
      <c r="BA8" s="402"/>
      <c r="BB8" s="402"/>
      <c r="BC8" s="402"/>
      <c r="BD8" s="402"/>
      <c r="BE8" s="402"/>
      <c r="BF8" s="402"/>
      <c r="BG8" s="402"/>
      <c r="BH8" s="402"/>
      <c r="BI8" s="402"/>
      <c r="BJ8" s="402"/>
      <c r="BK8" s="402"/>
      <c r="BL8" s="402"/>
      <c r="BM8" s="402"/>
      <c r="BN8" s="402"/>
      <c r="BO8" s="402"/>
      <c r="BP8" s="402"/>
      <c r="BQ8" s="402"/>
      <c r="BR8" s="402"/>
      <c r="BS8" s="402"/>
      <c r="BT8" s="402"/>
      <c r="BU8" s="402"/>
      <c r="BV8" s="402"/>
      <c r="BW8" s="402"/>
      <c r="BX8" s="402"/>
      <c r="BY8" s="402"/>
      <c r="BZ8" s="402"/>
      <c r="CA8" s="402"/>
      <c r="CB8" s="402"/>
      <c r="CC8" s="402"/>
      <c r="CD8" s="402"/>
      <c r="CE8" s="402"/>
      <c r="CF8" s="402"/>
      <c r="CG8" s="402"/>
      <c r="CH8" s="402"/>
      <c r="CI8" s="402"/>
      <c r="CJ8" s="402"/>
      <c r="CK8" s="402"/>
      <c r="CL8" s="402"/>
      <c r="CM8" s="402"/>
      <c r="CN8" s="402"/>
      <c r="CO8" s="402"/>
      <c r="CP8" s="402"/>
      <c r="CQ8" s="402"/>
    </row>
    <row r="9" spans="2:4" s="407" customFormat="1" ht="15.75">
      <c r="B9" s="404" t="s">
        <v>173</v>
      </c>
      <c r="C9" s="405" t="s">
        <v>680</v>
      </c>
      <c r="D9" s="405"/>
    </row>
    <row r="10" spans="2:4" s="407" customFormat="1" ht="15.75">
      <c r="B10" s="524" t="s">
        <v>173</v>
      </c>
      <c r="C10" s="405" t="s">
        <v>681</v>
      </c>
      <c r="D10" s="405"/>
    </row>
    <row r="11" spans="2:4" s="407" customFormat="1" ht="15.75">
      <c r="B11" s="524" t="s">
        <v>173</v>
      </c>
      <c r="C11" s="405" t="s">
        <v>682</v>
      </c>
      <c r="D11" s="405"/>
    </row>
    <row r="12" spans="2:4" s="407" customFormat="1" ht="15.75">
      <c r="B12" s="524" t="s">
        <v>173</v>
      </c>
      <c r="C12" s="405" t="s">
        <v>600</v>
      </c>
      <c r="D12" s="405"/>
    </row>
    <row r="13" spans="2:96" s="495" customFormat="1" ht="15.75">
      <c r="B13" s="209" t="s">
        <v>539</v>
      </c>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2"/>
      <c r="BA13" s="402"/>
      <c r="BB13" s="402"/>
      <c r="BC13" s="402"/>
      <c r="BD13" s="402"/>
      <c r="BE13" s="402"/>
      <c r="BF13" s="402"/>
      <c r="BG13" s="402"/>
      <c r="BH13" s="402"/>
      <c r="BI13" s="402"/>
      <c r="BJ13" s="402"/>
      <c r="BK13" s="402"/>
      <c r="BL13" s="402"/>
      <c r="BM13" s="402"/>
      <c r="BN13" s="402"/>
      <c r="BO13" s="402"/>
      <c r="BP13" s="402"/>
      <c r="BQ13" s="402"/>
      <c r="BR13" s="402"/>
      <c r="BS13" s="402"/>
      <c r="BT13" s="402"/>
      <c r="BU13" s="402"/>
      <c r="BV13" s="402"/>
      <c r="BW13" s="402"/>
      <c r="BX13" s="402"/>
      <c r="BY13" s="402"/>
      <c r="BZ13" s="402"/>
      <c r="CA13" s="402"/>
      <c r="CB13" s="402"/>
      <c r="CC13" s="402"/>
      <c r="CD13" s="402"/>
      <c r="CE13" s="402"/>
      <c r="CF13" s="402"/>
      <c r="CG13" s="402"/>
      <c r="CH13" s="402"/>
      <c r="CI13" s="402"/>
      <c r="CJ13" s="402"/>
      <c r="CK13" s="402"/>
      <c r="CL13" s="402"/>
      <c r="CM13" s="402"/>
      <c r="CN13" s="402"/>
      <c r="CO13" s="402"/>
      <c r="CP13" s="402"/>
      <c r="CQ13" s="402"/>
      <c r="CR13" s="402"/>
    </row>
    <row r="14" spans="2:96" s="991" customFormat="1" ht="15.75">
      <c r="B14" s="404" t="s">
        <v>173</v>
      </c>
      <c r="C14" s="989" t="s">
        <v>704</v>
      </c>
      <c r="D14" s="990"/>
      <c r="E14" s="990"/>
      <c r="F14" s="990"/>
      <c r="G14" s="990"/>
      <c r="H14" s="990"/>
      <c r="I14" s="990"/>
      <c r="J14" s="990"/>
      <c r="K14" s="990"/>
      <c r="L14" s="990"/>
      <c r="M14" s="990"/>
      <c r="N14" s="990"/>
      <c r="O14" s="990"/>
      <c r="P14" s="990"/>
      <c r="Q14" s="990"/>
      <c r="R14" s="990"/>
      <c r="S14" s="990"/>
      <c r="T14" s="990"/>
      <c r="U14" s="990"/>
      <c r="V14" s="990"/>
      <c r="W14" s="990"/>
      <c r="X14" s="990"/>
      <c r="Y14" s="990"/>
      <c r="Z14" s="990"/>
      <c r="AA14" s="990"/>
      <c r="AB14" s="990"/>
      <c r="AC14" s="990"/>
      <c r="AD14" s="990"/>
      <c r="AE14" s="990"/>
      <c r="AF14" s="990"/>
      <c r="AG14" s="990"/>
      <c r="AH14" s="990"/>
      <c r="AI14" s="990"/>
      <c r="AJ14" s="990"/>
      <c r="AK14" s="990"/>
      <c r="AL14" s="990"/>
      <c r="AM14" s="990"/>
      <c r="AN14" s="990"/>
      <c r="AO14" s="990"/>
      <c r="AP14" s="990"/>
      <c r="AQ14" s="990"/>
      <c r="AR14" s="990"/>
      <c r="AS14" s="990"/>
      <c r="AT14" s="990"/>
      <c r="AU14" s="990"/>
      <c r="AV14" s="990"/>
      <c r="AW14" s="990"/>
      <c r="AX14" s="990"/>
      <c r="AY14" s="990"/>
      <c r="AZ14" s="990"/>
      <c r="BA14" s="990"/>
      <c r="BB14" s="990"/>
      <c r="BC14" s="990"/>
      <c r="BD14" s="990"/>
      <c r="BE14" s="990"/>
      <c r="BF14" s="990"/>
      <c r="BG14" s="990"/>
      <c r="BH14" s="990"/>
      <c r="BI14" s="990"/>
      <c r="BJ14" s="990"/>
      <c r="BK14" s="990"/>
      <c r="BL14" s="990"/>
      <c r="BM14" s="990"/>
      <c r="BN14" s="990"/>
      <c r="BO14" s="990"/>
      <c r="BP14" s="990"/>
      <c r="BQ14" s="990"/>
      <c r="BR14" s="990"/>
      <c r="BS14" s="990"/>
      <c r="BT14" s="990"/>
      <c r="BU14" s="990"/>
      <c r="BV14" s="990"/>
      <c r="BW14" s="990"/>
      <c r="BX14" s="990"/>
      <c r="BY14" s="990"/>
      <c r="BZ14" s="990"/>
      <c r="CA14" s="990"/>
      <c r="CB14" s="990"/>
      <c r="CC14" s="990"/>
      <c r="CD14" s="990"/>
      <c r="CE14" s="990"/>
      <c r="CF14" s="990"/>
      <c r="CG14" s="990"/>
      <c r="CH14" s="990"/>
      <c r="CI14" s="990"/>
      <c r="CJ14" s="990"/>
      <c r="CK14" s="990"/>
      <c r="CL14" s="990"/>
      <c r="CM14" s="990"/>
      <c r="CN14" s="990"/>
      <c r="CO14" s="990"/>
      <c r="CP14" s="990"/>
      <c r="CQ14" s="990"/>
      <c r="CR14" s="990"/>
    </row>
    <row r="15" spans="2:96" s="991" customFormat="1" ht="15.75">
      <c r="B15" s="404" t="s">
        <v>173</v>
      </c>
      <c r="C15" s="989" t="s">
        <v>705</v>
      </c>
      <c r="D15" s="990"/>
      <c r="E15" s="990"/>
      <c r="F15" s="990"/>
      <c r="G15" s="990"/>
      <c r="H15" s="990"/>
      <c r="I15" s="990"/>
      <c r="J15" s="990"/>
      <c r="K15" s="990"/>
      <c r="L15" s="990"/>
      <c r="M15" s="990"/>
      <c r="N15" s="990"/>
      <c r="O15" s="990"/>
      <c r="P15" s="990"/>
      <c r="Q15" s="990"/>
      <c r="R15" s="990"/>
      <c r="S15" s="990"/>
      <c r="T15" s="990"/>
      <c r="U15" s="990"/>
      <c r="V15" s="990"/>
      <c r="W15" s="990"/>
      <c r="X15" s="990"/>
      <c r="Y15" s="990"/>
      <c r="Z15" s="990"/>
      <c r="AA15" s="990"/>
      <c r="AB15" s="990"/>
      <c r="AC15" s="990"/>
      <c r="AD15" s="990"/>
      <c r="AE15" s="990"/>
      <c r="AF15" s="990"/>
      <c r="AG15" s="990"/>
      <c r="AH15" s="990"/>
      <c r="AI15" s="990"/>
      <c r="AJ15" s="990"/>
      <c r="AK15" s="990"/>
      <c r="AL15" s="990"/>
      <c r="AM15" s="990"/>
      <c r="AN15" s="990"/>
      <c r="AO15" s="990"/>
      <c r="AP15" s="990"/>
      <c r="AQ15" s="990"/>
      <c r="AR15" s="990"/>
      <c r="AS15" s="990"/>
      <c r="AT15" s="990"/>
      <c r="AU15" s="990"/>
      <c r="AV15" s="990"/>
      <c r="AW15" s="990"/>
      <c r="AX15" s="990"/>
      <c r="AY15" s="990"/>
      <c r="AZ15" s="990"/>
      <c r="BA15" s="990"/>
      <c r="BB15" s="990"/>
      <c r="BC15" s="990"/>
      <c r="BD15" s="990"/>
      <c r="BE15" s="990"/>
      <c r="BF15" s="990"/>
      <c r="BG15" s="990"/>
      <c r="BH15" s="990"/>
      <c r="BI15" s="990"/>
      <c r="BJ15" s="990"/>
      <c r="BK15" s="990"/>
      <c r="BL15" s="990"/>
      <c r="BM15" s="990"/>
      <c r="BN15" s="990"/>
      <c r="BO15" s="990"/>
      <c r="BP15" s="990"/>
      <c r="BQ15" s="990"/>
      <c r="BR15" s="990"/>
      <c r="BS15" s="990"/>
      <c r="BT15" s="990"/>
      <c r="BU15" s="990"/>
      <c r="BV15" s="990"/>
      <c r="BW15" s="990"/>
      <c r="BX15" s="990"/>
      <c r="BY15" s="990"/>
      <c r="BZ15" s="990"/>
      <c r="CA15" s="990"/>
      <c r="CB15" s="990"/>
      <c r="CC15" s="990"/>
      <c r="CD15" s="990"/>
      <c r="CE15" s="990"/>
      <c r="CF15" s="990"/>
      <c r="CG15" s="990"/>
      <c r="CH15" s="990"/>
      <c r="CI15" s="990"/>
      <c r="CJ15" s="990"/>
      <c r="CK15" s="990"/>
      <c r="CL15" s="990"/>
      <c r="CM15" s="990"/>
      <c r="CN15" s="990"/>
      <c r="CO15" s="990"/>
      <c r="CP15" s="990"/>
      <c r="CQ15" s="990"/>
      <c r="CR15" s="990"/>
    </row>
    <row r="16" spans="2:96" s="991" customFormat="1" ht="15.75">
      <c r="B16" s="404" t="s">
        <v>173</v>
      </c>
      <c r="C16" s="989" t="s">
        <v>706</v>
      </c>
      <c r="D16" s="990"/>
      <c r="E16" s="990"/>
      <c r="F16" s="990"/>
      <c r="G16" s="990"/>
      <c r="H16" s="990"/>
      <c r="I16" s="990"/>
      <c r="J16" s="990"/>
      <c r="K16" s="990"/>
      <c r="L16" s="990"/>
      <c r="M16" s="990"/>
      <c r="N16" s="990"/>
      <c r="O16" s="990"/>
      <c r="P16" s="990"/>
      <c r="Q16" s="990"/>
      <c r="R16" s="990"/>
      <c r="S16" s="990"/>
      <c r="T16" s="990"/>
      <c r="U16" s="990"/>
      <c r="V16" s="990"/>
      <c r="W16" s="990"/>
      <c r="X16" s="990"/>
      <c r="Y16" s="990"/>
      <c r="Z16" s="990"/>
      <c r="AA16" s="990"/>
      <c r="AB16" s="990"/>
      <c r="AC16" s="990"/>
      <c r="AD16" s="990"/>
      <c r="AE16" s="990"/>
      <c r="AF16" s="990"/>
      <c r="AG16" s="990"/>
      <c r="AH16" s="990"/>
      <c r="AI16" s="990"/>
      <c r="AJ16" s="990"/>
      <c r="AK16" s="990"/>
      <c r="AL16" s="990"/>
      <c r="AM16" s="990"/>
      <c r="AN16" s="990"/>
      <c r="AO16" s="990"/>
      <c r="AP16" s="990"/>
      <c r="AQ16" s="990"/>
      <c r="AR16" s="990"/>
      <c r="AS16" s="990"/>
      <c r="AT16" s="990"/>
      <c r="AU16" s="990"/>
      <c r="AV16" s="990"/>
      <c r="AW16" s="990"/>
      <c r="AX16" s="990"/>
      <c r="AY16" s="990"/>
      <c r="AZ16" s="990"/>
      <c r="BA16" s="990"/>
      <c r="BB16" s="990"/>
      <c r="BC16" s="990"/>
      <c r="BD16" s="990"/>
      <c r="BE16" s="990"/>
      <c r="BF16" s="990"/>
      <c r="BG16" s="990"/>
      <c r="BH16" s="990"/>
      <c r="BI16" s="990"/>
      <c r="BJ16" s="990"/>
      <c r="BK16" s="990"/>
      <c r="BL16" s="990"/>
      <c r="BM16" s="990"/>
      <c r="BN16" s="990"/>
      <c r="BO16" s="990"/>
      <c r="BP16" s="990"/>
      <c r="BQ16" s="990"/>
      <c r="BR16" s="990"/>
      <c r="BS16" s="990"/>
      <c r="BT16" s="990"/>
      <c r="BU16" s="990"/>
      <c r="BV16" s="990"/>
      <c r="BW16" s="990"/>
      <c r="BX16" s="990"/>
      <c r="BY16" s="990"/>
      <c r="BZ16" s="990"/>
      <c r="CA16" s="990"/>
      <c r="CB16" s="990"/>
      <c r="CC16" s="990"/>
      <c r="CD16" s="990"/>
      <c r="CE16" s="990"/>
      <c r="CF16" s="990"/>
      <c r="CG16" s="990"/>
      <c r="CH16" s="990"/>
      <c r="CI16" s="990"/>
      <c r="CJ16" s="990"/>
      <c r="CK16" s="990"/>
      <c r="CL16" s="990"/>
      <c r="CM16" s="990"/>
      <c r="CN16" s="990"/>
      <c r="CO16" s="990"/>
      <c r="CP16" s="990"/>
      <c r="CQ16" s="990"/>
      <c r="CR16" s="990"/>
    </row>
    <row r="17" spans="2:97" s="495" customFormat="1" ht="15.75">
      <c r="B17" s="209" t="s">
        <v>538</v>
      </c>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402"/>
      <c r="BD17" s="402"/>
      <c r="BE17" s="402"/>
      <c r="BF17" s="402"/>
      <c r="BG17" s="402"/>
      <c r="BH17" s="402"/>
      <c r="BI17" s="402"/>
      <c r="BJ17" s="402"/>
      <c r="BK17" s="402"/>
      <c r="BL17" s="402"/>
      <c r="BM17" s="402"/>
      <c r="BN17" s="402"/>
      <c r="BO17" s="402"/>
      <c r="BP17" s="402"/>
      <c r="BQ17" s="402"/>
      <c r="BR17" s="402"/>
      <c r="BS17" s="402"/>
      <c r="BT17" s="402"/>
      <c r="BU17" s="402"/>
      <c r="BV17" s="402"/>
      <c r="BW17" s="402"/>
      <c r="BX17" s="402"/>
      <c r="BY17" s="402"/>
      <c r="BZ17" s="402"/>
      <c r="CA17" s="402"/>
      <c r="CB17" s="402"/>
      <c r="CC17" s="402"/>
      <c r="CD17" s="402"/>
      <c r="CE17" s="402"/>
      <c r="CF17" s="402"/>
      <c r="CG17" s="402"/>
      <c r="CH17" s="402"/>
      <c r="CI17" s="402"/>
      <c r="CJ17" s="402"/>
      <c r="CK17" s="402"/>
      <c r="CL17" s="402"/>
      <c r="CM17" s="402"/>
      <c r="CN17" s="402"/>
      <c r="CO17" s="402"/>
      <c r="CP17" s="402"/>
      <c r="CQ17" s="402"/>
      <c r="CR17" s="402"/>
      <c r="CS17" s="402"/>
    </row>
    <row r="18" spans="2:6" s="857" customFormat="1" ht="15.75">
      <c r="B18" s="992" t="s">
        <v>173</v>
      </c>
      <c r="C18" s="406" t="s">
        <v>493</v>
      </c>
      <c r="D18" s="993"/>
      <c r="E18" s="993"/>
      <c r="F18" s="993"/>
    </row>
    <row r="19" spans="2:6" s="857" customFormat="1" ht="15.75">
      <c r="B19" s="992" t="s">
        <v>173</v>
      </c>
      <c r="C19" s="406" t="s">
        <v>744</v>
      </c>
      <c r="D19" s="993"/>
      <c r="E19" s="993"/>
      <c r="F19" s="993"/>
    </row>
    <row r="20" spans="2:6" s="857" customFormat="1" ht="15.75">
      <c r="B20" s="992" t="s">
        <v>173</v>
      </c>
      <c r="C20" s="406" t="s">
        <v>745</v>
      </c>
      <c r="D20" s="993"/>
      <c r="E20" s="993"/>
      <c r="F20" s="993"/>
    </row>
    <row r="21" spans="2:6" s="857" customFormat="1" ht="15.75">
      <c r="B21" s="992" t="s">
        <v>173</v>
      </c>
      <c r="C21" s="406" t="s">
        <v>494</v>
      </c>
      <c r="D21" s="993"/>
      <c r="E21" s="993"/>
      <c r="F21" s="993"/>
    </row>
    <row r="22" spans="2:6" s="857" customFormat="1" ht="15.75">
      <c r="B22" s="992" t="s">
        <v>173</v>
      </c>
      <c r="C22" s="406" t="s">
        <v>746</v>
      </c>
      <c r="D22" s="993"/>
      <c r="E22" s="993"/>
      <c r="F22" s="993"/>
    </row>
    <row r="23" spans="2:97" s="495" customFormat="1" ht="15.75">
      <c r="B23" s="209" t="s">
        <v>537</v>
      </c>
      <c r="C23" s="402"/>
      <c r="D23" s="402"/>
      <c r="E23" s="402"/>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402"/>
      <c r="AO23" s="402"/>
      <c r="AP23" s="402"/>
      <c r="AQ23" s="402"/>
      <c r="AR23" s="402"/>
      <c r="AS23" s="402"/>
      <c r="AT23" s="402"/>
      <c r="AU23" s="402"/>
      <c r="AV23" s="402"/>
      <c r="AW23" s="402"/>
      <c r="AX23" s="402"/>
      <c r="AY23" s="402"/>
      <c r="AZ23" s="402"/>
      <c r="BA23" s="402"/>
      <c r="BB23" s="402"/>
      <c r="BC23" s="402"/>
      <c r="BD23" s="402"/>
      <c r="BE23" s="402"/>
      <c r="BF23" s="402"/>
      <c r="BG23" s="402"/>
      <c r="BH23" s="402"/>
      <c r="BI23" s="402"/>
      <c r="BJ23" s="402"/>
      <c r="BK23" s="402"/>
      <c r="BL23" s="402"/>
      <c r="BM23" s="402"/>
      <c r="BN23" s="402"/>
      <c r="BO23" s="402"/>
      <c r="BP23" s="402"/>
      <c r="BQ23" s="402"/>
      <c r="BR23" s="402"/>
      <c r="BS23" s="402"/>
      <c r="BT23" s="402"/>
      <c r="BU23" s="402"/>
      <c r="BV23" s="402"/>
      <c r="BW23" s="402"/>
      <c r="BX23" s="402"/>
      <c r="BY23" s="402"/>
      <c r="BZ23" s="402"/>
      <c r="CA23" s="402"/>
      <c r="CB23" s="402"/>
      <c r="CC23" s="402"/>
      <c r="CD23" s="402"/>
      <c r="CE23" s="402"/>
      <c r="CF23" s="402"/>
      <c r="CG23" s="402"/>
      <c r="CH23" s="402"/>
      <c r="CI23" s="402"/>
      <c r="CJ23" s="402"/>
      <c r="CK23" s="402"/>
      <c r="CL23" s="402"/>
      <c r="CM23" s="402"/>
      <c r="CN23" s="402"/>
      <c r="CO23" s="402"/>
      <c r="CP23" s="402"/>
      <c r="CQ23" s="402"/>
      <c r="CR23" s="402"/>
      <c r="CS23" s="402"/>
    </row>
    <row r="24" spans="2:97" ht="15.75">
      <c r="B24" s="404" t="s">
        <v>173</v>
      </c>
      <c r="C24" s="406" t="s">
        <v>479</v>
      </c>
      <c r="D24" s="405"/>
      <c r="E24" s="405"/>
      <c r="F24" s="405"/>
      <c r="G24" s="405"/>
      <c r="H24" s="405"/>
      <c r="I24" s="405"/>
      <c r="J24" s="405"/>
      <c r="K24" s="405"/>
      <c r="L24" s="407"/>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3"/>
      <c r="AM24" s="403"/>
      <c r="AN24" s="403"/>
      <c r="AO24" s="403"/>
      <c r="AP24" s="403"/>
      <c r="AQ24" s="403"/>
      <c r="AR24" s="403"/>
      <c r="AS24" s="403"/>
      <c r="AT24" s="403"/>
      <c r="AU24" s="403"/>
      <c r="AV24" s="403"/>
      <c r="AW24" s="403"/>
      <c r="AX24" s="403"/>
      <c r="AY24" s="403"/>
      <c r="AZ24" s="403"/>
      <c r="BA24" s="403"/>
      <c r="BB24" s="403"/>
      <c r="BC24" s="403"/>
      <c r="BD24" s="403"/>
      <c r="BE24" s="403"/>
      <c r="BF24" s="403"/>
      <c r="BG24" s="403"/>
      <c r="BH24" s="403"/>
      <c r="BI24" s="403"/>
      <c r="BJ24" s="403"/>
      <c r="BK24" s="403"/>
      <c r="BL24" s="403"/>
      <c r="BM24" s="403"/>
      <c r="BN24" s="403"/>
      <c r="BO24" s="403"/>
      <c r="BP24" s="403"/>
      <c r="BQ24" s="403"/>
      <c r="BR24" s="403"/>
      <c r="BS24" s="403"/>
      <c r="BT24" s="403"/>
      <c r="BU24" s="403"/>
      <c r="BV24" s="403"/>
      <c r="BW24" s="403"/>
      <c r="BX24" s="403"/>
      <c r="BY24" s="403"/>
      <c r="BZ24" s="403"/>
      <c r="CA24" s="403"/>
      <c r="CB24" s="403"/>
      <c r="CC24" s="403"/>
      <c r="CD24" s="403"/>
      <c r="CE24" s="403"/>
      <c r="CF24" s="403"/>
      <c r="CG24" s="403"/>
      <c r="CH24" s="403"/>
      <c r="CI24" s="403"/>
      <c r="CJ24" s="403"/>
      <c r="CK24" s="403"/>
      <c r="CL24" s="403"/>
      <c r="CM24" s="403"/>
      <c r="CN24" s="403"/>
      <c r="CO24" s="403"/>
      <c r="CP24" s="403"/>
      <c r="CQ24" s="403"/>
      <c r="CR24" s="403"/>
      <c r="CS24" s="403"/>
    </row>
    <row r="25" spans="2:97" ht="15.75">
      <c r="B25" s="404" t="s">
        <v>173</v>
      </c>
      <c r="C25" s="406" t="s">
        <v>480</v>
      </c>
      <c r="D25" s="405"/>
      <c r="E25" s="405"/>
      <c r="F25" s="405"/>
      <c r="G25" s="405"/>
      <c r="H25" s="405"/>
      <c r="I25" s="405"/>
      <c r="J25" s="405"/>
      <c r="K25" s="405"/>
      <c r="L25" s="407"/>
      <c r="M25" s="403"/>
      <c r="N25" s="403"/>
      <c r="O25" s="403"/>
      <c r="P25" s="403"/>
      <c r="Q25" s="403"/>
      <c r="R25" s="403"/>
      <c r="S25" s="403"/>
      <c r="T25" s="403"/>
      <c r="U25" s="403"/>
      <c r="V25" s="403"/>
      <c r="W25" s="403"/>
      <c r="X25" s="403"/>
      <c r="Y25" s="403"/>
      <c r="Z25" s="403"/>
      <c r="AA25" s="403"/>
      <c r="AB25" s="403"/>
      <c r="AC25" s="403"/>
      <c r="AD25" s="403"/>
      <c r="AE25" s="403"/>
      <c r="AF25" s="403"/>
      <c r="AG25" s="403"/>
      <c r="AH25" s="403"/>
      <c r="AI25" s="403"/>
      <c r="AJ25" s="403"/>
      <c r="AK25" s="403"/>
      <c r="AL25" s="403"/>
      <c r="AM25" s="403"/>
      <c r="AN25" s="403"/>
      <c r="AO25" s="403"/>
      <c r="AP25" s="403"/>
      <c r="AQ25" s="403"/>
      <c r="AR25" s="403"/>
      <c r="AS25" s="403"/>
      <c r="AT25" s="403"/>
      <c r="AU25" s="403"/>
      <c r="AV25" s="403"/>
      <c r="AW25" s="403"/>
      <c r="AX25" s="403"/>
      <c r="AY25" s="403"/>
      <c r="AZ25" s="403"/>
      <c r="BA25" s="403"/>
      <c r="BB25" s="403"/>
      <c r="BC25" s="403"/>
      <c r="BD25" s="403"/>
      <c r="BE25" s="403"/>
      <c r="BF25" s="403"/>
      <c r="BG25" s="403"/>
      <c r="BH25" s="403"/>
      <c r="BI25" s="403"/>
      <c r="BJ25" s="403"/>
      <c r="BK25" s="403"/>
      <c r="BL25" s="403"/>
      <c r="BM25" s="403"/>
      <c r="BN25" s="403"/>
      <c r="BO25" s="403"/>
      <c r="BP25" s="403"/>
      <c r="BQ25" s="403"/>
      <c r="BR25" s="403"/>
      <c r="BS25" s="403"/>
      <c r="BT25" s="403"/>
      <c r="BU25" s="403"/>
      <c r="BV25" s="403"/>
      <c r="BW25" s="403"/>
      <c r="BX25" s="403"/>
      <c r="BY25" s="403"/>
      <c r="BZ25" s="403"/>
      <c r="CA25" s="403"/>
      <c r="CB25" s="403"/>
      <c r="CC25" s="403"/>
      <c r="CD25" s="403"/>
      <c r="CE25" s="403"/>
      <c r="CF25" s="403"/>
      <c r="CG25" s="403"/>
      <c r="CH25" s="403"/>
      <c r="CI25" s="403"/>
      <c r="CJ25" s="403"/>
      <c r="CK25" s="403"/>
      <c r="CL25" s="403"/>
      <c r="CM25" s="403"/>
      <c r="CN25" s="403"/>
      <c r="CO25" s="403"/>
      <c r="CP25" s="403"/>
      <c r="CQ25" s="403"/>
      <c r="CR25" s="403"/>
      <c r="CS25" s="403"/>
    </row>
    <row r="26" spans="2:97" ht="15.75">
      <c r="B26" s="404" t="s">
        <v>173</v>
      </c>
      <c r="C26" s="406" t="s">
        <v>481</v>
      </c>
      <c r="D26" s="405"/>
      <c r="E26" s="405"/>
      <c r="F26" s="405"/>
      <c r="G26" s="405"/>
      <c r="H26" s="405"/>
      <c r="I26" s="405"/>
      <c r="J26" s="405"/>
      <c r="K26" s="405"/>
      <c r="L26" s="407"/>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c r="AR26" s="403"/>
      <c r="AS26" s="403"/>
      <c r="AT26" s="403"/>
      <c r="AU26" s="403"/>
      <c r="AV26" s="403"/>
      <c r="AW26" s="403"/>
      <c r="AX26" s="403"/>
      <c r="AY26" s="403"/>
      <c r="AZ26" s="403"/>
      <c r="BA26" s="403"/>
      <c r="BB26" s="403"/>
      <c r="BC26" s="403"/>
      <c r="BD26" s="403"/>
      <c r="BE26" s="403"/>
      <c r="BF26" s="403"/>
      <c r="BG26" s="403"/>
      <c r="BH26" s="403"/>
      <c r="BI26" s="403"/>
      <c r="BJ26" s="403"/>
      <c r="BK26" s="403"/>
      <c r="BL26" s="403"/>
      <c r="BM26" s="403"/>
      <c r="BN26" s="403"/>
      <c r="BO26" s="403"/>
      <c r="BP26" s="403"/>
      <c r="BQ26" s="403"/>
      <c r="BR26" s="403"/>
      <c r="BS26" s="403"/>
      <c r="BT26" s="403"/>
      <c r="BU26" s="403"/>
      <c r="BV26" s="403"/>
      <c r="BW26" s="403"/>
      <c r="BX26" s="403"/>
      <c r="BY26" s="403"/>
      <c r="BZ26" s="403"/>
      <c r="CA26" s="403"/>
      <c r="CB26" s="403"/>
      <c r="CC26" s="403"/>
      <c r="CD26" s="403"/>
      <c r="CE26" s="403"/>
      <c r="CF26" s="403"/>
      <c r="CG26" s="403"/>
      <c r="CH26" s="403"/>
      <c r="CI26" s="403"/>
      <c r="CJ26" s="403"/>
      <c r="CK26" s="403"/>
      <c r="CL26" s="403"/>
      <c r="CM26" s="403"/>
      <c r="CN26" s="403"/>
      <c r="CO26" s="403"/>
      <c r="CP26" s="403"/>
      <c r="CQ26" s="403"/>
      <c r="CR26" s="403"/>
      <c r="CS26" s="403"/>
    </row>
    <row r="27" spans="2:97" ht="15.75">
      <c r="B27" s="404" t="s">
        <v>173</v>
      </c>
      <c r="C27" s="406" t="s">
        <v>752</v>
      </c>
      <c r="D27" s="405"/>
      <c r="E27" s="405"/>
      <c r="F27" s="405"/>
      <c r="G27" s="405"/>
      <c r="H27" s="405"/>
      <c r="I27" s="405"/>
      <c r="J27" s="405"/>
      <c r="K27" s="405"/>
      <c r="L27" s="407"/>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3"/>
      <c r="AM27" s="403"/>
      <c r="AN27" s="403"/>
      <c r="AO27" s="403"/>
      <c r="AP27" s="403"/>
      <c r="AQ27" s="403"/>
      <c r="AR27" s="403"/>
      <c r="AS27" s="403"/>
      <c r="AT27" s="403"/>
      <c r="AU27" s="403"/>
      <c r="AV27" s="403"/>
      <c r="AW27" s="403"/>
      <c r="AX27" s="403"/>
      <c r="AY27" s="403"/>
      <c r="AZ27" s="403"/>
      <c r="BA27" s="403"/>
      <c r="BB27" s="403"/>
      <c r="BC27" s="403"/>
      <c r="BD27" s="403"/>
      <c r="BE27" s="403"/>
      <c r="BF27" s="403"/>
      <c r="BG27" s="403"/>
      <c r="BH27" s="403"/>
      <c r="BI27" s="403"/>
      <c r="BJ27" s="403"/>
      <c r="BK27" s="403"/>
      <c r="BL27" s="403"/>
      <c r="BM27" s="403"/>
      <c r="BN27" s="403"/>
      <c r="BO27" s="403"/>
      <c r="BP27" s="403"/>
      <c r="BQ27" s="403"/>
      <c r="BR27" s="403"/>
      <c r="BS27" s="403"/>
      <c r="BT27" s="403"/>
      <c r="BU27" s="403"/>
      <c r="BV27" s="403"/>
      <c r="BW27" s="403"/>
      <c r="BX27" s="403"/>
      <c r="BY27" s="403"/>
      <c r="BZ27" s="403"/>
      <c r="CA27" s="403"/>
      <c r="CB27" s="403"/>
      <c r="CC27" s="403"/>
      <c r="CD27" s="403"/>
      <c r="CE27" s="403"/>
      <c r="CF27" s="403"/>
      <c r="CG27" s="403"/>
      <c r="CH27" s="403"/>
      <c r="CI27" s="403"/>
      <c r="CJ27" s="403"/>
      <c r="CK27" s="403"/>
      <c r="CL27" s="403"/>
      <c r="CM27" s="403"/>
      <c r="CN27" s="403"/>
      <c r="CO27" s="403"/>
      <c r="CP27" s="403"/>
      <c r="CQ27" s="403"/>
      <c r="CR27" s="403"/>
      <c r="CS27" s="403"/>
    </row>
    <row r="28" spans="2:97" s="495" customFormat="1" ht="15.75">
      <c r="B28" s="209" t="s">
        <v>536</v>
      </c>
      <c r="C28" s="402"/>
      <c r="D28" s="402"/>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2"/>
      <c r="AM28" s="402"/>
      <c r="AN28" s="402"/>
      <c r="AO28" s="402"/>
      <c r="AP28" s="402"/>
      <c r="AQ28" s="402"/>
      <c r="AR28" s="402"/>
      <c r="AS28" s="402"/>
      <c r="AT28" s="402"/>
      <c r="AU28" s="402"/>
      <c r="AV28" s="402"/>
      <c r="AW28" s="402"/>
      <c r="AX28" s="402"/>
      <c r="AY28" s="402"/>
      <c r="AZ28" s="402"/>
      <c r="BA28" s="402"/>
      <c r="BB28" s="402"/>
      <c r="BC28" s="402"/>
      <c r="BD28" s="402"/>
      <c r="BE28" s="402"/>
      <c r="BF28" s="402"/>
      <c r="BG28" s="402"/>
      <c r="BH28" s="402"/>
      <c r="BI28" s="402"/>
      <c r="BJ28" s="402"/>
      <c r="BK28" s="402"/>
      <c r="BL28" s="402"/>
      <c r="BM28" s="402"/>
      <c r="BN28" s="402"/>
      <c r="BO28" s="402"/>
      <c r="BP28" s="402"/>
      <c r="BQ28" s="402"/>
      <c r="BR28" s="402"/>
      <c r="BS28" s="402"/>
      <c r="BT28" s="402"/>
      <c r="BU28" s="402"/>
      <c r="BV28" s="402"/>
      <c r="BW28" s="402"/>
      <c r="BX28" s="402"/>
      <c r="BY28" s="402"/>
      <c r="BZ28" s="402"/>
      <c r="CA28" s="402"/>
      <c r="CB28" s="402"/>
      <c r="CC28" s="402"/>
      <c r="CD28" s="402"/>
      <c r="CE28" s="402"/>
      <c r="CF28" s="402"/>
      <c r="CG28" s="402"/>
      <c r="CH28" s="402"/>
      <c r="CI28" s="402"/>
      <c r="CJ28" s="402"/>
      <c r="CK28" s="402"/>
      <c r="CL28" s="402"/>
      <c r="CM28" s="402"/>
      <c r="CN28" s="402"/>
      <c r="CO28" s="402"/>
      <c r="CP28" s="402"/>
      <c r="CQ28" s="402"/>
      <c r="CR28" s="402"/>
      <c r="CS28" s="402"/>
    </row>
    <row r="29" spans="2:97" ht="15.75">
      <c r="B29" s="404" t="s">
        <v>173</v>
      </c>
      <c r="C29" s="406" t="s">
        <v>491</v>
      </c>
      <c r="D29" s="405"/>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407"/>
      <c r="AO29" s="407"/>
      <c r="AP29" s="407"/>
      <c r="AQ29" s="407"/>
      <c r="AR29" s="407"/>
      <c r="AS29" s="407"/>
      <c r="AT29" s="407"/>
      <c r="AU29" s="407"/>
      <c r="AV29" s="407"/>
      <c r="AW29" s="407"/>
      <c r="AX29" s="407"/>
      <c r="AY29" s="407"/>
      <c r="AZ29" s="407"/>
      <c r="BA29" s="407"/>
      <c r="BB29" s="407"/>
      <c r="BC29" s="407"/>
      <c r="BD29" s="407"/>
      <c r="BE29" s="407"/>
      <c r="BF29" s="407"/>
      <c r="BG29" s="407"/>
      <c r="BH29" s="407"/>
      <c r="BI29" s="407"/>
      <c r="BJ29" s="407"/>
      <c r="BK29" s="407"/>
      <c r="BL29" s="407"/>
      <c r="BM29" s="407"/>
      <c r="BN29" s="407"/>
      <c r="BO29" s="407"/>
      <c r="BP29" s="407"/>
      <c r="BQ29" s="407"/>
      <c r="BR29" s="407"/>
      <c r="BS29" s="407"/>
      <c r="BT29" s="407"/>
      <c r="BU29" s="407"/>
      <c r="BV29" s="407"/>
      <c r="BW29" s="407"/>
      <c r="BX29" s="407"/>
      <c r="BY29" s="407"/>
      <c r="BZ29" s="407"/>
      <c r="CA29" s="407"/>
      <c r="CB29" s="407"/>
      <c r="CC29" s="407"/>
      <c r="CD29" s="407"/>
      <c r="CE29" s="407"/>
      <c r="CF29" s="407"/>
      <c r="CG29" s="407"/>
      <c r="CH29" s="407"/>
      <c r="CI29" s="407"/>
      <c r="CJ29" s="407"/>
      <c r="CK29" s="407"/>
      <c r="CL29" s="407"/>
      <c r="CM29" s="407"/>
      <c r="CN29" s="407"/>
      <c r="CO29" s="407"/>
      <c r="CP29" s="407"/>
      <c r="CQ29" s="407"/>
      <c r="CR29" s="407"/>
      <c r="CS29" s="407"/>
    </row>
    <row r="30" spans="2:97" ht="15.75">
      <c r="B30" s="404" t="s">
        <v>173</v>
      </c>
      <c r="C30" s="406" t="s">
        <v>492</v>
      </c>
      <c r="D30" s="405"/>
      <c r="E30" s="407"/>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7"/>
      <c r="AZ30" s="407"/>
      <c r="BA30" s="407"/>
      <c r="BB30" s="407"/>
      <c r="BC30" s="407"/>
      <c r="BD30" s="407"/>
      <c r="BE30" s="407"/>
      <c r="BF30" s="407"/>
      <c r="BG30" s="407"/>
      <c r="BH30" s="407"/>
      <c r="BI30" s="407"/>
      <c r="BJ30" s="407"/>
      <c r="BK30" s="407"/>
      <c r="BL30" s="407"/>
      <c r="BM30" s="407"/>
      <c r="BN30" s="407"/>
      <c r="BO30" s="407"/>
      <c r="BP30" s="407"/>
      <c r="BQ30" s="407"/>
      <c r="BR30" s="407"/>
      <c r="BS30" s="407"/>
      <c r="BT30" s="407"/>
      <c r="BU30" s="407"/>
      <c r="BV30" s="407"/>
      <c r="BW30" s="407"/>
      <c r="BX30" s="407"/>
      <c r="BY30" s="407"/>
      <c r="BZ30" s="407"/>
      <c r="CA30" s="407"/>
      <c r="CB30" s="407"/>
      <c r="CC30" s="407"/>
      <c r="CD30" s="407"/>
      <c r="CE30" s="407"/>
      <c r="CF30" s="407"/>
      <c r="CG30" s="407"/>
      <c r="CH30" s="407"/>
      <c r="CI30" s="407"/>
      <c r="CJ30" s="407"/>
      <c r="CK30" s="407"/>
      <c r="CL30" s="407"/>
      <c r="CM30" s="407"/>
      <c r="CN30" s="407"/>
      <c r="CO30" s="407"/>
      <c r="CP30" s="407"/>
      <c r="CQ30" s="407"/>
      <c r="CR30" s="407"/>
      <c r="CS30" s="407"/>
    </row>
    <row r="31" spans="2:97" ht="15.75">
      <c r="B31" s="404" t="s">
        <v>173</v>
      </c>
      <c r="C31" s="406" t="s">
        <v>481</v>
      </c>
      <c r="D31" s="405"/>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7"/>
      <c r="AY31" s="407"/>
      <c r="AZ31" s="407"/>
      <c r="BA31" s="407"/>
      <c r="BB31" s="407"/>
      <c r="BC31" s="407"/>
      <c r="BD31" s="407"/>
      <c r="BE31" s="407"/>
      <c r="BF31" s="407"/>
      <c r="BG31" s="407"/>
      <c r="BH31" s="407"/>
      <c r="BI31" s="407"/>
      <c r="BJ31" s="407"/>
      <c r="BK31" s="407"/>
      <c r="BL31" s="407"/>
      <c r="BM31" s="407"/>
      <c r="BN31" s="407"/>
      <c r="BO31" s="407"/>
      <c r="BP31" s="407"/>
      <c r="BQ31" s="407"/>
      <c r="BR31" s="407"/>
      <c r="BS31" s="407"/>
      <c r="BT31" s="407"/>
      <c r="BU31" s="407"/>
      <c r="BV31" s="407"/>
      <c r="BW31" s="407"/>
      <c r="BX31" s="407"/>
      <c r="BY31" s="407"/>
      <c r="BZ31" s="407"/>
      <c r="CA31" s="407"/>
      <c r="CB31" s="407"/>
      <c r="CC31" s="407"/>
      <c r="CD31" s="407"/>
      <c r="CE31" s="407"/>
      <c r="CF31" s="407"/>
      <c r="CG31" s="407"/>
      <c r="CH31" s="407"/>
      <c r="CI31" s="407"/>
      <c r="CJ31" s="407"/>
      <c r="CK31" s="407"/>
      <c r="CL31" s="407"/>
      <c r="CM31" s="407"/>
      <c r="CN31" s="407"/>
      <c r="CO31" s="407"/>
      <c r="CP31" s="407"/>
      <c r="CQ31" s="407"/>
      <c r="CR31" s="407"/>
      <c r="CS31" s="407"/>
    </row>
    <row r="32" spans="2:97" s="495" customFormat="1" ht="15.75">
      <c r="B32" s="209" t="s">
        <v>3</v>
      </c>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c r="AP32" s="402"/>
      <c r="AQ32" s="402"/>
      <c r="AR32" s="402"/>
      <c r="AS32" s="402"/>
      <c r="AT32" s="402"/>
      <c r="AU32" s="402"/>
      <c r="AV32" s="402"/>
      <c r="AW32" s="402"/>
      <c r="AX32" s="402"/>
      <c r="AY32" s="402"/>
      <c r="AZ32" s="402"/>
      <c r="BA32" s="402"/>
      <c r="BB32" s="402"/>
      <c r="BC32" s="402"/>
      <c r="BD32" s="402"/>
      <c r="BE32" s="402"/>
      <c r="BF32" s="402"/>
      <c r="BG32" s="402"/>
      <c r="BH32" s="402"/>
      <c r="BI32" s="402"/>
      <c r="BJ32" s="402"/>
      <c r="BK32" s="402"/>
      <c r="BL32" s="402"/>
      <c r="BM32" s="402"/>
      <c r="BN32" s="402"/>
      <c r="BO32" s="402"/>
      <c r="BP32" s="402"/>
      <c r="BQ32" s="402"/>
      <c r="BR32" s="402"/>
      <c r="BS32" s="402"/>
      <c r="BT32" s="402"/>
      <c r="BU32" s="402"/>
      <c r="BV32" s="402"/>
      <c r="BW32" s="402"/>
      <c r="BX32" s="402"/>
      <c r="BY32" s="402"/>
      <c r="BZ32" s="402"/>
      <c r="CA32" s="402"/>
      <c r="CB32" s="402"/>
      <c r="CC32" s="402"/>
      <c r="CD32" s="402"/>
      <c r="CE32" s="402"/>
      <c r="CF32" s="402"/>
      <c r="CG32" s="402"/>
      <c r="CH32" s="402"/>
      <c r="CI32" s="402"/>
      <c r="CJ32" s="402"/>
      <c r="CK32" s="402"/>
      <c r="CL32" s="402"/>
      <c r="CM32" s="402"/>
      <c r="CN32" s="402"/>
      <c r="CO32" s="402"/>
      <c r="CP32" s="402"/>
      <c r="CQ32" s="402"/>
      <c r="CR32" s="402"/>
      <c r="CS32" s="402"/>
    </row>
    <row r="33" spans="2:97" ht="15.75">
      <c r="B33" s="408" t="s">
        <v>173</v>
      </c>
      <c r="C33" s="409" t="s">
        <v>770</v>
      </c>
      <c r="D33" s="409"/>
      <c r="E33" s="409"/>
      <c r="F33" s="409"/>
      <c r="G33" s="409"/>
      <c r="H33" s="409"/>
      <c r="I33" s="409"/>
      <c r="J33" s="409"/>
      <c r="K33" s="409"/>
      <c r="L33" s="409"/>
      <c r="M33" s="409"/>
      <c r="N33" s="409"/>
      <c r="O33" s="409"/>
      <c r="P33" s="409"/>
      <c r="Q33" s="410"/>
      <c r="R33" s="410"/>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0"/>
      <c r="AP33" s="410"/>
      <c r="AQ33" s="410"/>
      <c r="AR33" s="410"/>
      <c r="AS33" s="410"/>
      <c r="AT33" s="410"/>
      <c r="AU33" s="410"/>
      <c r="AV33" s="410"/>
      <c r="AW33" s="410"/>
      <c r="AX33" s="410"/>
      <c r="AY33" s="410"/>
      <c r="AZ33" s="410"/>
      <c r="BA33" s="410"/>
      <c r="BB33" s="410"/>
      <c r="BC33" s="410"/>
      <c r="BD33" s="410"/>
      <c r="BE33" s="410"/>
      <c r="BF33" s="410"/>
      <c r="BG33" s="410"/>
      <c r="BH33" s="410"/>
      <c r="BI33" s="410"/>
      <c r="BJ33" s="410"/>
      <c r="BK33" s="410"/>
      <c r="BL33" s="410"/>
      <c r="BM33" s="410"/>
      <c r="BN33" s="410"/>
      <c r="BO33" s="410"/>
      <c r="BP33" s="410"/>
      <c r="BQ33" s="410"/>
      <c r="BR33" s="410"/>
      <c r="BS33" s="410"/>
      <c r="BT33" s="410"/>
      <c r="BU33" s="410"/>
      <c r="BV33" s="410"/>
      <c r="BW33" s="410"/>
      <c r="BX33" s="410"/>
      <c r="BY33" s="410"/>
      <c r="BZ33" s="410"/>
      <c r="CA33" s="410"/>
      <c r="CB33" s="410"/>
      <c r="CC33" s="410"/>
      <c r="CD33" s="410"/>
      <c r="CE33" s="410"/>
      <c r="CF33" s="410"/>
      <c r="CG33" s="410"/>
      <c r="CH33" s="410"/>
      <c r="CI33" s="410"/>
      <c r="CJ33" s="410"/>
      <c r="CK33" s="410"/>
      <c r="CL33" s="410"/>
      <c r="CM33" s="410"/>
      <c r="CN33" s="410"/>
      <c r="CO33" s="410"/>
      <c r="CP33" s="410"/>
      <c r="CQ33" s="410"/>
      <c r="CR33" s="410"/>
      <c r="CS33" s="410"/>
    </row>
    <row r="34" spans="2:97" ht="15.75">
      <c r="B34" s="408" t="s">
        <v>173</v>
      </c>
      <c r="C34" s="409" t="s">
        <v>771</v>
      </c>
      <c r="D34" s="409"/>
      <c r="E34" s="409"/>
      <c r="F34" s="409"/>
      <c r="G34" s="409"/>
      <c r="H34" s="409"/>
      <c r="I34" s="409"/>
      <c r="J34" s="409"/>
      <c r="K34" s="409"/>
      <c r="L34" s="409"/>
      <c r="M34" s="409"/>
      <c r="N34" s="409"/>
      <c r="O34" s="409"/>
      <c r="P34" s="409"/>
      <c r="Q34" s="410"/>
      <c r="R34" s="410"/>
      <c r="S34" s="410"/>
      <c r="T34" s="410"/>
      <c r="U34" s="410"/>
      <c r="V34" s="410"/>
      <c r="W34" s="410"/>
      <c r="X34" s="410"/>
      <c r="Y34" s="410"/>
      <c r="Z34" s="410"/>
      <c r="AA34" s="410"/>
      <c r="AB34" s="410"/>
      <c r="AC34" s="410"/>
      <c r="AD34" s="410"/>
      <c r="AE34" s="410"/>
      <c r="AF34" s="410"/>
      <c r="AG34" s="410"/>
      <c r="AH34" s="410"/>
      <c r="AI34" s="410"/>
      <c r="AJ34" s="410"/>
      <c r="AK34" s="410"/>
      <c r="AL34" s="410"/>
      <c r="AM34" s="410"/>
      <c r="AN34" s="410"/>
      <c r="AO34" s="410"/>
      <c r="AP34" s="410"/>
      <c r="AQ34" s="410"/>
      <c r="AR34" s="410"/>
      <c r="AS34" s="410"/>
      <c r="AT34" s="410"/>
      <c r="AU34" s="410"/>
      <c r="AV34" s="410"/>
      <c r="AW34" s="410"/>
      <c r="AX34" s="410"/>
      <c r="AY34" s="410"/>
      <c r="AZ34" s="410"/>
      <c r="BA34" s="410"/>
      <c r="BB34" s="410"/>
      <c r="BC34" s="410"/>
      <c r="BD34" s="410"/>
      <c r="BE34" s="410"/>
      <c r="BF34" s="410"/>
      <c r="BG34" s="410"/>
      <c r="BH34" s="410"/>
      <c r="BI34" s="410"/>
      <c r="BJ34" s="410"/>
      <c r="BK34" s="410"/>
      <c r="BL34" s="410"/>
      <c r="BM34" s="410"/>
      <c r="BN34" s="410"/>
      <c r="BO34" s="410"/>
      <c r="BP34" s="410"/>
      <c r="BQ34" s="410"/>
      <c r="BR34" s="410"/>
      <c r="BS34" s="410"/>
      <c r="BT34" s="410"/>
      <c r="BU34" s="410"/>
      <c r="BV34" s="410"/>
      <c r="BW34" s="410"/>
      <c r="BX34" s="410"/>
      <c r="BY34" s="410"/>
      <c r="BZ34" s="410"/>
      <c r="CA34" s="410"/>
      <c r="CB34" s="410"/>
      <c r="CC34" s="410"/>
      <c r="CD34" s="410"/>
      <c r="CE34" s="410"/>
      <c r="CF34" s="410"/>
      <c r="CG34" s="410"/>
      <c r="CH34" s="410"/>
      <c r="CI34" s="410"/>
      <c r="CJ34" s="410"/>
      <c r="CK34" s="410"/>
      <c r="CL34" s="410"/>
      <c r="CM34" s="410"/>
      <c r="CN34" s="410"/>
      <c r="CO34" s="410"/>
      <c r="CP34" s="410"/>
      <c r="CQ34" s="410"/>
      <c r="CR34" s="410"/>
      <c r="CS34" s="410"/>
    </row>
    <row r="35" spans="2:97" ht="15.75">
      <c r="B35" s="408" t="s">
        <v>173</v>
      </c>
      <c r="C35" s="409" t="s">
        <v>772</v>
      </c>
      <c r="D35" s="409"/>
      <c r="E35" s="409"/>
      <c r="F35" s="409"/>
      <c r="G35" s="409"/>
      <c r="H35" s="409"/>
      <c r="I35" s="409"/>
      <c r="J35" s="409"/>
      <c r="K35" s="409"/>
      <c r="L35" s="409"/>
      <c r="M35" s="409"/>
      <c r="N35" s="409"/>
      <c r="O35" s="409"/>
      <c r="P35" s="409"/>
      <c r="Q35" s="410"/>
      <c r="R35" s="410"/>
      <c r="S35" s="410"/>
      <c r="T35" s="410"/>
      <c r="U35" s="410"/>
      <c r="V35" s="410"/>
      <c r="W35" s="410"/>
      <c r="X35" s="410"/>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0"/>
      <c r="AY35" s="410"/>
      <c r="AZ35" s="410"/>
      <c r="BA35" s="410"/>
      <c r="BB35" s="410"/>
      <c r="BC35" s="410"/>
      <c r="BD35" s="410"/>
      <c r="BE35" s="410"/>
      <c r="BF35" s="410"/>
      <c r="BG35" s="410"/>
      <c r="BH35" s="410"/>
      <c r="BI35" s="410"/>
      <c r="BJ35" s="410"/>
      <c r="BK35" s="410"/>
      <c r="BL35" s="410"/>
      <c r="BM35" s="410"/>
      <c r="BN35" s="410"/>
      <c r="BO35" s="410"/>
      <c r="BP35" s="410"/>
      <c r="BQ35" s="410"/>
      <c r="BR35" s="410"/>
      <c r="BS35" s="410"/>
      <c r="BT35" s="410"/>
      <c r="BU35" s="410"/>
      <c r="BV35" s="410"/>
      <c r="BW35" s="410"/>
      <c r="BX35" s="410"/>
      <c r="BY35" s="410"/>
      <c r="BZ35" s="410"/>
      <c r="CA35" s="410"/>
      <c r="CB35" s="410"/>
      <c r="CC35" s="410"/>
      <c r="CD35" s="410"/>
      <c r="CE35" s="410"/>
      <c r="CF35" s="410"/>
      <c r="CG35" s="410"/>
      <c r="CH35" s="410"/>
      <c r="CI35" s="410"/>
      <c r="CJ35" s="410"/>
      <c r="CK35" s="410"/>
      <c r="CL35" s="410"/>
      <c r="CM35" s="410"/>
      <c r="CN35" s="410"/>
      <c r="CO35" s="410"/>
      <c r="CP35" s="410"/>
      <c r="CQ35" s="410"/>
      <c r="CR35" s="410"/>
      <c r="CS35" s="410"/>
    </row>
    <row r="36" spans="2:97" ht="15.75">
      <c r="B36" s="411" t="s">
        <v>173</v>
      </c>
      <c r="C36" s="409" t="s">
        <v>1</v>
      </c>
      <c r="D36" s="409"/>
      <c r="E36" s="409"/>
      <c r="F36" s="409"/>
      <c r="G36" s="409"/>
      <c r="H36" s="409"/>
      <c r="I36" s="409"/>
      <c r="J36" s="409"/>
      <c r="K36" s="409"/>
      <c r="L36" s="409"/>
      <c r="M36" s="409"/>
      <c r="N36" s="409"/>
      <c r="O36" s="409"/>
      <c r="P36" s="409"/>
      <c r="Q36" s="410"/>
      <c r="R36" s="410"/>
      <c r="S36" s="410"/>
      <c r="T36" s="410"/>
      <c r="U36" s="410"/>
      <c r="V36" s="410"/>
      <c r="W36" s="410"/>
      <c r="X36" s="410"/>
      <c r="Y36" s="410"/>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c r="AW36" s="410"/>
      <c r="AX36" s="410"/>
      <c r="AY36" s="410"/>
      <c r="AZ36" s="410"/>
      <c r="BA36" s="410"/>
      <c r="BB36" s="410"/>
      <c r="BC36" s="410"/>
      <c r="BD36" s="410"/>
      <c r="BE36" s="410"/>
      <c r="BF36" s="410"/>
      <c r="BG36" s="410"/>
      <c r="BH36" s="410"/>
      <c r="BI36" s="410"/>
      <c r="BJ36" s="410"/>
      <c r="BK36" s="410"/>
      <c r="BL36" s="410"/>
      <c r="BM36" s="410"/>
      <c r="BN36" s="410"/>
      <c r="BO36" s="410"/>
      <c r="BP36" s="410"/>
      <c r="BQ36" s="410"/>
      <c r="BR36" s="410"/>
      <c r="BS36" s="410"/>
      <c r="BT36" s="410"/>
      <c r="BU36" s="410"/>
      <c r="BV36" s="410"/>
      <c r="BW36" s="410"/>
      <c r="BX36" s="410"/>
      <c r="BY36" s="410"/>
      <c r="BZ36" s="410"/>
      <c r="CA36" s="410"/>
      <c r="CB36" s="410"/>
      <c r="CC36" s="410"/>
      <c r="CD36" s="410"/>
      <c r="CE36" s="410"/>
      <c r="CF36" s="410"/>
      <c r="CG36" s="410"/>
      <c r="CH36" s="410"/>
      <c r="CI36" s="410"/>
      <c r="CJ36" s="410"/>
      <c r="CK36" s="410"/>
      <c r="CL36" s="410"/>
      <c r="CM36" s="410"/>
      <c r="CN36" s="410"/>
      <c r="CO36" s="410"/>
      <c r="CP36" s="410"/>
      <c r="CQ36" s="410"/>
      <c r="CR36" s="410"/>
      <c r="CS36" s="410"/>
    </row>
    <row r="37" spans="2:97" ht="15.75">
      <c r="B37" s="408" t="s">
        <v>173</v>
      </c>
      <c r="C37" s="409" t="s">
        <v>2</v>
      </c>
      <c r="D37" s="409"/>
      <c r="E37" s="409"/>
      <c r="F37" s="409"/>
      <c r="G37" s="409"/>
      <c r="H37" s="409"/>
      <c r="I37" s="409"/>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5"/>
      <c r="AY37" s="415"/>
      <c r="AZ37" s="415"/>
      <c r="BA37" s="415"/>
      <c r="BB37" s="415"/>
      <c r="BC37" s="415"/>
      <c r="BD37" s="415"/>
      <c r="BE37" s="415"/>
      <c r="BF37" s="415"/>
      <c r="BG37" s="415"/>
      <c r="BH37" s="415"/>
      <c r="BI37" s="415"/>
      <c r="BJ37" s="415"/>
      <c r="BK37" s="415"/>
      <c r="BL37" s="415"/>
      <c r="BM37" s="415"/>
      <c r="BN37" s="415"/>
      <c r="BO37" s="415"/>
      <c r="BP37" s="415"/>
      <c r="BQ37" s="415"/>
      <c r="BR37" s="415"/>
      <c r="BS37" s="415"/>
      <c r="BT37" s="415"/>
      <c r="BU37" s="415"/>
      <c r="BV37" s="415"/>
      <c r="BW37" s="415"/>
      <c r="BX37" s="415"/>
      <c r="BY37" s="415"/>
      <c r="BZ37" s="415"/>
      <c r="CA37" s="415"/>
      <c r="CB37" s="415"/>
      <c r="CC37" s="415"/>
      <c r="CD37" s="415"/>
      <c r="CE37" s="415"/>
      <c r="CF37" s="415"/>
      <c r="CG37" s="415"/>
      <c r="CH37" s="415"/>
      <c r="CI37" s="415"/>
      <c r="CJ37" s="415"/>
      <c r="CK37" s="415"/>
      <c r="CL37" s="415"/>
      <c r="CM37" s="415"/>
      <c r="CN37" s="415"/>
      <c r="CO37" s="415"/>
      <c r="CP37" s="415"/>
      <c r="CQ37" s="415"/>
      <c r="CR37" s="415"/>
      <c r="CS37" s="415"/>
    </row>
    <row r="38" spans="2:97" s="495" customFormat="1" ht="15.75">
      <c r="B38" s="209" t="s">
        <v>535</v>
      </c>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2"/>
      <c r="AJ38" s="402"/>
      <c r="AK38" s="402"/>
      <c r="AL38" s="402"/>
      <c r="AM38" s="402"/>
      <c r="AN38" s="402"/>
      <c r="AO38" s="402"/>
      <c r="AP38" s="402"/>
      <c r="AQ38" s="402"/>
      <c r="AR38" s="402"/>
      <c r="AS38" s="402"/>
      <c r="AT38" s="402"/>
      <c r="AU38" s="402"/>
      <c r="AV38" s="402"/>
      <c r="AW38" s="402"/>
      <c r="AX38" s="402"/>
      <c r="AY38" s="402"/>
      <c r="AZ38" s="402"/>
      <c r="BA38" s="402"/>
      <c r="BB38" s="402"/>
      <c r="BC38" s="402"/>
      <c r="BD38" s="402"/>
      <c r="BE38" s="402"/>
      <c r="BF38" s="402"/>
      <c r="BG38" s="402"/>
      <c r="BH38" s="402"/>
      <c r="BI38" s="402"/>
      <c r="BJ38" s="402"/>
      <c r="BK38" s="402"/>
      <c r="BL38" s="402"/>
      <c r="BM38" s="402"/>
      <c r="BN38" s="402"/>
      <c r="BO38" s="402"/>
      <c r="BP38" s="402"/>
      <c r="BQ38" s="402"/>
      <c r="BR38" s="402"/>
      <c r="BS38" s="402"/>
      <c r="BT38" s="402"/>
      <c r="BU38" s="402"/>
      <c r="BV38" s="402"/>
      <c r="BW38" s="402"/>
      <c r="BX38" s="402"/>
      <c r="BY38" s="402"/>
      <c r="BZ38" s="402"/>
      <c r="CA38" s="402"/>
      <c r="CB38" s="402"/>
      <c r="CC38" s="402"/>
      <c r="CD38" s="402"/>
      <c r="CE38" s="402"/>
      <c r="CF38" s="402"/>
      <c r="CG38" s="402"/>
      <c r="CH38" s="402"/>
      <c r="CI38" s="402"/>
      <c r="CJ38" s="402"/>
      <c r="CK38" s="402"/>
      <c r="CL38" s="402"/>
      <c r="CM38" s="402"/>
      <c r="CN38" s="402"/>
      <c r="CO38" s="402"/>
      <c r="CP38" s="402"/>
      <c r="CQ38" s="402"/>
      <c r="CR38" s="402"/>
      <c r="CS38" s="402"/>
    </row>
    <row r="39" spans="2:3" s="857" customFormat="1" ht="15.75">
      <c r="B39" s="992" t="s">
        <v>173</v>
      </c>
      <c r="C39" s="405" t="s">
        <v>775</v>
      </c>
    </row>
    <row r="40" spans="2:3" s="857" customFormat="1" ht="15.75">
      <c r="B40" s="992" t="s">
        <v>173</v>
      </c>
      <c r="C40" s="405" t="s">
        <v>495</v>
      </c>
    </row>
    <row r="41" spans="2:3" s="857" customFormat="1" ht="15.75">
      <c r="B41" s="992" t="s">
        <v>173</v>
      </c>
      <c r="C41" s="406" t="s">
        <v>496</v>
      </c>
    </row>
    <row r="42" spans="2:3" s="857" customFormat="1" ht="15.75">
      <c r="B42" s="992" t="s">
        <v>173</v>
      </c>
      <c r="C42" s="406" t="s">
        <v>776</v>
      </c>
    </row>
    <row r="43" spans="2:97" s="1048" customFormat="1" ht="15.75">
      <c r="B43" s="209" t="s">
        <v>534</v>
      </c>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402"/>
      <c r="AK43" s="402"/>
      <c r="AL43" s="402"/>
      <c r="AM43" s="402"/>
      <c r="AN43" s="402"/>
      <c r="AO43" s="402"/>
      <c r="AP43" s="402"/>
      <c r="AQ43" s="402"/>
      <c r="AR43" s="402"/>
      <c r="AS43" s="402"/>
      <c r="AT43" s="402"/>
      <c r="AU43" s="402"/>
      <c r="AV43" s="402"/>
      <c r="AW43" s="402"/>
      <c r="AX43" s="402"/>
      <c r="AY43" s="402"/>
      <c r="AZ43" s="402"/>
      <c r="BA43" s="402"/>
      <c r="BB43" s="402"/>
      <c r="BC43" s="402"/>
      <c r="BD43" s="402"/>
      <c r="BE43" s="402"/>
      <c r="BF43" s="402"/>
      <c r="BG43" s="402"/>
      <c r="BH43" s="402"/>
      <c r="BI43" s="402"/>
      <c r="BJ43" s="402"/>
      <c r="BK43" s="402"/>
      <c r="BL43" s="402"/>
      <c r="BM43" s="402"/>
      <c r="BN43" s="402"/>
      <c r="BO43" s="402"/>
      <c r="BP43" s="402"/>
      <c r="BQ43" s="402"/>
      <c r="BR43" s="402"/>
      <c r="BS43" s="402"/>
      <c r="BT43" s="402"/>
      <c r="BU43" s="402"/>
      <c r="BV43" s="402"/>
      <c r="BW43" s="402"/>
      <c r="BX43" s="402"/>
      <c r="BY43" s="402"/>
      <c r="BZ43" s="402"/>
      <c r="CA43" s="402"/>
      <c r="CB43" s="402"/>
      <c r="CC43" s="402"/>
      <c r="CD43" s="402"/>
      <c r="CE43" s="402"/>
      <c r="CF43" s="402"/>
      <c r="CG43" s="402"/>
      <c r="CH43" s="402"/>
      <c r="CI43" s="402"/>
      <c r="CJ43" s="402"/>
      <c r="CK43" s="402"/>
      <c r="CL43" s="402"/>
      <c r="CM43" s="402"/>
      <c r="CN43" s="402"/>
      <c r="CO43" s="402"/>
      <c r="CP43" s="402"/>
      <c r="CQ43" s="402"/>
      <c r="CR43" s="402"/>
      <c r="CS43" s="402"/>
    </row>
    <row r="44" spans="2:97" ht="15.75">
      <c r="B44" s="404" t="s">
        <v>173</v>
      </c>
      <c r="C44" s="405" t="s">
        <v>497</v>
      </c>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c r="BG44" s="412"/>
      <c r="BH44" s="412"/>
      <c r="BI44" s="412"/>
      <c r="BJ44" s="412"/>
      <c r="BK44" s="412"/>
      <c r="BL44" s="412"/>
      <c r="BM44" s="412"/>
      <c r="BN44" s="412"/>
      <c r="BO44" s="412"/>
      <c r="BP44" s="412"/>
      <c r="BQ44" s="412"/>
      <c r="BR44" s="412"/>
      <c r="BS44" s="412"/>
      <c r="BT44" s="412"/>
      <c r="BU44" s="412"/>
      <c r="BV44" s="412"/>
      <c r="BW44" s="412"/>
      <c r="BX44" s="412"/>
      <c r="BY44" s="412"/>
      <c r="BZ44" s="412"/>
      <c r="CA44" s="412"/>
      <c r="CB44" s="412"/>
      <c r="CC44" s="412"/>
      <c r="CD44" s="412"/>
      <c r="CE44" s="412"/>
      <c r="CF44" s="412"/>
      <c r="CG44" s="412"/>
      <c r="CH44" s="412"/>
      <c r="CI44" s="412"/>
      <c r="CJ44" s="412"/>
      <c r="CK44" s="412"/>
      <c r="CL44" s="412"/>
      <c r="CM44" s="412"/>
      <c r="CN44" s="412"/>
      <c r="CO44" s="412"/>
      <c r="CP44" s="412"/>
      <c r="CQ44" s="412"/>
      <c r="CR44" s="412"/>
      <c r="CS44" s="412"/>
    </row>
    <row r="45" spans="2:97" ht="15.75">
      <c r="B45" s="404" t="s">
        <v>173</v>
      </c>
      <c r="C45" s="405" t="s">
        <v>498</v>
      </c>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2"/>
      <c r="BC45" s="412"/>
      <c r="BD45" s="412"/>
      <c r="BE45" s="412"/>
      <c r="BF45" s="412"/>
      <c r="BG45" s="412"/>
      <c r="BH45" s="412"/>
      <c r="BI45" s="412"/>
      <c r="BJ45" s="412"/>
      <c r="BK45" s="412"/>
      <c r="BL45" s="412"/>
      <c r="BM45" s="412"/>
      <c r="BN45" s="412"/>
      <c r="BO45" s="412"/>
      <c r="BP45" s="412"/>
      <c r="BQ45" s="412"/>
      <c r="BR45" s="412"/>
      <c r="BS45" s="412"/>
      <c r="BT45" s="412"/>
      <c r="BU45" s="412"/>
      <c r="BV45" s="412"/>
      <c r="BW45" s="412"/>
      <c r="BX45" s="412"/>
      <c r="BY45" s="412"/>
      <c r="BZ45" s="412"/>
      <c r="CA45" s="412"/>
      <c r="CB45" s="412"/>
      <c r="CC45" s="412"/>
      <c r="CD45" s="412"/>
      <c r="CE45" s="412"/>
      <c r="CF45" s="412"/>
      <c r="CG45" s="412"/>
      <c r="CH45" s="412"/>
      <c r="CI45" s="412"/>
      <c r="CJ45" s="412"/>
      <c r="CK45" s="412"/>
      <c r="CL45" s="412"/>
      <c r="CM45" s="412"/>
      <c r="CN45" s="412"/>
      <c r="CO45" s="412"/>
      <c r="CP45" s="412"/>
      <c r="CQ45" s="412"/>
      <c r="CR45" s="412"/>
      <c r="CS45" s="412"/>
    </row>
    <row r="46" spans="2:97" ht="15.75">
      <c r="B46" s="404" t="s">
        <v>173</v>
      </c>
      <c r="C46" s="405" t="s">
        <v>499</v>
      </c>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2"/>
      <c r="BC46" s="412"/>
      <c r="BD46" s="412"/>
      <c r="BE46" s="412"/>
      <c r="BF46" s="412"/>
      <c r="BG46" s="412"/>
      <c r="BH46" s="412"/>
      <c r="BI46" s="412"/>
      <c r="BJ46" s="412"/>
      <c r="BK46" s="412"/>
      <c r="BL46" s="412"/>
      <c r="BM46" s="412"/>
      <c r="BN46" s="412"/>
      <c r="BO46" s="412"/>
      <c r="BP46" s="412"/>
      <c r="BQ46" s="412"/>
      <c r="BR46" s="412"/>
      <c r="BS46" s="412"/>
      <c r="BT46" s="412"/>
      <c r="BU46" s="412"/>
      <c r="BV46" s="412"/>
      <c r="BW46" s="412"/>
      <c r="BX46" s="412"/>
      <c r="BY46" s="412"/>
      <c r="BZ46" s="412"/>
      <c r="CA46" s="412"/>
      <c r="CB46" s="412"/>
      <c r="CC46" s="412"/>
      <c r="CD46" s="412"/>
      <c r="CE46" s="412"/>
      <c r="CF46" s="412"/>
      <c r="CG46" s="412"/>
      <c r="CH46" s="412"/>
      <c r="CI46" s="412"/>
      <c r="CJ46" s="412"/>
      <c r="CK46" s="412"/>
      <c r="CL46" s="412"/>
      <c r="CM46" s="412"/>
      <c r="CN46" s="412"/>
      <c r="CO46" s="412"/>
      <c r="CP46" s="412"/>
      <c r="CQ46" s="412"/>
      <c r="CR46" s="412"/>
      <c r="CS46" s="412"/>
    </row>
    <row r="47" spans="2:97" s="495" customFormat="1" ht="15.75">
      <c r="B47" s="209" t="s">
        <v>533</v>
      </c>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2"/>
      <c r="AY47" s="402"/>
      <c r="AZ47" s="402"/>
      <c r="BA47" s="402"/>
      <c r="BB47" s="402"/>
      <c r="BC47" s="402"/>
      <c r="BD47" s="402"/>
      <c r="BE47" s="402"/>
      <c r="BF47" s="402"/>
      <c r="BG47" s="402"/>
      <c r="BH47" s="402"/>
      <c r="BI47" s="402"/>
      <c r="BJ47" s="402"/>
      <c r="BK47" s="402"/>
      <c r="BL47" s="402"/>
      <c r="BM47" s="402"/>
      <c r="BN47" s="402"/>
      <c r="BO47" s="402"/>
      <c r="BP47" s="402"/>
      <c r="BQ47" s="402"/>
      <c r="BR47" s="402"/>
      <c r="BS47" s="402"/>
      <c r="BT47" s="402"/>
      <c r="BU47" s="402"/>
      <c r="BV47" s="402"/>
      <c r="BW47" s="402"/>
      <c r="BX47" s="402"/>
      <c r="BY47" s="402"/>
      <c r="BZ47" s="402"/>
      <c r="CA47" s="402"/>
      <c r="CB47" s="402"/>
      <c r="CC47" s="402"/>
      <c r="CD47" s="402"/>
      <c r="CE47" s="402"/>
      <c r="CF47" s="402"/>
      <c r="CG47" s="402"/>
      <c r="CH47" s="402"/>
      <c r="CI47" s="402"/>
      <c r="CJ47" s="402"/>
      <c r="CK47" s="402"/>
      <c r="CL47" s="402"/>
      <c r="CM47" s="402"/>
      <c r="CN47" s="402"/>
      <c r="CO47" s="402"/>
      <c r="CP47" s="402"/>
      <c r="CQ47" s="402"/>
      <c r="CR47" s="402"/>
      <c r="CS47" s="402"/>
    </row>
    <row r="48" spans="2:97" ht="15.75">
      <c r="B48" s="404" t="s">
        <v>173</v>
      </c>
      <c r="C48" s="405"/>
      <c r="D48" s="403"/>
      <c r="E48" s="403"/>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row>
    <row r="49" spans="2:97" s="494" customFormat="1" ht="15.75">
      <c r="B49" s="417"/>
      <c r="C49" s="418"/>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6"/>
      <c r="AM49" s="416"/>
      <c r="AN49" s="416"/>
      <c r="AO49" s="416"/>
      <c r="AP49" s="416"/>
      <c r="AQ49" s="416"/>
      <c r="AR49" s="416"/>
      <c r="AS49" s="416"/>
      <c r="AT49" s="416"/>
      <c r="AU49" s="416"/>
      <c r="AV49" s="416"/>
      <c r="AW49" s="416"/>
      <c r="AX49" s="416"/>
      <c r="AY49" s="416"/>
      <c r="AZ49" s="416"/>
      <c r="BA49" s="416"/>
      <c r="BB49" s="416"/>
      <c r="BC49" s="416"/>
      <c r="BD49" s="416"/>
      <c r="BE49" s="416"/>
      <c r="BF49" s="416"/>
      <c r="BG49" s="416"/>
      <c r="BH49" s="416"/>
      <c r="BI49" s="416"/>
      <c r="BJ49" s="416"/>
      <c r="BK49" s="416"/>
      <c r="BL49" s="416"/>
      <c r="BM49" s="416"/>
      <c r="BN49" s="416"/>
      <c r="BO49" s="416"/>
      <c r="BP49" s="416"/>
      <c r="BQ49" s="416"/>
      <c r="BR49" s="416"/>
      <c r="BS49" s="416"/>
      <c r="BT49" s="416"/>
      <c r="BU49" s="416"/>
      <c r="BV49" s="416"/>
      <c r="BW49" s="416"/>
      <c r="BX49" s="416"/>
      <c r="BY49" s="416"/>
      <c r="BZ49" s="416"/>
      <c r="CA49" s="416"/>
      <c r="CB49" s="416"/>
      <c r="CC49" s="416"/>
      <c r="CD49" s="416"/>
      <c r="CE49" s="416"/>
      <c r="CF49" s="416"/>
      <c r="CG49" s="416"/>
      <c r="CH49" s="416"/>
      <c r="CI49" s="416"/>
      <c r="CJ49" s="416"/>
      <c r="CK49" s="416"/>
      <c r="CL49" s="416"/>
      <c r="CM49" s="416"/>
      <c r="CN49" s="416"/>
      <c r="CO49" s="416"/>
      <c r="CP49" s="416"/>
      <c r="CQ49" s="416"/>
      <c r="CR49" s="416"/>
      <c r="CS49" s="416"/>
    </row>
    <row r="50" spans="2:97" s="496" customFormat="1" ht="15.75">
      <c r="B50" s="414"/>
      <c r="C50" s="414"/>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4"/>
      <c r="AT50" s="414"/>
      <c r="AU50" s="414"/>
      <c r="AV50" s="414"/>
      <c r="AW50" s="414"/>
      <c r="AX50" s="414"/>
      <c r="AY50" s="414"/>
      <c r="AZ50" s="414"/>
      <c r="BA50" s="414"/>
      <c r="BB50" s="414"/>
      <c r="BC50" s="414"/>
      <c r="BD50" s="414"/>
      <c r="BE50" s="414"/>
      <c r="BF50" s="414"/>
      <c r="BG50" s="414"/>
      <c r="BH50" s="414"/>
      <c r="BI50" s="414"/>
      <c r="BJ50" s="414"/>
      <c r="BK50" s="414"/>
      <c r="BL50" s="414"/>
      <c r="BM50" s="414"/>
      <c r="BN50" s="414"/>
      <c r="BO50" s="414"/>
      <c r="BP50" s="414"/>
      <c r="BQ50" s="414"/>
      <c r="BR50" s="414"/>
      <c r="BS50" s="414"/>
      <c r="BT50" s="414"/>
      <c r="BU50" s="414"/>
      <c r="BV50" s="414"/>
      <c r="BW50" s="414"/>
      <c r="BX50" s="414"/>
      <c r="BY50" s="414"/>
      <c r="BZ50" s="414"/>
      <c r="CA50" s="414"/>
      <c r="CB50" s="414"/>
      <c r="CC50" s="414"/>
      <c r="CD50" s="414"/>
      <c r="CE50" s="414"/>
      <c r="CF50" s="414"/>
      <c r="CG50" s="414"/>
      <c r="CH50" s="414"/>
      <c r="CI50" s="414"/>
      <c r="CJ50" s="414"/>
      <c r="CK50" s="414"/>
      <c r="CL50" s="414"/>
      <c r="CM50" s="414"/>
      <c r="CN50" s="414"/>
      <c r="CO50" s="414"/>
      <c r="CP50" s="414"/>
      <c r="CQ50" s="414"/>
      <c r="CR50" s="414"/>
      <c r="CS50" s="414"/>
    </row>
    <row r="51" spans="2:97" ht="15">
      <c r="B51" s="336"/>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6"/>
      <c r="AY51" s="336"/>
      <c r="AZ51" s="336"/>
      <c r="BA51" s="336"/>
      <c r="BB51" s="336"/>
      <c r="BC51" s="336"/>
      <c r="BD51" s="336"/>
      <c r="BE51" s="336"/>
      <c r="BF51" s="336"/>
      <c r="BG51" s="336"/>
      <c r="BH51" s="336"/>
      <c r="BI51" s="336"/>
      <c r="BJ51" s="336"/>
      <c r="BK51" s="336"/>
      <c r="BL51" s="336"/>
      <c r="BM51" s="336"/>
      <c r="BN51" s="336"/>
      <c r="BO51" s="336"/>
      <c r="BP51" s="336"/>
      <c r="BQ51" s="336"/>
      <c r="BR51" s="336"/>
      <c r="BS51" s="336"/>
      <c r="BT51" s="336"/>
      <c r="BU51" s="336"/>
      <c r="BV51" s="336"/>
      <c r="BW51" s="336"/>
      <c r="BX51" s="336"/>
      <c r="BY51" s="336"/>
      <c r="BZ51" s="336"/>
      <c r="CA51" s="336"/>
      <c r="CB51" s="336"/>
      <c r="CC51" s="336"/>
      <c r="CD51" s="336"/>
      <c r="CE51" s="336"/>
      <c r="CF51" s="336"/>
      <c r="CG51" s="336"/>
      <c r="CH51" s="336"/>
      <c r="CI51" s="336"/>
      <c r="CJ51" s="336"/>
      <c r="CK51" s="336"/>
      <c r="CL51" s="336"/>
      <c r="CM51" s="336"/>
      <c r="CN51" s="336"/>
      <c r="CO51" s="336"/>
      <c r="CP51" s="336"/>
      <c r="CQ51" s="336"/>
      <c r="CR51" s="336"/>
      <c r="CS51" s="336"/>
    </row>
    <row r="52" spans="3:99" ht="15">
      <c r="C52" s="336"/>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6"/>
      <c r="BE52" s="336"/>
      <c r="BF52" s="336"/>
      <c r="BG52" s="336"/>
      <c r="BH52" s="336"/>
      <c r="BI52" s="336"/>
      <c r="BJ52" s="336"/>
      <c r="BK52" s="336"/>
      <c r="BL52" s="336"/>
      <c r="BM52" s="336"/>
      <c r="BN52" s="336"/>
      <c r="BO52" s="336"/>
      <c r="BP52" s="336"/>
      <c r="BQ52" s="336"/>
      <c r="BR52" s="336"/>
      <c r="BS52" s="336"/>
      <c r="BT52" s="336"/>
      <c r="BU52" s="336"/>
      <c r="BV52" s="336"/>
      <c r="BW52" s="336"/>
      <c r="BX52" s="336"/>
      <c r="BY52" s="336"/>
      <c r="BZ52" s="336"/>
      <c r="CA52" s="336"/>
      <c r="CB52" s="336"/>
      <c r="CC52" s="336"/>
      <c r="CD52" s="336"/>
      <c r="CE52" s="336"/>
      <c r="CF52" s="336"/>
      <c r="CG52" s="336"/>
      <c r="CH52" s="336"/>
      <c r="CI52" s="336"/>
      <c r="CJ52" s="336"/>
      <c r="CK52" s="336"/>
      <c r="CL52" s="336"/>
      <c r="CM52" s="336"/>
      <c r="CN52" s="336"/>
      <c r="CO52" s="336"/>
      <c r="CP52" s="336"/>
      <c r="CQ52" s="336"/>
      <c r="CR52" s="336"/>
      <c r="CS52" s="336"/>
      <c r="CT52" s="336"/>
      <c r="CU52" s="336"/>
    </row>
    <row r="53" spans="3:99" ht="15">
      <c r="C53" s="336"/>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336"/>
      <c r="AP53" s="336"/>
      <c r="AQ53" s="336"/>
      <c r="AR53" s="336"/>
      <c r="AS53" s="336"/>
      <c r="AT53" s="336"/>
      <c r="AU53" s="336"/>
      <c r="AV53" s="336"/>
      <c r="AW53" s="336"/>
      <c r="AX53" s="336"/>
      <c r="AY53" s="336"/>
      <c r="AZ53" s="336"/>
      <c r="BA53" s="336"/>
      <c r="BB53" s="336"/>
      <c r="BC53" s="336"/>
      <c r="BD53" s="336"/>
      <c r="BE53" s="336"/>
      <c r="BF53" s="336"/>
      <c r="BG53" s="336"/>
      <c r="BH53" s="336"/>
      <c r="BI53" s="336"/>
      <c r="BJ53" s="336"/>
      <c r="BK53" s="336"/>
      <c r="BL53" s="336"/>
      <c r="BM53" s="336"/>
      <c r="BN53" s="336"/>
      <c r="BO53" s="336"/>
      <c r="BP53" s="336"/>
      <c r="BQ53" s="336"/>
      <c r="BR53" s="336"/>
      <c r="BS53" s="336"/>
      <c r="BT53" s="336"/>
      <c r="BU53" s="336"/>
      <c r="BV53" s="336"/>
      <c r="BW53" s="336"/>
      <c r="BX53" s="336"/>
      <c r="BY53" s="336"/>
      <c r="BZ53" s="336"/>
      <c r="CA53" s="336"/>
      <c r="CB53" s="336"/>
      <c r="CC53" s="336"/>
      <c r="CD53" s="336"/>
      <c r="CE53" s="336"/>
      <c r="CF53" s="336"/>
      <c r="CG53" s="336"/>
      <c r="CH53" s="336"/>
      <c r="CI53" s="336"/>
      <c r="CJ53" s="336"/>
      <c r="CK53" s="336"/>
      <c r="CL53" s="336"/>
      <c r="CM53" s="336"/>
      <c r="CN53" s="336"/>
      <c r="CO53" s="336"/>
      <c r="CP53" s="336"/>
      <c r="CQ53" s="336"/>
      <c r="CR53" s="336"/>
      <c r="CS53" s="336"/>
      <c r="CT53" s="336"/>
      <c r="CU53" s="336"/>
    </row>
    <row r="54" spans="3:99" ht="15">
      <c r="C54" s="336"/>
      <c r="D54" s="336"/>
      <c r="E54" s="336"/>
      <c r="F54" s="336"/>
      <c r="G54" s="336"/>
      <c r="H54" s="336"/>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c r="BI54" s="336"/>
      <c r="BJ54" s="336"/>
      <c r="BK54" s="336"/>
      <c r="BL54" s="336"/>
      <c r="BM54" s="336"/>
      <c r="BN54" s="336"/>
      <c r="BO54" s="336"/>
      <c r="BP54" s="336"/>
      <c r="BQ54" s="336"/>
      <c r="BR54" s="336"/>
      <c r="BS54" s="336"/>
      <c r="BT54" s="336"/>
      <c r="BU54" s="336"/>
      <c r="BV54" s="336"/>
      <c r="BW54" s="336"/>
      <c r="BX54" s="336"/>
      <c r="BY54" s="336"/>
      <c r="BZ54" s="336"/>
      <c r="CA54" s="336"/>
      <c r="CB54" s="336"/>
      <c r="CC54" s="336"/>
      <c r="CD54" s="336"/>
      <c r="CE54" s="336"/>
      <c r="CF54" s="336"/>
      <c r="CG54" s="336"/>
      <c r="CH54" s="336"/>
      <c r="CI54" s="336"/>
      <c r="CJ54" s="336"/>
      <c r="CK54" s="336"/>
      <c r="CL54" s="336"/>
      <c r="CM54" s="336"/>
      <c r="CN54" s="336"/>
      <c r="CO54" s="336"/>
      <c r="CP54" s="336"/>
      <c r="CQ54" s="336"/>
      <c r="CR54" s="336"/>
      <c r="CS54" s="336"/>
      <c r="CT54" s="336"/>
      <c r="CU54" s="336"/>
    </row>
    <row r="55" spans="3:99" ht="15">
      <c r="C55" s="336"/>
      <c r="D55" s="336"/>
      <c r="E55" s="336"/>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6"/>
      <c r="AY55" s="336"/>
      <c r="AZ55" s="336"/>
      <c r="BA55" s="336"/>
      <c r="BB55" s="336"/>
      <c r="BC55" s="336"/>
      <c r="BD55" s="336"/>
      <c r="BE55" s="336"/>
      <c r="BF55" s="336"/>
      <c r="BG55" s="336"/>
      <c r="BH55" s="336"/>
      <c r="BI55" s="336"/>
      <c r="BJ55" s="336"/>
      <c r="BK55" s="336"/>
      <c r="BL55" s="336"/>
      <c r="BM55" s="336"/>
      <c r="BN55" s="336"/>
      <c r="BO55" s="336"/>
      <c r="BP55" s="336"/>
      <c r="BQ55" s="336"/>
      <c r="BR55" s="336"/>
      <c r="BS55" s="336"/>
      <c r="BT55" s="336"/>
      <c r="BU55" s="336"/>
      <c r="BV55" s="336"/>
      <c r="BW55" s="336"/>
      <c r="BX55" s="336"/>
      <c r="BY55" s="336"/>
      <c r="BZ55" s="336"/>
      <c r="CA55" s="336"/>
      <c r="CB55" s="336"/>
      <c r="CC55" s="336"/>
      <c r="CD55" s="336"/>
      <c r="CE55" s="336"/>
      <c r="CF55" s="336"/>
      <c r="CG55" s="336"/>
      <c r="CH55" s="336"/>
      <c r="CI55" s="336"/>
      <c r="CJ55" s="336"/>
      <c r="CK55" s="336"/>
      <c r="CL55" s="336"/>
      <c r="CM55" s="336"/>
      <c r="CN55" s="336"/>
      <c r="CO55" s="336"/>
      <c r="CP55" s="336"/>
      <c r="CQ55" s="336"/>
      <c r="CR55" s="336"/>
      <c r="CS55" s="336"/>
      <c r="CT55" s="336"/>
      <c r="CU55" s="336"/>
    </row>
    <row r="56" spans="3:99" ht="15">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6"/>
      <c r="AY56" s="336"/>
      <c r="AZ56" s="336"/>
      <c r="BA56" s="336"/>
      <c r="BB56" s="336"/>
      <c r="BC56" s="336"/>
      <c r="BD56" s="336"/>
      <c r="BE56" s="336"/>
      <c r="BF56" s="336"/>
      <c r="BG56" s="336"/>
      <c r="BH56" s="336"/>
      <c r="BI56" s="336"/>
      <c r="BJ56" s="336"/>
      <c r="BK56" s="336"/>
      <c r="BL56" s="336"/>
      <c r="BM56" s="336"/>
      <c r="BN56" s="336"/>
      <c r="BO56" s="336"/>
      <c r="BP56" s="336"/>
      <c r="BQ56" s="336"/>
      <c r="BR56" s="336"/>
      <c r="BS56" s="336"/>
      <c r="BT56" s="336"/>
      <c r="BU56" s="336"/>
      <c r="BV56" s="336"/>
      <c r="BW56" s="336"/>
      <c r="BX56" s="336"/>
      <c r="BY56" s="336"/>
      <c r="BZ56" s="336"/>
      <c r="CA56" s="336"/>
      <c r="CB56" s="336"/>
      <c r="CC56" s="336"/>
      <c r="CD56" s="336"/>
      <c r="CE56" s="336"/>
      <c r="CF56" s="336"/>
      <c r="CG56" s="336"/>
      <c r="CH56" s="336"/>
      <c r="CI56" s="336"/>
      <c r="CJ56" s="336"/>
      <c r="CK56" s="336"/>
      <c r="CL56" s="336"/>
      <c r="CM56" s="336"/>
      <c r="CN56" s="336"/>
      <c r="CO56" s="336"/>
      <c r="CP56" s="336"/>
      <c r="CQ56" s="336"/>
      <c r="CR56" s="336"/>
      <c r="CS56" s="336"/>
      <c r="CT56" s="336"/>
      <c r="CU56" s="336"/>
    </row>
    <row r="57" spans="3:99" ht="15">
      <c r="C57" s="336"/>
      <c r="D57" s="336"/>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336"/>
      <c r="AT57" s="336"/>
      <c r="AU57" s="336"/>
      <c r="AV57" s="336"/>
      <c r="AW57" s="336"/>
      <c r="AX57" s="336"/>
      <c r="AY57" s="336"/>
      <c r="AZ57" s="336"/>
      <c r="BA57" s="336"/>
      <c r="BB57" s="336"/>
      <c r="BC57" s="336"/>
      <c r="BD57" s="336"/>
      <c r="BE57" s="336"/>
      <c r="BF57" s="336"/>
      <c r="BG57" s="336"/>
      <c r="BH57" s="336"/>
      <c r="BI57" s="336"/>
      <c r="BJ57" s="336"/>
      <c r="BK57" s="336"/>
      <c r="BL57" s="336"/>
      <c r="BM57" s="336"/>
      <c r="BN57" s="336"/>
      <c r="BO57" s="336"/>
      <c r="BP57" s="336"/>
      <c r="BQ57" s="336"/>
      <c r="BR57" s="336"/>
      <c r="BS57" s="336"/>
      <c r="BT57" s="336"/>
      <c r="BU57" s="336"/>
      <c r="BV57" s="336"/>
      <c r="BW57" s="336"/>
      <c r="BX57" s="336"/>
      <c r="BY57" s="336"/>
      <c r="BZ57" s="336"/>
      <c r="CA57" s="336"/>
      <c r="CB57" s="336"/>
      <c r="CC57" s="336"/>
      <c r="CD57" s="336"/>
      <c r="CE57" s="336"/>
      <c r="CF57" s="336"/>
      <c r="CG57" s="336"/>
      <c r="CH57" s="336"/>
      <c r="CI57" s="336"/>
      <c r="CJ57" s="336"/>
      <c r="CK57" s="336"/>
      <c r="CL57" s="336"/>
      <c r="CM57" s="336"/>
      <c r="CN57" s="336"/>
      <c r="CO57" s="336"/>
      <c r="CP57" s="336"/>
      <c r="CQ57" s="336"/>
      <c r="CR57" s="336"/>
      <c r="CS57" s="336"/>
      <c r="CT57" s="336"/>
      <c r="CU57" s="336"/>
    </row>
    <row r="58" spans="3:99" ht="15">
      <c r="C58" s="336"/>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6"/>
      <c r="AZ58" s="336"/>
      <c r="BA58" s="336"/>
      <c r="BB58" s="336"/>
      <c r="BC58" s="336"/>
      <c r="BD58" s="336"/>
      <c r="BE58" s="336"/>
      <c r="BF58" s="336"/>
      <c r="BG58" s="336"/>
      <c r="BH58" s="336"/>
      <c r="BI58" s="336"/>
      <c r="BJ58" s="336"/>
      <c r="BK58" s="336"/>
      <c r="BL58" s="336"/>
      <c r="BM58" s="336"/>
      <c r="BN58" s="336"/>
      <c r="BO58" s="336"/>
      <c r="BP58" s="336"/>
      <c r="BQ58" s="336"/>
      <c r="BR58" s="336"/>
      <c r="BS58" s="336"/>
      <c r="BT58" s="336"/>
      <c r="BU58" s="336"/>
      <c r="BV58" s="336"/>
      <c r="BW58" s="336"/>
      <c r="BX58" s="336"/>
      <c r="BY58" s="336"/>
      <c r="BZ58" s="336"/>
      <c r="CA58" s="336"/>
      <c r="CB58" s="336"/>
      <c r="CC58" s="336"/>
      <c r="CD58" s="336"/>
      <c r="CE58" s="336"/>
      <c r="CF58" s="336"/>
      <c r="CG58" s="336"/>
      <c r="CH58" s="336"/>
      <c r="CI58" s="336"/>
      <c r="CJ58" s="336"/>
      <c r="CK58" s="336"/>
      <c r="CL58" s="336"/>
      <c r="CM58" s="336"/>
      <c r="CN58" s="336"/>
      <c r="CO58" s="336"/>
      <c r="CP58" s="336"/>
      <c r="CQ58" s="336"/>
      <c r="CR58" s="336"/>
      <c r="CS58" s="336"/>
      <c r="CT58" s="336"/>
      <c r="CU58" s="336"/>
    </row>
    <row r="59" spans="3:99" ht="15">
      <c r="C59" s="336"/>
      <c r="D59" s="336"/>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6"/>
      <c r="AY59" s="336"/>
      <c r="AZ59" s="336"/>
      <c r="BA59" s="336"/>
      <c r="BB59" s="336"/>
      <c r="BC59" s="336"/>
      <c r="BD59" s="336"/>
      <c r="BE59" s="336"/>
      <c r="BF59" s="336"/>
      <c r="BG59" s="336"/>
      <c r="BH59" s="336"/>
      <c r="BI59" s="336"/>
      <c r="BJ59" s="336"/>
      <c r="BK59" s="336"/>
      <c r="BL59" s="336"/>
      <c r="BM59" s="336"/>
      <c r="BN59" s="336"/>
      <c r="BO59" s="336"/>
      <c r="BP59" s="336"/>
      <c r="BQ59" s="336"/>
      <c r="BR59" s="336"/>
      <c r="BS59" s="336"/>
      <c r="BT59" s="336"/>
      <c r="BU59" s="336"/>
      <c r="BV59" s="336"/>
      <c r="BW59" s="336"/>
      <c r="BX59" s="336"/>
      <c r="BY59" s="336"/>
      <c r="BZ59" s="336"/>
      <c r="CA59" s="336"/>
      <c r="CB59" s="336"/>
      <c r="CC59" s="336"/>
      <c r="CD59" s="336"/>
      <c r="CE59" s="336"/>
      <c r="CF59" s="336"/>
      <c r="CG59" s="336"/>
      <c r="CH59" s="336"/>
      <c r="CI59" s="336"/>
      <c r="CJ59" s="336"/>
      <c r="CK59" s="336"/>
      <c r="CL59" s="336"/>
      <c r="CM59" s="336"/>
      <c r="CN59" s="336"/>
      <c r="CO59" s="336"/>
      <c r="CP59" s="336"/>
      <c r="CQ59" s="336"/>
      <c r="CR59" s="336"/>
      <c r="CS59" s="336"/>
      <c r="CT59" s="336"/>
      <c r="CU59" s="336"/>
    </row>
    <row r="60" spans="3:99" ht="15">
      <c r="C60" s="336"/>
      <c r="D60" s="336"/>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6"/>
      <c r="AQ60" s="336"/>
      <c r="AR60" s="336"/>
      <c r="AS60" s="336"/>
      <c r="AT60" s="336"/>
      <c r="AU60" s="336"/>
      <c r="AV60" s="336"/>
      <c r="AW60" s="336"/>
      <c r="AX60" s="336"/>
      <c r="AY60" s="336"/>
      <c r="AZ60" s="336"/>
      <c r="BA60" s="336"/>
      <c r="BB60" s="336"/>
      <c r="BC60" s="336"/>
      <c r="BD60" s="336"/>
      <c r="BE60" s="336"/>
      <c r="BF60" s="336"/>
      <c r="BG60" s="336"/>
      <c r="BH60" s="336"/>
      <c r="BI60" s="336"/>
      <c r="BJ60" s="336"/>
      <c r="BK60" s="336"/>
      <c r="BL60" s="336"/>
      <c r="BM60" s="336"/>
      <c r="BN60" s="336"/>
      <c r="BO60" s="336"/>
      <c r="BP60" s="336"/>
      <c r="BQ60" s="336"/>
      <c r="BR60" s="336"/>
      <c r="BS60" s="336"/>
      <c r="BT60" s="336"/>
      <c r="BU60" s="336"/>
      <c r="BV60" s="336"/>
      <c r="BW60" s="336"/>
      <c r="BX60" s="336"/>
      <c r="BY60" s="336"/>
      <c r="BZ60" s="336"/>
      <c r="CA60" s="336"/>
      <c r="CB60" s="336"/>
      <c r="CC60" s="336"/>
      <c r="CD60" s="336"/>
      <c r="CE60" s="336"/>
      <c r="CF60" s="336"/>
      <c r="CG60" s="336"/>
      <c r="CH60" s="336"/>
      <c r="CI60" s="336"/>
      <c r="CJ60" s="336"/>
      <c r="CK60" s="336"/>
      <c r="CL60" s="336"/>
      <c r="CM60" s="336"/>
      <c r="CN60" s="336"/>
      <c r="CO60" s="336"/>
      <c r="CP60" s="336"/>
      <c r="CQ60" s="336"/>
      <c r="CR60" s="336"/>
      <c r="CS60" s="336"/>
      <c r="CT60" s="336"/>
      <c r="CU60" s="336"/>
    </row>
    <row r="61" spans="3:99" ht="15">
      <c r="C61" s="336"/>
      <c r="D61" s="336"/>
      <c r="E61" s="336"/>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6"/>
      <c r="AW61" s="336"/>
      <c r="AX61" s="336"/>
      <c r="AY61" s="336"/>
      <c r="AZ61" s="336"/>
      <c r="BA61" s="336"/>
      <c r="BB61" s="336"/>
      <c r="BC61" s="336"/>
      <c r="BD61" s="336"/>
      <c r="BE61" s="336"/>
      <c r="BF61" s="336"/>
      <c r="BG61" s="336"/>
      <c r="BH61" s="336"/>
      <c r="BI61" s="336"/>
      <c r="BJ61" s="336"/>
      <c r="BK61" s="336"/>
      <c r="BL61" s="336"/>
      <c r="BM61" s="336"/>
      <c r="BN61" s="336"/>
      <c r="BO61" s="336"/>
      <c r="BP61" s="336"/>
      <c r="BQ61" s="336"/>
      <c r="BR61" s="336"/>
      <c r="BS61" s="336"/>
      <c r="BT61" s="336"/>
      <c r="BU61" s="336"/>
      <c r="BV61" s="336"/>
      <c r="BW61" s="336"/>
      <c r="BX61" s="336"/>
      <c r="BY61" s="336"/>
      <c r="BZ61" s="336"/>
      <c r="CA61" s="336"/>
      <c r="CB61" s="336"/>
      <c r="CC61" s="336"/>
      <c r="CD61" s="336"/>
      <c r="CE61" s="336"/>
      <c r="CF61" s="336"/>
      <c r="CG61" s="336"/>
      <c r="CH61" s="336"/>
      <c r="CI61" s="336"/>
      <c r="CJ61" s="336"/>
      <c r="CK61" s="336"/>
      <c r="CL61" s="336"/>
      <c r="CM61" s="336"/>
      <c r="CN61" s="336"/>
      <c r="CO61" s="336"/>
      <c r="CP61" s="336"/>
      <c r="CQ61" s="336"/>
      <c r="CR61" s="336"/>
      <c r="CS61" s="336"/>
      <c r="CT61" s="336"/>
      <c r="CU61" s="336"/>
    </row>
    <row r="62" spans="3:99" ht="15">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row>
    <row r="63" spans="3:99" ht="15">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6"/>
      <c r="AO63" s="336"/>
      <c r="AP63" s="336"/>
      <c r="AQ63" s="336"/>
      <c r="AR63" s="336"/>
      <c r="AS63" s="336"/>
      <c r="AT63" s="336"/>
      <c r="AU63" s="336"/>
      <c r="AV63" s="336"/>
      <c r="AW63" s="336"/>
      <c r="AX63" s="336"/>
      <c r="AY63" s="336"/>
      <c r="AZ63" s="336"/>
      <c r="BA63" s="336"/>
      <c r="BB63" s="336"/>
      <c r="BC63" s="336"/>
      <c r="BD63" s="336"/>
      <c r="BE63" s="336"/>
      <c r="BF63" s="336"/>
      <c r="BG63" s="336"/>
      <c r="BH63" s="336"/>
      <c r="BI63" s="336"/>
      <c r="BJ63" s="336"/>
      <c r="BK63" s="336"/>
      <c r="BL63" s="336"/>
      <c r="BM63" s="336"/>
      <c r="BN63" s="336"/>
      <c r="BO63" s="336"/>
      <c r="BP63" s="336"/>
      <c r="BQ63" s="336"/>
      <c r="BR63" s="336"/>
      <c r="BS63" s="336"/>
      <c r="BT63" s="336"/>
      <c r="BU63" s="336"/>
      <c r="BV63" s="336"/>
      <c r="BW63" s="336"/>
      <c r="BX63" s="336"/>
      <c r="BY63" s="336"/>
      <c r="BZ63" s="336"/>
      <c r="CA63" s="336"/>
      <c r="CB63" s="336"/>
      <c r="CC63" s="336"/>
      <c r="CD63" s="336"/>
      <c r="CE63" s="336"/>
      <c r="CF63" s="336"/>
      <c r="CG63" s="336"/>
      <c r="CH63" s="336"/>
      <c r="CI63" s="336"/>
      <c r="CJ63" s="336"/>
      <c r="CK63" s="336"/>
      <c r="CL63" s="336"/>
      <c r="CM63" s="336"/>
      <c r="CN63" s="336"/>
      <c r="CO63" s="336"/>
      <c r="CP63" s="336"/>
      <c r="CQ63" s="336"/>
      <c r="CR63" s="336"/>
      <c r="CS63" s="336"/>
      <c r="CT63" s="336"/>
      <c r="CU63" s="336"/>
    </row>
    <row r="64" spans="3:99" ht="15">
      <c r="C64" s="336"/>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c r="AN64" s="336"/>
      <c r="AO64" s="336"/>
      <c r="AP64" s="336"/>
      <c r="AQ64" s="336"/>
      <c r="AR64" s="336"/>
      <c r="AS64" s="336"/>
      <c r="AT64" s="336"/>
      <c r="AU64" s="336"/>
      <c r="AV64" s="336"/>
      <c r="AW64" s="336"/>
      <c r="AX64" s="336"/>
      <c r="AY64" s="336"/>
      <c r="AZ64" s="336"/>
      <c r="BA64" s="336"/>
      <c r="BB64" s="336"/>
      <c r="BC64" s="336"/>
      <c r="BD64" s="336"/>
      <c r="BE64" s="336"/>
      <c r="BF64" s="336"/>
      <c r="BG64" s="336"/>
      <c r="BH64" s="336"/>
      <c r="BI64" s="336"/>
      <c r="BJ64" s="336"/>
      <c r="BK64" s="336"/>
      <c r="BL64" s="336"/>
      <c r="BM64" s="336"/>
      <c r="BN64" s="336"/>
      <c r="BO64" s="336"/>
      <c r="BP64" s="336"/>
      <c r="BQ64" s="336"/>
      <c r="BR64" s="336"/>
      <c r="BS64" s="336"/>
      <c r="BT64" s="336"/>
      <c r="BU64" s="336"/>
      <c r="BV64" s="336"/>
      <c r="BW64" s="336"/>
      <c r="BX64" s="336"/>
      <c r="BY64" s="336"/>
      <c r="BZ64" s="336"/>
      <c r="CA64" s="336"/>
      <c r="CB64" s="336"/>
      <c r="CC64" s="336"/>
      <c r="CD64" s="336"/>
      <c r="CE64" s="336"/>
      <c r="CF64" s="336"/>
      <c r="CG64" s="336"/>
      <c r="CH64" s="336"/>
      <c r="CI64" s="336"/>
      <c r="CJ64" s="336"/>
      <c r="CK64" s="336"/>
      <c r="CL64" s="336"/>
      <c r="CM64" s="336"/>
      <c r="CN64" s="336"/>
      <c r="CO64" s="336"/>
      <c r="CP64" s="336"/>
      <c r="CQ64" s="336"/>
      <c r="CR64" s="336"/>
      <c r="CS64" s="336"/>
      <c r="CT64" s="336"/>
      <c r="CU64" s="336"/>
    </row>
    <row r="65" spans="3:99" ht="15">
      <c r="C65" s="336"/>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c r="AP65" s="336"/>
      <c r="AQ65" s="336"/>
      <c r="AR65" s="336"/>
      <c r="AS65" s="336"/>
      <c r="AT65" s="336"/>
      <c r="AU65" s="336"/>
      <c r="AV65" s="336"/>
      <c r="AW65" s="336"/>
      <c r="AX65" s="336"/>
      <c r="AY65" s="336"/>
      <c r="AZ65" s="336"/>
      <c r="BA65" s="336"/>
      <c r="BB65" s="336"/>
      <c r="BC65" s="336"/>
      <c r="BD65" s="336"/>
      <c r="BE65" s="336"/>
      <c r="BF65" s="336"/>
      <c r="BG65" s="336"/>
      <c r="BH65" s="336"/>
      <c r="BI65" s="336"/>
      <c r="BJ65" s="336"/>
      <c r="BK65" s="336"/>
      <c r="BL65" s="336"/>
      <c r="BM65" s="336"/>
      <c r="BN65" s="336"/>
      <c r="BO65" s="336"/>
      <c r="BP65" s="336"/>
      <c r="BQ65" s="336"/>
      <c r="BR65" s="336"/>
      <c r="BS65" s="336"/>
      <c r="BT65" s="336"/>
      <c r="BU65" s="336"/>
      <c r="BV65" s="336"/>
      <c r="BW65" s="336"/>
      <c r="BX65" s="336"/>
      <c r="BY65" s="336"/>
      <c r="BZ65" s="336"/>
      <c r="CA65" s="336"/>
      <c r="CB65" s="336"/>
      <c r="CC65" s="336"/>
      <c r="CD65" s="336"/>
      <c r="CE65" s="336"/>
      <c r="CF65" s="336"/>
      <c r="CG65" s="336"/>
      <c r="CH65" s="336"/>
      <c r="CI65" s="336"/>
      <c r="CJ65" s="336"/>
      <c r="CK65" s="336"/>
      <c r="CL65" s="336"/>
      <c r="CM65" s="336"/>
      <c r="CN65" s="336"/>
      <c r="CO65" s="336"/>
      <c r="CP65" s="336"/>
      <c r="CQ65" s="336"/>
      <c r="CR65" s="336"/>
      <c r="CS65" s="336"/>
      <c r="CT65" s="336"/>
      <c r="CU65" s="336"/>
    </row>
    <row r="66" spans="3:99" ht="15">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336"/>
      <c r="AU66" s="336"/>
      <c r="AV66" s="336"/>
      <c r="AW66" s="336"/>
      <c r="AX66" s="336"/>
      <c r="AY66" s="336"/>
      <c r="AZ66" s="336"/>
      <c r="BA66" s="336"/>
      <c r="BB66" s="336"/>
      <c r="BC66" s="336"/>
      <c r="BD66" s="336"/>
      <c r="BE66" s="336"/>
      <c r="BF66" s="336"/>
      <c r="BG66" s="336"/>
      <c r="BH66" s="336"/>
      <c r="BI66" s="336"/>
      <c r="BJ66" s="336"/>
      <c r="BK66" s="336"/>
      <c r="BL66" s="336"/>
      <c r="BM66" s="336"/>
      <c r="BN66" s="336"/>
      <c r="BO66" s="336"/>
      <c r="BP66" s="336"/>
      <c r="BQ66" s="336"/>
      <c r="BR66" s="336"/>
      <c r="BS66" s="336"/>
      <c r="BT66" s="336"/>
      <c r="BU66" s="336"/>
      <c r="BV66" s="336"/>
      <c r="BW66" s="336"/>
      <c r="BX66" s="336"/>
      <c r="BY66" s="336"/>
      <c r="BZ66" s="336"/>
      <c r="CA66" s="336"/>
      <c r="CB66" s="336"/>
      <c r="CC66" s="336"/>
      <c r="CD66" s="336"/>
      <c r="CE66" s="336"/>
      <c r="CF66" s="336"/>
      <c r="CG66" s="336"/>
      <c r="CH66" s="336"/>
      <c r="CI66" s="336"/>
      <c r="CJ66" s="336"/>
      <c r="CK66" s="336"/>
      <c r="CL66" s="336"/>
      <c r="CM66" s="336"/>
      <c r="CN66" s="336"/>
      <c r="CO66" s="336"/>
      <c r="CP66" s="336"/>
      <c r="CQ66" s="336"/>
      <c r="CR66" s="336"/>
      <c r="CS66" s="336"/>
      <c r="CT66" s="336"/>
      <c r="CU66" s="336"/>
    </row>
    <row r="67" spans="3:99" ht="15">
      <c r="C67" s="336"/>
      <c r="D67" s="336"/>
      <c r="E67" s="336"/>
      <c r="F67" s="336"/>
      <c r="G67" s="336"/>
      <c r="H67" s="336"/>
      <c r="I67" s="336"/>
      <c r="J67" s="336"/>
      <c r="K67" s="336"/>
      <c r="L67" s="336"/>
      <c r="M67" s="336"/>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36"/>
      <c r="AN67" s="336"/>
      <c r="AO67" s="336"/>
      <c r="AP67" s="336"/>
      <c r="AQ67" s="336"/>
      <c r="AR67" s="336"/>
      <c r="AS67" s="336"/>
      <c r="AT67" s="336"/>
      <c r="AU67" s="336"/>
      <c r="AV67" s="336"/>
      <c r="AW67" s="336"/>
      <c r="AX67" s="336"/>
      <c r="AY67" s="336"/>
      <c r="AZ67" s="336"/>
      <c r="BA67" s="336"/>
      <c r="BB67" s="336"/>
      <c r="BC67" s="336"/>
      <c r="BD67" s="336"/>
      <c r="BE67" s="336"/>
      <c r="BF67" s="336"/>
      <c r="BG67" s="336"/>
      <c r="BH67" s="336"/>
      <c r="BI67" s="336"/>
      <c r="BJ67" s="336"/>
      <c r="BK67" s="336"/>
      <c r="BL67" s="336"/>
      <c r="BM67" s="336"/>
      <c r="BN67" s="336"/>
      <c r="BO67" s="336"/>
      <c r="BP67" s="336"/>
      <c r="BQ67" s="336"/>
      <c r="BR67" s="336"/>
      <c r="BS67" s="336"/>
      <c r="BT67" s="336"/>
      <c r="BU67" s="336"/>
      <c r="BV67" s="336"/>
      <c r="BW67" s="336"/>
      <c r="BX67" s="336"/>
      <c r="BY67" s="336"/>
      <c r="BZ67" s="336"/>
      <c r="CA67" s="336"/>
      <c r="CB67" s="336"/>
      <c r="CC67" s="336"/>
      <c r="CD67" s="336"/>
      <c r="CE67" s="336"/>
      <c r="CF67" s="336"/>
      <c r="CG67" s="336"/>
      <c r="CH67" s="336"/>
      <c r="CI67" s="336"/>
      <c r="CJ67" s="336"/>
      <c r="CK67" s="336"/>
      <c r="CL67" s="336"/>
      <c r="CM67" s="336"/>
      <c r="CN67" s="336"/>
      <c r="CO67" s="336"/>
      <c r="CP67" s="336"/>
      <c r="CQ67" s="336"/>
      <c r="CR67" s="336"/>
      <c r="CS67" s="336"/>
      <c r="CT67" s="336"/>
      <c r="CU67" s="336"/>
    </row>
    <row r="68" spans="3:99" ht="15">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6"/>
      <c r="AW68" s="336"/>
      <c r="AX68" s="336"/>
      <c r="AY68" s="336"/>
      <c r="AZ68" s="336"/>
      <c r="BA68" s="336"/>
      <c r="BB68" s="336"/>
      <c r="BC68" s="336"/>
      <c r="BD68" s="336"/>
      <c r="BE68" s="336"/>
      <c r="BF68" s="336"/>
      <c r="BG68" s="336"/>
      <c r="BH68" s="336"/>
      <c r="BI68" s="336"/>
      <c r="BJ68" s="336"/>
      <c r="BK68" s="336"/>
      <c r="BL68" s="336"/>
      <c r="BM68" s="336"/>
      <c r="BN68" s="336"/>
      <c r="BO68" s="336"/>
      <c r="BP68" s="336"/>
      <c r="BQ68" s="336"/>
      <c r="BR68" s="336"/>
      <c r="BS68" s="336"/>
      <c r="BT68" s="336"/>
      <c r="BU68" s="336"/>
      <c r="BV68" s="336"/>
      <c r="BW68" s="336"/>
      <c r="BX68" s="336"/>
      <c r="BY68" s="336"/>
      <c r="BZ68" s="336"/>
      <c r="CA68" s="336"/>
      <c r="CB68" s="336"/>
      <c r="CC68" s="336"/>
      <c r="CD68" s="336"/>
      <c r="CE68" s="336"/>
      <c r="CF68" s="336"/>
      <c r="CG68" s="336"/>
      <c r="CH68" s="336"/>
      <c r="CI68" s="336"/>
      <c r="CJ68" s="336"/>
      <c r="CK68" s="336"/>
      <c r="CL68" s="336"/>
      <c r="CM68" s="336"/>
      <c r="CN68" s="336"/>
      <c r="CO68" s="336"/>
      <c r="CP68" s="336"/>
      <c r="CQ68" s="336"/>
      <c r="CR68" s="336"/>
      <c r="CS68" s="336"/>
      <c r="CT68" s="336"/>
      <c r="CU68" s="336"/>
    </row>
    <row r="69" spans="3:99" ht="15">
      <c r="C69" s="336"/>
      <c r="D69" s="336"/>
      <c r="E69" s="336"/>
      <c r="F69" s="336"/>
      <c r="G69" s="336"/>
      <c r="H69" s="336"/>
      <c r="I69" s="336"/>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6"/>
      <c r="AO69" s="336"/>
      <c r="AP69" s="336"/>
      <c r="AQ69" s="336"/>
      <c r="AR69" s="336"/>
      <c r="AS69" s="336"/>
      <c r="AT69" s="336"/>
      <c r="AU69" s="336"/>
      <c r="AV69" s="336"/>
      <c r="AW69" s="336"/>
      <c r="AX69" s="336"/>
      <c r="AY69" s="336"/>
      <c r="AZ69" s="336"/>
      <c r="BA69" s="336"/>
      <c r="BB69" s="336"/>
      <c r="BC69" s="336"/>
      <c r="BD69" s="336"/>
      <c r="BE69" s="336"/>
      <c r="BF69" s="336"/>
      <c r="BG69" s="336"/>
      <c r="BH69" s="336"/>
      <c r="BI69" s="336"/>
      <c r="BJ69" s="336"/>
      <c r="BK69" s="336"/>
      <c r="BL69" s="336"/>
      <c r="BM69" s="336"/>
      <c r="BN69" s="336"/>
      <c r="BO69" s="336"/>
      <c r="BP69" s="336"/>
      <c r="BQ69" s="336"/>
      <c r="BR69" s="336"/>
      <c r="BS69" s="336"/>
      <c r="BT69" s="336"/>
      <c r="BU69" s="336"/>
      <c r="BV69" s="336"/>
      <c r="BW69" s="336"/>
      <c r="BX69" s="336"/>
      <c r="BY69" s="336"/>
      <c r="BZ69" s="336"/>
      <c r="CA69" s="336"/>
      <c r="CB69" s="336"/>
      <c r="CC69" s="336"/>
      <c r="CD69" s="336"/>
      <c r="CE69" s="336"/>
      <c r="CF69" s="336"/>
      <c r="CG69" s="336"/>
      <c r="CH69" s="336"/>
      <c r="CI69" s="336"/>
      <c r="CJ69" s="336"/>
      <c r="CK69" s="336"/>
      <c r="CL69" s="336"/>
      <c r="CM69" s="336"/>
      <c r="CN69" s="336"/>
      <c r="CO69" s="336"/>
      <c r="CP69" s="336"/>
      <c r="CQ69" s="336"/>
      <c r="CR69" s="336"/>
      <c r="CS69" s="336"/>
      <c r="CT69" s="336"/>
      <c r="CU69" s="336"/>
    </row>
    <row r="70" spans="3:99" ht="15">
      <c r="C70" s="336"/>
      <c r="D70" s="336"/>
      <c r="E70" s="336"/>
      <c r="F70" s="336"/>
      <c r="G70" s="336"/>
      <c r="H70" s="336"/>
      <c r="I70" s="336"/>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6"/>
      <c r="AX70" s="336"/>
      <c r="AY70" s="336"/>
      <c r="AZ70" s="336"/>
      <c r="BA70" s="336"/>
      <c r="BB70" s="336"/>
      <c r="BC70" s="336"/>
      <c r="BD70" s="336"/>
      <c r="BE70" s="336"/>
      <c r="BF70" s="336"/>
      <c r="BG70" s="336"/>
      <c r="BH70" s="336"/>
      <c r="BI70" s="336"/>
      <c r="BJ70" s="336"/>
      <c r="BK70" s="336"/>
      <c r="BL70" s="336"/>
      <c r="BM70" s="336"/>
      <c r="BN70" s="336"/>
      <c r="BO70" s="336"/>
      <c r="BP70" s="336"/>
      <c r="BQ70" s="336"/>
      <c r="BR70" s="336"/>
      <c r="BS70" s="336"/>
      <c r="BT70" s="336"/>
      <c r="BU70" s="336"/>
      <c r="BV70" s="336"/>
      <c r="BW70" s="336"/>
      <c r="BX70" s="336"/>
      <c r="BY70" s="336"/>
      <c r="BZ70" s="336"/>
      <c r="CA70" s="336"/>
      <c r="CB70" s="336"/>
      <c r="CC70" s="336"/>
      <c r="CD70" s="336"/>
      <c r="CE70" s="336"/>
      <c r="CF70" s="336"/>
      <c r="CG70" s="336"/>
      <c r="CH70" s="336"/>
      <c r="CI70" s="336"/>
      <c r="CJ70" s="336"/>
      <c r="CK70" s="336"/>
      <c r="CL70" s="336"/>
      <c r="CM70" s="336"/>
      <c r="CN70" s="336"/>
      <c r="CO70" s="336"/>
      <c r="CP70" s="336"/>
      <c r="CQ70" s="336"/>
      <c r="CR70" s="336"/>
      <c r="CS70" s="336"/>
      <c r="CT70" s="336"/>
      <c r="CU70" s="336"/>
    </row>
    <row r="71" spans="3:99" ht="15">
      <c r="C71" s="336"/>
      <c r="D71" s="336"/>
      <c r="E71" s="336"/>
      <c r="F71" s="336"/>
      <c r="G71" s="336"/>
      <c r="H71" s="336"/>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6"/>
      <c r="AV71" s="336"/>
      <c r="AW71" s="336"/>
      <c r="AX71" s="336"/>
      <c r="AY71" s="336"/>
      <c r="AZ71" s="336"/>
      <c r="BA71" s="336"/>
      <c r="BB71" s="336"/>
      <c r="BC71" s="336"/>
      <c r="BD71" s="336"/>
      <c r="BE71" s="336"/>
      <c r="BF71" s="336"/>
      <c r="BG71" s="336"/>
      <c r="BH71" s="336"/>
      <c r="BI71" s="336"/>
      <c r="BJ71" s="336"/>
      <c r="BK71" s="336"/>
      <c r="BL71" s="336"/>
      <c r="BM71" s="336"/>
      <c r="BN71" s="336"/>
      <c r="BO71" s="336"/>
      <c r="BP71" s="336"/>
      <c r="BQ71" s="336"/>
      <c r="BR71" s="336"/>
      <c r="BS71" s="336"/>
      <c r="BT71" s="336"/>
      <c r="BU71" s="336"/>
      <c r="BV71" s="336"/>
      <c r="BW71" s="336"/>
      <c r="BX71" s="336"/>
      <c r="BY71" s="336"/>
      <c r="BZ71" s="336"/>
      <c r="CA71" s="336"/>
      <c r="CB71" s="336"/>
      <c r="CC71" s="336"/>
      <c r="CD71" s="336"/>
      <c r="CE71" s="336"/>
      <c r="CF71" s="336"/>
      <c r="CG71" s="336"/>
      <c r="CH71" s="336"/>
      <c r="CI71" s="336"/>
      <c r="CJ71" s="336"/>
      <c r="CK71" s="336"/>
      <c r="CL71" s="336"/>
      <c r="CM71" s="336"/>
      <c r="CN71" s="336"/>
      <c r="CO71" s="336"/>
      <c r="CP71" s="336"/>
      <c r="CQ71" s="336"/>
      <c r="CR71" s="336"/>
      <c r="CS71" s="336"/>
      <c r="CT71" s="336"/>
      <c r="CU71" s="336"/>
    </row>
    <row r="72" spans="3:99" ht="15">
      <c r="C72" s="336"/>
      <c r="D72" s="336"/>
      <c r="E72" s="336"/>
      <c r="F72" s="336"/>
      <c r="G72" s="336"/>
      <c r="H72" s="336"/>
      <c r="I72" s="336"/>
      <c r="J72" s="336"/>
      <c r="K72" s="336"/>
      <c r="L72" s="336"/>
      <c r="M72" s="336"/>
      <c r="N72" s="336"/>
      <c r="O72" s="336"/>
      <c r="P72" s="336"/>
      <c r="Q72" s="336"/>
      <c r="R72" s="336"/>
      <c r="S72" s="336"/>
      <c r="T72" s="336"/>
      <c r="U72" s="336"/>
      <c r="V72" s="336"/>
      <c r="W72" s="336"/>
      <c r="X72" s="336"/>
      <c r="Y72" s="336"/>
      <c r="Z72" s="336"/>
      <c r="AA72" s="336"/>
      <c r="AB72" s="336"/>
      <c r="AC72" s="336"/>
      <c r="AD72" s="336"/>
      <c r="AE72" s="336"/>
      <c r="AF72" s="336"/>
      <c r="AG72" s="336"/>
      <c r="AH72" s="336"/>
      <c r="AI72" s="336"/>
      <c r="AJ72" s="336"/>
      <c r="AK72" s="336"/>
      <c r="AL72" s="336"/>
      <c r="AM72" s="336"/>
      <c r="AN72" s="336"/>
      <c r="AO72" s="336"/>
      <c r="AP72" s="336"/>
      <c r="AQ72" s="336"/>
      <c r="AR72" s="336"/>
      <c r="AS72" s="336"/>
      <c r="AT72" s="336"/>
      <c r="AU72" s="336"/>
      <c r="AV72" s="336"/>
      <c r="AW72" s="336"/>
      <c r="AX72" s="336"/>
      <c r="AY72" s="336"/>
      <c r="AZ72" s="336"/>
      <c r="BA72" s="336"/>
      <c r="BB72" s="336"/>
      <c r="BC72" s="336"/>
      <c r="BD72" s="336"/>
      <c r="BE72" s="336"/>
      <c r="BF72" s="336"/>
      <c r="BG72" s="336"/>
      <c r="BH72" s="336"/>
      <c r="BI72" s="336"/>
      <c r="BJ72" s="336"/>
      <c r="BK72" s="336"/>
      <c r="BL72" s="336"/>
      <c r="BM72" s="336"/>
      <c r="BN72" s="336"/>
      <c r="BO72" s="336"/>
      <c r="BP72" s="336"/>
      <c r="BQ72" s="336"/>
      <c r="BR72" s="336"/>
      <c r="BS72" s="336"/>
      <c r="BT72" s="336"/>
      <c r="BU72" s="336"/>
      <c r="BV72" s="336"/>
      <c r="BW72" s="336"/>
      <c r="BX72" s="336"/>
      <c r="BY72" s="336"/>
      <c r="BZ72" s="336"/>
      <c r="CA72" s="336"/>
      <c r="CB72" s="336"/>
      <c r="CC72" s="336"/>
      <c r="CD72" s="336"/>
      <c r="CE72" s="336"/>
      <c r="CF72" s="336"/>
      <c r="CG72" s="336"/>
      <c r="CH72" s="336"/>
      <c r="CI72" s="336"/>
      <c r="CJ72" s="336"/>
      <c r="CK72" s="336"/>
      <c r="CL72" s="336"/>
      <c r="CM72" s="336"/>
      <c r="CN72" s="336"/>
      <c r="CO72" s="336"/>
      <c r="CP72" s="336"/>
      <c r="CQ72" s="336"/>
      <c r="CR72" s="336"/>
      <c r="CS72" s="336"/>
      <c r="CT72" s="336"/>
      <c r="CU72" s="336"/>
    </row>
    <row r="73" spans="3:99" ht="15">
      <c r="C73" s="336"/>
      <c r="D73" s="336"/>
      <c r="E73" s="336"/>
      <c r="F73" s="336"/>
      <c r="G73" s="336"/>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6"/>
      <c r="AV73" s="336"/>
      <c r="AW73" s="336"/>
      <c r="AX73" s="336"/>
      <c r="AY73" s="336"/>
      <c r="AZ73" s="336"/>
      <c r="BA73" s="336"/>
      <c r="BB73" s="336"/>
      <c r="BC73" s="336"/>
      <c r="BD73" s="336"/>
      <c r="BE73" s="336"/>
      <c r="BF73" s="336"/>
      <c r="BG73" s="336"/>
      <c r="BH73" s="336"/>
      <c r="BI73" s="336"/>
      <c r="BJ73" s="336"/>
      <c r="BK73" s="336"/>
      <c r="BL73" s="336"/>
      <c r="BM73" s="336"/>
      <c r="BN73" s="336"/>
      <c r="BO73" s="336"/>
      <c r="BP73" s="336"/>
      <c r="BQ73" s="336"/>
      <c r="BR73" s="336"/>
      <c r="BS73" s="336"/>
      <c r="BT73" s="336"/>
      <c r="BU73" s="336"/>
      <c r="BV73" s="336"/>
      <c r="BW73" s="336"/>
      <c r="BX73" s="336"/>
      <c r="BY73" s="336"/>
      <c r="BZ73" s="336"/>
      <c r="CA73" s="336"/>
      <c r="CB73" s="336"/>
      <c r="CC73" s="336"/>
      <c r="CD73" s="336"/>
      <c r="CE73" s="336"/>
      <c r="CF73" s="336"/>
      <c r="CG73" s="336"/>
      <c r="CH73" s="336"/>
      <c r="CI73" s="336"/>
      <c r="CJ73" s="336"/>
      <c r="CK73" s="336"/>
      <c r="CL73" s="336"/>
      <c r="CM73" s="336"/>
      <c r="CN73" s="336"/>
      <c r="CO73" s="336"/>
      <c r="CP73" s="336"/>
      <c r="CQ73" s="336"/>
      <c r="CR73" s="336"/>
      <c r="CS73" s="336"/>
      <c r="CT73" s="336"/>
      <c r="CU73" s="336"/>
    </row>
    <row r="74" spans="3:99" ht="15">
      <c r="C74" s="336"/>
      <c r="D74" s="336"/>
      <c r="E74" s="336"/>
      <c r="F74" s="336"/>
      <c r="G74" s="336"/>
      <c r="H74" s="336"/>
      <c r="I74" s="336"/>
      <c r="J74" s="336"/>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336"/>
      <c r="AK74" s="336"/>
      <c r="AL74" s="336"/>
      <c r="AM74" s="336"/>
      <c r="AN74" s="336"/>
      <c r="AO74" s="336"/>
      <c r="AP74" s="336"/>
      <c r="AQ74" s="336"/>
      <c r="AR74" s="336"/>
      <c r="AS74" s="336"/>
      <c r="AT74" s="336"/>
      <c r="AU74" s="336"/>
      <c r="AV74" s="336"/>
      <c r="AW74" s="336"/>
      <c r="AX74" s="336"/>
      <c r="AY74" s="336"/>
      <c r="AZ74" s="336"/>
      <c r="BA74" s="336"/>
      <c r="BB74" s="336"/>
      <c r="BC74" s="336"/>
      <c r="BD74" s="336"/>
      <c r="BE74" s="336"/>
      <c r="BF74" s="336"/>
      <c r="BG74" s="336"/>
      <c r="BH74" s="336"/>
      <c r="BI74" s="336"/>
      <c r="BJ74" s="336"/>
      <c r="BK74" s="336"/>
      <c r="BL74" s="336"/>
      <c r="BM74" s="336"/>
      <c r="BN74" s="336"/>
      <c r="BO74" s="336"/>
      <c r="BP74" s="336"/>
      <c r="BQ74" s="336"/>
      <c r="BR74" s="336"/>
      <c r="BS74" s="336"/>
      <c r="BT74" s="336"/>
      <c r="BU74" s="336"/>
      <c r="BV74" s="336"/>
      <c r="BW74" s="336"/>
      <c r="BX74" s="336"/>
      <c r="BY74" s="336"/>
      <c r="BZ74" s="336"/>
      <c r="CA74" s="336"/>
      <c r="CB74" s="336"/>
      <c r="CC74" s="336"/>
      <c r="CD74" s="336"/>
      <c r="CE74" s="336"/>
      <c r="CF74" s="336"/>
      <c r="CG74" s="336"/>
      <c r="CH74" s="336"/>
      <c r="CI74" s="336"/>
      <c r="CJ74" s="336"/>
      <c r="CK74" s="336"/>
      <c r="CL74" s="336"/>
      <c r="CM74" s="336"/>
      <c r="CN74" s="336"/>
      <c r="CO74" s="336"/>
      <c r="CP74" s="336"/>
      <c r="CQ74" s="336"/>
      <c r="CR74" s="336"/>
      <c r="CS74" s="336"/>
      <c r="CT74" s="336"/>
      <c r="CU74" s="336"/>
    </row>
    <row r="75" spans="3:99" ht="15">
      <c r="C75" s="336"/>
      <c r="D75" s="336"/>
      <c r="E75" s="336"/>
      <c r="F75" s="336"/>
      <c r="G75" s="336"/>
      <c r="H75" s="336"/>
      <c r="I75" s="336"/>
      <c r="J75" s="336"/>
      <c r="K75" s="336"/>
      <c r="L75" s="336"/>
      <c r="M75" s="336"/>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336"/>
      <c r="AK75" s="336"/>
      <c r="AL75" s="336"/>
      <c r="AM75" s="336"/>
      <c r="AN75" s="336"/>
      <c r="AO75" s="336"/>
      <c r="AP75" s="336"/>
      <c r="AQ75" s="336"/>
      <c r="AR75" s="336"/>
      <c r="AS75" s="336"/>
      <c r="AT75" s="336"/>
      <c r="AU75" s="336"/>
      <c r="AV75" s="336"/>
      <c r="AW75" s="336"/>
      <c r="AX75" s="336"/>
      <c r="AY75" s="336"/>
      <c r="AZ75" s="336"/>
      <c r="BA75" s="336"/>
      <c r="BB75" s="336"/>
      <c r="BC75" s="336"/>
      <c r="BD75" s="336"/>
      <c r="BE75" s="336"/>
      <c r="BF75" s="336"/>
      <c r="BG75" s="336"/>
      <c r="BH75" s="336"/>
      <c r="BI75" s="336"/>
      <c r="BJ75" s="336"/>
      <c r="BK75" s="336"/>
      <c r="BL75" s="336"/>
      <c r="BM75" s="336"/>
      <c r="BN75" s="336"/>
      <c r="BO75" s="336"/>
      <c r="BP75" s="336"/>
      <c r="BQ75" s="336"/>
      <c r="BR75" s="336"/>
      <c r="BS75" s="336"/>
      <c r="BT75" s="336"/>
      <c r="BU75" s="336"/>
      <c r="BV75" s="336"/>
      <c r="BW75" s="336"/>
      <c r="BX75" s="336"/>
      <c r="BY75" s="336"/>
      <c r="BZ75" s="336"/>
      <c r="CA75" s="336"/>
      <c r="CB75" s="336"/>
      <c r="CC75" s="336"/>
      <c r="CD75" s="336"/>
      <c r="CE75" s="336"/>
      <c r="CF75" s="336"/>
      <c r="CG75" s="336"/>
      <c r="CH75" s="336"/>
      <c r="CI75" s="336"/>
      <c r="CJ75" s="336"/>
      <c r="CK75" s="336"/>
      <c r="CL75" s="336"/>
      <c r="CM75" s="336"/>
      <c r="CN75" s="336"/>
      <c r="CO75" s="336"/>
      <c r="CP75" s="336"/>
      <c r="CQ75" s="336"/>
      <c r="CR75" s="336"/>
      <c r="CS75" s="336"/>
      <c r="CT75" s="336"/>
      <c r="CU75" s="336"/>
    </row>
    <row r="76" spans="3:99" ht="15">
      <c r="C76" s="336"/>
      <c r="D76" s="336"/>
      <c r="E76" s="336"/>
      <c r="F76" s="336"/>
      <c r="G76" s="336"/>
      <c r="H76" s="336"/>
      <c r="I76" s="336"/>
      <c r="J76" s="336"/>
      <c r="K76" s="336"/>
      <c r="L76" s="336"/>
      <c r="M76" s="336"/>
      <c r="N76" s="336"/>
      <c r="O76" s="336"/>
      <c r="P76" s="336"/>
      <c r="Q76" s="336"/>
      <c r="R76" s="336"/>
      <c r="S76" s="336"/>
      <c r="T76" s="336"/>
      <c r="U76" s="336"/>
      <c r="V76" s="336"/>
      <c r="W76" s="336"/>
      <c r="X76" s="336"/>
      <c r="Y76" s="336"/>
      <c r="Z76" s="336"/>
      <c r="AA76" s="336"/>
      <c r="AB76" s="336"/>
      <c r="AC76" s="336"/>
      <c r="AD76" s="336"/>
      <c r="AE76" s="336"/>
      <c r="AF76" s="336"/>
      <c r="AG76" s="336"/>
      <c r="AH76" s="336"/>
      <c r="AI76" s="336"/>
      <c r="AJ76" s="336"/>
      <c r="AK76" s="336"/>
      <c r="AL76" s="336"/>
      <c r="AM76" s="336"/>
      <c r="AN76" s="336"/>
      <c r="AO76" s="336"/>
      <c r="AP76" s="336"/>
      <c r="AQ76" s="336"/>
      <c r="AR76" s="336"/>
      <c r="AS76" s="336"/>
      <c r="AT76" s="336"/>
      <c r="AU76" s="336"/>
      <c r="AV76" s="336"/>
      <c r="AW76" s="336"/>
      <c r="AX76" s="336"/>
      <c r="AY76" s="336"/>
      <c r="AZ76" s="336"/>
      <c r="BA76" s="336"/>
      <c r="BB76" s="336"/>
      <c r="BC76" s="336"/>
      <c r="BD76" s="336"/>
      <c r="BE76" s="336"/>
      <c r="BF76" s="336"/>
      <c r="BG76" s="336"/>
      <c r="BH76" s="336"/>
      <c r="BI76" s="336"/>
      <c r="BJ76" s="336"/>
      <c r="BK76" s="336"/>
      <c r="BL76" s="336"/>
      <c r="BM76" s="336"/>
      <c r="BN76" s="336"/>
      <c r="BO76" s="336"/>
      <c r="BP76" s="336"/>
      <c r="BQ76" s="336"/>
      <c r="BR76" s="336"/>
      <c r="BS76" s="336"/>
      <c r="BT76" s="336"/>
      <c r="BU76" s="336"/>
      <c r="BV76" s="336"/>
      <c r="BW76" s="336"/>
      <c r="BX76" s="336"/>
      <c r="BY76" s="336"/>
      <c r="BZ76" s="336"/>
      <c r="CA76" s="336"/>
      <c r="CB76" s="336"/>
      <c r="CC76" s="336"/>
      <c r="CD76" s="336"/>
      <c r="CE76" s="336"/>
      <c r="CF76" s="336"/>
      <c r="CG76" s="336"/>
      <c r="CH76" s="336"/>
      <c r="CI76" s="336"/>
      <c r="CJ76" s="336"/>
      <c r="CK76" s="336"/>
      <c r="CL76" s="336"/>
      <c r="CM76" s="336"/>
      <c r="CN76" s="336"/>
      <c r="CO76" s="336"/>
      <c r="CP76" s="336"/>
      <c r="CQ76" s="336"/>
      <c r="CR76" s="336"/>
      <c r="CS76" s="336"/>
      <c r="CT76" s="336"/>
      <c r="CU76" s="336"/>
    </row>
    <row r="77" spans="3:99" ht="15">
      <c r="C77" s="336"/>
      <c r="D77" s="336"/>
      <c r="E77" s="336"/>
      <c r="F77" s="336"/>
      <c r="G77" s="336"/>
      <c r="H77" s="336"/>
      <c r="I77" s="336"/>
      <c r="J77" s="336"/>
      <c r="K77" s="336"/>
      <c r="L77" s="336"/>
      <c r="M77" s="336"/>
      <c r="N77" s="336"/>
      <c r="O77" s="336"/>
      <c r="P77" s="336"/>
      <c r="Q77" s="336"/>
      <c r="R77" s="336"/>
      <c r="S77" s="336"/>
      <c r="T77" s="336"/>
      <c r="U77" s="336"/>
      <c r="V77" s="336"/>
      <c r="W77" s="336"/>
      <c r="X77" s="336"/>
      <c r="Y77" s="336"/>
      <c r="Z77" s="336"/>
      <c r="AA77" s="336"/>
      <c r="AB77" s="336"/>
      <c r="AC77" s="336"/>
      <c r="AD77" s="336"/>
      <c r="AE77" s="336"/>
      <c r="AF77" s="336"/>
      <c r="AG77" s="336"/>
      <c r="AH77" s="336"/>
      <c r="AI77" s="336"/>
      <c r="AJ77" s="336"/>
      <c r="AK77" s="336"/>
      <c r="AL77" s="336"/>
      <c r="AM77" s="336"/>
      <c r="AN77" s="336"/>
      <c r="AO77" s="336"/>
      <c r="AP77" s="336"/>
      <c r="AQ77" s="336"/>
      <c r="AR77" s="336"/>
      <c r="AS77" s="336"/>
      <c r="AT77" s="336"/>
      <c r="AU77" s="336"/>
      <c r="AV77" s="336"/>
      <c r="AW77" s="336"/>
      <c r="AX77" s="336"/>
      <c r="AY77" s="336"/>
      <c r="AZ77" s="336"/>
      <c r="BA77" s="336"/>
      <c r="BB77" s="336"/>
      <c r="BC77" s="336"/>
      <c r="BD77" s="336"/>
      <c r="BE77" s="336"/>
      <c r="BF77" s="336"/>
      <c r="BG77" s="336"/>
      <c r="BH77" s="336"/>
      <c r="BI77" s="336"/>
      <c r="BJ77" s="336"/>
      <c r="BK77" s="336"/>
      <c r="BL77" s="336"/>
      <c r="BM77" s="336"/>
      <c r="BN77" s="336"/>
      <c r="BO77" s="336"/>
      <c r="BP77" s="336"/>
      <c r="BQ77" s="336"/>
      <c r="BR77" s="336"/>
      <c r="BS77" s="336"/>
      <c r="BT77" s="336"/>
      <c r="BU77" s="336"/>
      <c r="BV77" s="336"/>
      <c r="BW77" s="336"/>
      <c r="BX77" s="336"/>
      <c r="BY77" s="336"/>
      <c r="BZ77" s="336"/>
      <c r="CA77" s="336"/>
      <c r="CB77" s="336"/>
      <c r="CC77" s="336"/>
      <c r="CD77" s="336"/>
      <c r="CE77" s="336"/>
      <c r="CF77" s="336"/>
      <c r="CG77" s="336"/>
      <c r="CH77" s="336"/>
      <c r="CI77" s="336"/>
      <c r="CJ77" s="336"/>
      <c r="CK77" s="336"/>
      <c r="CL77" s="336"/>
      <c r="CM77" s="336"/>
      <c r="CN77" s="336"/>
      <c r="CO77" s="336"/>
      <c r="CP77" s="336"/>
      <c r="CQ77" s="336"/>
      <c r="CR77" s="336"/>
      <c r="CS77" s="336"/>
      <c r="CT77" s="336"/>
      <c r="CU77" s="336"/>
    </row>
    <row r="78" spans="3:99" ht="15">
      <c r="C78" s="336"/>
      <c r="D78" s="336"/>
      <c r="E78" s="336"/>
      <c r="F78" s="336"/>
      <c r="G78" s="336"/>
      <c r="H78" s="336"/>
      <c r="I78" s="336"/>
      <c r="J78" s="336"/>
      <c r="K78" s="336"/>
      <c r="L78" s="336"/>
      <c r="M78" s="336"/>
      <c r="N78" s="336"/>
      <c r="O78" s="336"/>
      <c r="P78" s="336"/>
      <c r="Q78" s="336"/>
      <c r="R78" s="336"/>
      <c r="S78" s="336"/>
      <c r="T78" s="336"/>
      <c r="U78" s="336"/>
      <c r="V78" s="336"/>
      <c r="W78" s="336"/>
      <c r="X78" s="336"/>
      <c r="Y78" s="336"/>
      <c r="Z78" s="336"/>
      <c r="AA78" s="336"/>
      <c r="AB78" s="336"/>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36"/>
      <c r="AY78" s="336"/>
      <c r="AZ78" s="336"/>
      <c r="BA78" s="336"/>
      <c r="BB78" s="336"/>
      <c r="BC78" s="336"/>
      <c r="BD78" s="336"/>
      <c r="BE78" s="336"/>
      <c r="BF78" s="336"/>
      <c r="BG78" s="336"/>
      <c r="BH78" s="336"/>
      <c r="BI78" s="336"/>
      <c r="BJ78" s="336"/>
      <c r="BK78" s="336"/>
      <c r="BL78" s="336"/>
      <c r="BM78" s="336"/>
      <c r="BN78" s="336"/>
      <c r="BO78" s="336"/>
      <c r="BP78" s="336"/>
      <c r="BQ78" s="336"/>
      <c r="BR78" s="336"/>
      <c r="BS78" s="336"/>
      <c r="BT78" s="336"/>
      <c r="BU78" s="336"/>
      <c r="BV78" s="336"/>
      <c r="BW78" s="336"/>
      <c r="BX78" s="336"/>
      <c r="BY78" s="336"/>
      <c r="BZ78" s="336"/>
      <c r="CA78" s="336"/>
      <c r="CB78" s="336"/>
      <c r="CC78" s="336"/>
      <c r="CD78" s="336"/>
      <c r="CE78" s="336"/>
      <c r="CF78" s="336"/>
      <c r="CG78" s="336"/>
      <c r="CH78" s="336"/>
      <c r="CI78" s="336"/>
      <c r="CJ78" s="336"/>
      <c r="CK78" s="336"/>
      <c r="CL78" s="336"/>
      <c r="CM78" s="336"/>
      <c r="CN78" s="336"/>
      <c r="CO78" s="336"/>
      <c r="CP78" s="336"/>
      <c r="CQ78" s="336"/>
      <c r="CR78" s="336"/>
      <c r="CS78" s="336"/>
      <c r="CT78" s="336"/>
      <c r="CU78" s="336"/>
    </row>
    <row r="79" spans="3:99" ht="15">
      <c r="C79" s="336"/>
      <c r="D79" s="336"/>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6"/>
      <c r="AI79" s="336"/>
      <c r="AJ79" s="336"/>
      <c r="AK79" s="336"/>
      <c r="AL79" s="336"/>
      <c r="AM79" s="336"/>
      <c r="AN79" s="336"/>
      <c r="AO79" s="336"/>
      <c r="AP79" s="336"/>
      <c r="AQ79" s="336"/>
      <c r="AR79" s="336"/>
      <c r="AS79" s="336"/>
      <c r="AT79" s="336"/>
      <c r="AU79" s="336"/>
      <c r="AV79" s="336"/>
      <c r="AW79" s="336"/>
      <c r="AX79" s="336"/>
      <c r="AY79" s="336"/>
      <c r="AZ79" s="336"/>
      <c r="BA79" s="336"/>
      <c r="BB79" s="336"/>
      <c r="BC79" s="336"/>
      <c r="BD79" s="336"/>
      <c r="BE79" s="336"/>
      <c r="BF79" s="336"/>
      <c r="BG79" s="336"/>
      <c r="BH79" s="336"/>
      <c r="BI79" s="336"/>
      <c r="BJ79" s="336"/>
      <c r="BK79" s="336"/>
      <c r="BL79" s="336"/>
      <c r="BM79" s="336"/>
      <c r="BN79" s="336"/>
      <c r="BO79" s="336"/>
      <c r="BP79" s="336"/>
      <c r="BQ79" s="336"/>
      <c r="BR79" s="336"/>
      <c r="BS79" s="336"/>
      <c r="BT79" s="336"/>
      <c r="BU79" s="336"/>
      <c r="BV79" s="336"/>
      <c r="BW79" s="336"/>
      <c r="BX79" s="336"/>
      <c r="BY79" s="336"/>
      <c r="BZ79" s="336"/>
      <c r="CA79" s="336"/>
      <c r="CB79" s="336"/>
      <c r="CC79" s="336"/>
      <c r="CD79" s="336"/>
      <c r="CE79" s="336"/>
      <c r="CF79" s="336"/>
      <c r="CG79" s="336"/>
      <c r="CH79" s="336"/>
      <c r="CI79" s="336"/>
      <c r="CJ79" s="336"/>
      <c r="CK79" s="336"/>
      <c r="CL79" s="336"/>
      <c r="CM79" s="336"/>
      <c r="CN79" s="336"/>
      <c r="CO79" s="336"/>
      <c r="CP79" s="336"/>
      <c r="CQ79" s="336"/>
      <c r="CR79" s="336"/>
      <c r="CS79" s="336"/>
      <c r="CT79" s="336"/>
      <c r="CU79" s="336"/>
    </row>
    <row r="80" spans="3:99" ht="15">
      <c r="C80" s="336"/>
      <c r="D80" s="336"/>
      <c r="E80" s="336"/>
      <c r="F80" s="336"/>
      <c r="G80" s="336"/>
      <c r="H80" s="336"/>
      <c r="I80" s="336"/>
      <c r="J80" s="336"/>
      <c r="K80" s="336"/>
      <c r="L80" s="336"/>
      <c r="M80" s="336"/>
      <c r="N80" s="336"/>
      <c r="O80" s="336"/>
      <c r="P80" s="336"/>
      <c r="Q80" s="336"/>
      <c r="R80" s="336"/>
      <c r="S80" s="336"/>
      <c r="T80" s="336"/>
      <c r="U80" s="336"/>
      <c r="V80" s="336"/>
      <c r="W80" s="336"/>
      <c r="X80" s="336"/>
      <c r="Y80" s="336"/>
      <c r="Z80" s="336"/>
      <c r="AA80" s="336"/>
      <c r="AB80" s="336"/>
      <c r="AC80" s="336"/>
      <c r="AD80" s="336"/>
      <c r="AE80" s="336"/>
      <c r="AF80" s="336"/>
      <c r="AG80" s="336"/>
      <c r="AH80" s="336"/>
      <c r="AI80" s="336"/>
      <c r="AJ80" s="336"/>
      <c r="AK80" s="336"/>
      <c r="AL80" s="336"/>
      <c r="AM80" s="336"/>
      <c r="AN80" s="336"/>
      <c r="AO80" s="336"/>
      <c r="AP80" s="336"/>
      <c r="AQ80" s="336"/>
      <c r="AR80" s="336"/>
      <c r="AS80" s="336"/>
      <c r="AT80" s="336"/>
      <c r="AU80" s="336"/>
      <c r="AV80" s="336"/>
      <c r="AW80" s="336"/>
      <c r="AX80" s="336"/>
      <c r="AY80" s="336"/>
      <c r="AZ80" s="336"/>
      <c r="BA80" s="336"/>
      <c r="BB80" s="336"/>
      <c r="BC80" s="336"/>
      <c r="BD80" s="336"/>
      <c r="BE80" s="336"/>
      <c r="BF80" s="336"/>
      <c r="BG80" s="336"/>
      <c r="BH80" s="336"/>
      <c r="BI80" s="336"/>
      <c r="BJ80" s="336"/>
      <c r="BK80" s="336"/>
      <c r="BL80" s="336"/>
      <c r="BM80" s="336"/>
      <c r="BN80" s="336"/>
      <c r="BO80" s="336"/>
      <c r="BP80" s="336"/>
      <c r="BQ80" s="336"/>
      <c r="BR80" s="336"/>
      <c r="BS80" s="336"/>
      <c r="BT80" s="336"/>
      <c r="BU80" s="336"/>
      <c r="BV80" s="336"/>
      <c r="BW80" s="336"/>
      <c r="BX80" s="336"/>
      <c r="BY80" s="336"/>
      <c r="BZ80" s="336"/>
      <c r="CA80" s="336"/>
      <c r="CB80" s="336"/>
      <c r="CC80" s="336"/>
      <c r="CD80" s="336"/>
      <c r="CE80" s="336"/>
      <c r="CF80" s="336"/>
      <c r="CG80" s="336"/>
      <c r="CH80" s="336"/>
      <c r="CI80" s="336"/>
      <c r="CJ80" s="336"/>
      <c r="CK80" s="336"/>
      <c r="CL80" s="336"/>
      <c r="CM80" s="336"/>
      <c r="CN80" s="336"/>
      <c r="CO80" s="336"/>
      <c r="CP80" s="336"/>
      <c r="CQ80" s="336"/>
      <c r="CR80" s="336"/>
      <c r="CS80" s="336"/>
      <c r="CT80" s="336"/>
      <c r="CU80" s="336"/>
    </row>
    <row r="81" spans="3:99" ht="15">
      <c r="C81" s="336"/>
      <c r="D81" s="336"/>
      <c r="E81" s="336"/>
      <c r="F81" s="336"/>
      <c r="G81" s="336"/>
      <c r="H81" s="336"/>
      <c r="I81" s="336"/>
      <c r="J81" s="336"/>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c r="AH81" s="336"/>
      <c r="AI81" s="336"/>
      <c r="AJ81" s="336"/>
      <c r="AK81" s="336"/>
      <c r="AL81" s="336"/>
      <c r="AM81" s="336"/>
      <c r="AN81" s="336"/>
      <c r="AO81" s="336"/>
      <c r="AP81" s="336"/>
      <c r="AQ81" s="336"/>
      <c r="AR81" s="336"/>
      <c r="AS81" s="336"/>
      <c r="AT81" s="336"/>
      <c r="AU81" s="336"/>
      <c r="AV81" s="336"/>
      <c r="AW81" s="336"/>
      <c r="AX81" s="336"/>
      <c r="AY81" s="336"/>
      <c r="AZ81" s="336"/>
      <c r="BA81" s="336"/>
      <c r="BB81" s="336"/>
      <c r="BC81" s="336"/>
      <c r="BD81" s="336"/>
      <c r="BE81" s="336"/>
      <c r="BF81" s="336"/>
      <c r="BG81" s="336"/>
      <c r="BH81" s="336"/>
      <c r="BI81" s="336"/>
      <c r="BJ81" s="336"/>
      <c r="BK81" s="336"/>
      <c r="BL81" s="336"/>
      <c r="BM81" s="336"/>
      <c r="BN81" s="336"/>
      <c r="BO81" s="336"/>
      <c r="BP81" s="336"/>
      <c r="BQ81" s="336"/>
      <c r="BR81" s="336"/>
      <c r="BS81" s="336"/>
      <c r="BT81" s="336"/>
      <c r="BU81" s="336"/>
      <c r="BV81" s="336"/>
      <c r="BW81" s="336"/>
      <c r="BX81" s="336"/>
      <c r="BY81" s="336"/>
      <c r="BZ81" s="336"/>
      <c r="CA81" s="336"/>
      <c r="CB81" s="336"/>
      <c r="CC81" s="336"/>
      <c r="CD81" s="336"/>
      <c r="CE81" s="336"/>
      <c r="CF81" s="336"/>
      <c r="CG81" s="336"/>
      <c r="CH81" s="336"/>
      <c r="CI81" s="336"/>
      <c r="CJ81" s="336"/>
      <c r="CK81" s="336"/>
      <c r="CL81" s="336"/>
      <c r="CM81" s="336"/>
      <c r="CN81" s="336"/>
      <c r="CO81" s="336"/>
      <c r="CP81" s="336"/>
      <c r="CQ81" s="336"/>
      <c r="CR81" s="336"/>
      <c r="CS81" s="336"/>
      <c r="CT81" s="336"/>
      <c r="CU81" s="336"/>
    </row>
    <row r="82" spans="3:99" ht="15">
      <c r="C82" s="336"/>
      <c r="D82" s="336"/>
      <c r="E82" s="336"/>
      <c r="F82" s="336"/>
      <c r="G82" s="336"/>
      <c r="H82" s="336"/>
      <c r="I82" s="336"/>
      <c r="J82" s="336"/>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336"/>
      <c r="AH82" s="336"/>
      <c r="AI82" s="336"/>
      <c r="AJ82" s="336"/>
      <c r="AK82" s="336"/>
      <c r="AL82" s="336"/>
      <c r="AM82" s="336"/>
      <c r="AN82" s="336"/>
      <c r="AO82" s="336"/>
      <c r="AP82" s="336"/>
      <c r="AQ82" s="336"/>
      <c r="AR82" s="336"/>
      <c r="AS82" s="336"/>
      <c r="AT82" s="336"/>
      <c r="AU82" s="336"/>
      <c r="AV82" s="336"/>
      <c r="AW82" s="336"/>
      <c r="AX82" s="336"/>
      <c r="AY82" s="336"/>
      <c r="AZ82" s="336"/>
      <c r="BA82" s="336"/>
      <c r="BB82" s="336"/>
      <c r="BC82" s="336"/>
      <c r="BD82" s="336"/>
      <c r="BE82" s="336"/>
      <c r="BF82" s="336"/>
      <c r="BG82" s="336"/>
      <c r="BH82" s="336"/>
      <c r="BI82" s="336"/>
      <c r="BJ82" s="336"/>
      <c r="BK82" s="336"/>
      <c r="BL82" s="336"/>
      <c r="BM82" s="336"/>
      <c r="BN82" s="336"/>
      <c r="BO82" s="336"/>
      <c r="BP82" s="336"/>
      <c r="BQ82" s="336"/>
      <c r="BR82" s="336"/>
      <c r="BS82" s="336"/>
      <c r="BT82" s="336"/>
      <c r="BU82" s="336"/>
      <c r="BV82" s="336"/>
      <c r="BW82" s="336"/>
      <c r="BX82" s="336"/>
      <c r="BY82" s="336"/>
      <c r="BZ82" s="336"/>
      <c r="CA82" s="336"/>
      <c r="CB82" s="336"/>
      <c r="CC82" s="336"/>
      <c r="CD82" s="336"/>
      <c r="CE82" s="336"/>
      <c r="CF82" s="336"/>
      <c r="CG82" s="336"/>
      <c r="CH82" s="336"/>
      <c r="CI82" s="336"/>
      <c r="CJ82" s="336"/>
      <c r="CK82" s="336"/>
      <c r="CL82" s="336"/>
      <c r="CM82" s="336"/>
      <c r="CN82" s="336"/>
      <c r="CO82" s="336"/>
      <c r="CP82" s="336"/>
      <c r="CQ82" s="336"/>
      <c r="CR82" s="336"/>
      <c r="CS82" s="336"/>
      <c r="CT82" s="336"/>
      <c r="CU82" s="336"/>
    </row>
    <row r="83" spans="3:99" ht="15">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6"/>
      <c r="AO83" s="336"/>
      <c r="AP83" s="336"/>
      <c r="AQ83" s="336"/>
      <c r="AR83" s="336"/>
      <c r="AS83" s="336"/>
      <c r="AT83" s="336"/>
      <c r="AU83" s="336"/>
      <c r="AV83" s="336"/>
      <c r="AW83" s="336"/>
      <c r="AX83" s="336"/>
      <c r="AY83" s="336"/>
      <c r="AZ83" s="336"/>
      <c r="BA83" s="336"/>
      <c r="BB83" s="336"/>
      <c r="BC83" s="336"/>
      <c r="BD83" s="336"/>
      <c r="BE83" s="336"/>
      <c r="BF83" s="336"/>
      <c r="BG83" s="336"/>
      <c r="BH83" s="336"/>
      <c r="BI83" s="336"/>
      <c r="BJ83" s="336"/>
      <c r="BK83" s="336"/>
      <c r="BL83" s="336"/>
      <c r="BM83" s="336"/>
      <c r="BN83" s="336"/>
      <c r="BO83" s="336"/>
      <c r="BP83" s="336"/>
      <c r="BQ83" s="336"/>
      <c r="BR83" s="336"/>
      <c r="BS83" s="336"/>
      <c r="BT83" s="336"/>
      <c r="BU83" s="336"/>
      <c r="BV83" s="336"/>
      <c r="BW83" s="336"/>
      <c r="BX83" s="336"/>
      <c r="BY83" s="336"/>
      <c r="BZ83" s="336"/>
      <c r="CA83" s="336"/>
      <c r="CB83" s="336"/>
      <c r="CC83" s="336"/>
      <c r="CD83" s="336"/>
      <c r="CE83" s="336"/>
      <c r="CF83" s="336"/>
      <c r="CG83" s="336"/>
      <c r="CH83" s="336"/>
      <c r="CI83" s="336"/>
      <c r="CJ83" s="336"/>
      <c r="CK83" s="336"/>
      <c r="CL83" s="336"/>
      <c r="CM83" s="336"/>
      <c r="CN83" s="336"/>
      <c r="CO83" s="336"/>
      <c r="CP83" s="336"/>
      <c r="CQ83" s="336"/>
      <c r="CR83" s="336"/>
      <c r="CS83" s="336"/>
      <c r="CT83" s="336"/>
      <c r="CU83" s="336"/>
    </row>
    <row r="84" spans="3:99" ht="15">
      <c r="C84" s="336"/>
      <c r="D84" s="336"/>
      <c r="E84" s="336"/>
      <c r="F84" s="336"/>
      <c r="G84" s="336"/>
      <c r="H84" s="336"/>
      <c r="I84" s="336"/>
      <c r="J84" s="336"/>
      <c r="K84" s="336"/>
      <c r="L84" s="336"/>
      <c r="M84" s="336"/>
      <c r="N84" s="336"/>
      <c r="O84" s="336"/>
      <c r="P84" s="336"/>
      <c r="Q84" s="336"/>
      <c r="R84" s="336"/>
      <c r="S84" s="336"/>
      <c r="T84" s="336"/>
      <c r="U84" s="336"/>
      <c r="V84" s="336"/>
      <c r="W84" s="336"/>
      <c r="X84" s="336"/>
      <c r="Y84" s="336"/>
      <c r="Z84" s="336"/>
      <c r="AA84" s="336"/>
      <c r="AB84" s="336"/>
      <c r="AC84" s="336"/>
      <c r="AD84" s="336"/>
      <c r="AE84" s="336"/>
      <c r="AF84" s="336"/>
      <c r="AG84" s="336"/>
      <c r="AH84" s="336"/>
      <c r="AI84" s="336"/>
      <c r="AJ84" s="336"/>
      <c r="AK84" s="336"/>
      <c r="AL84" s="336"/>
      <c r="AM84" s="336"/>
      <c r="AN84" s="336"/>
      <c r="AO84" s="336"/>
      <c r="AP84" s="336"/>
      <c r="AQ84" s="336"/>
      <c r="AR84" s="336"/>
      <c r="AS84" s="336"/>
      <c r="AT84" s="336"/>
      <c r="AU84" s="336"/>
      <c r="AV84" s="336"/>
      <c r="AW84" s="336"/>
      <c r="AX84" s="336"/>
      <c r="AY84" s="336"/>
      <c r="AZ84" s="336"/>
      <c r="BA84" s="336"/>
      <c r="BB84" s="336"/>
      <c r="BC84" s="336"/>
      <c r="BD84" s="336"/>
      <c r="BE84" s="336"/>
      <c r="BF84" s="336"/>
      <c r="BG84" s="336"/>
      <c r="BH84" s="336"/>
      <c r="BI84" s="336"/>
      <c r="BJ84" s="336"/>
      <c r="BK84" s="336"/>
      <c r="BL84" s="336"/>
      <c r="BM84" s="336"/>
      <c r="BN84" s="336"/>
      <c r="BO84" s="336"/>
      <c r="BP84" s="336"/>
      <c r="BQ84" s="336"/>
      <c r="BR84" s="336"/>
      <c r="BS84" s="336"/>
      <c r="BT84" s="336"/>
      <c r="BU84" s="336"/>
      <c r="BV84" s="336"/>
      <c r="BW84" s="336"/>
      <c r="BX84" s="336"/>
      <c r="BY84" s="336"/>
      <c r="BZ84" s="336"/>
      <c r="CA84" s="336"/>
      <c r="CB84" s="336"/>
      <c r="CC84" s="336"/>
      <c r="CD84" s="336"/>
      <c r="CE84" s="336"/>
      <c r="CF84" s="336"/>
      <c r="CG84" s="336"/>
      <c r="CH84" s="336"/>
      <c r="CI84" s="336"/>
      <c r="CJ84" s="336"/>
      <c r="CK84" s="336"/>
      <c r="CL84" s="336"/>
      <c r="CM84" s="336"/>
      <c r="CN84" s="336"/>
      <c r="CO84" s="336"/>
      <c r="CP84" s="336"/>
      <c r="CQ84" s="336"/>
      <c r="CR84" s="336"/>
      <c r="CS84" s="336"/>
      <c r="CT84" s="336"/>
      <c r="CU84" s="336"/>
    </row>
    <row r="85" spans="3:99" ht="15">
      <c r="C85" s="336"/>
      <c r="D85" s="336"/>
      <c r="E85" s="336"/>
      <c r="F85" s="336"/>
      <c r="G85" s="336"/>
      <c r="H85" s="336"/>
      <c r="I85" s="336"/>
      <c r="J85" s="336"/>
      <c r="K85" s="336"/>
      <c r="L85" s="336"/>
      <c r="M85" s="336"/>
      <c r="N85" s="336"/>
      <c r="O85" s="336"/>
      <c r="P85" s="336"/>
      <c r="Q85" s="336"/>
      <c r="R85" s="336"/>
      <c r="S85" s="336"/>
      <c r="T85" s="336"/>
      <c r="U85" s="336"/>
      <c r="V85" s="336"/>
      <c r="W85" s="336"/>
      <c r="X85" s="336"/>
      <c r="Y85" s="336"/>
      <c r="Z85" s="336"/>
      <c r="AA85" s="336"/>
      <c r="AB85" s="336"/>
      <c r="AC85" s="336"/>
      <c r="AD85" s="336"/>
      <c r="AE85" s="336"/>
      <c r="AF85" s="336"/>
      <c r="AG85" s="336"/>
      <c r="AH85" s="336"/>
      <c r="AI85" s="336"/>
      <c r="AJ85" s="336"/>
      <c r="AK85" s="336"/>
      <c r="AL85" s="336"/>
      <c r="AM85" s="336"/>
      <c r="AN85" s="336"/>
      <c r="AO85" s="336"/>
      <c r="AP85" s="336"/>
      <c r="AQ85" s="336"/>
      <c r="AR85" s="336"/>
      <c r="AS85" s="336"/>
      <c r="AT85" s="336"/>
      <c r="AU85" s="336"/>
      <c r="AV85" s="336"/>
      <c r="AW85" s="336"/>
      <c r="AX85" s="336"/>
      <c r="AY85" s="336"/>
      <c r="AZ85" s="336"/>
      <c r="BA85" s="336"/>
      <c r="BB85" s="336"/>
      <c r="BC85" s="336"/>
      <c r="BD85" s="336"/>
      <c r="BE85" s="336"/>
      <c r="BF85" s="336"/>
      <c r="BG85" s="336"/>
      <c r="BH85" s="336"/>
      <c r="BI85" s="336"/>
      <c r="BJ85" s="336"/>
      <c r="BK85" s="336"/>
      <c r="BL85" s="336"/>
      <c r="BM85" s="336"/>
      <c r="BN85" s="336"/>
      <c r="BO85" s="336"/>
      <c r="BP85" s="336"/>
      <c r="BQ85" s="336"/>
      <c r="BR85" s="336"/>
      <c r="BS85" s="336"/>
      <c r="BT85" s="336"/>
      <c r="BU85" s="336"/>
      <c r="BV85" s="336"/>
      <c r="BW85" s="336"/>
      <c r="BX85" s="336"/>
      <c r="BY85" s="336"/>
      <c r="BZ85" s="336"/>
      <c r="CA85" s="336"/>
      <c r="CB85" s="336"/>
      <c r="CC85" s="336"/>
      <c r="CD85" s="336"/>
      <c r="CE85" s="336"/>
      <c r="CF85" s="336"/>
      <c r="CG85" s="336"/>
      <c r="CH85" s="336"/>
      <c r="CI85" s="336"/>
      <c r="CJ85" s="336"/>
      <c r="CK85" s="336"/>
      <c r="CL85" s="336"/>
      <c r="CM85" s="336"/>
      <c r="CN85" s="336"/>
      <c r="CO85" s="336"/>
      <c r="CP85" s="336"/>
      <c r="CQ85" s="336"/>
      <c r="CR85" s="336"/>
      <c r="CS85" s="336"/>
      <c r="CT85" s="336"/>
      <c r="CU85" s="336"/>
    </row>
    <row r="86" spans="3:99" ht="15">
      <c r="C86" s="336"/>
      <c r="D86" s="336"/>
      <c r="E86" s="336"/>
      <c r="F86" s="336"/>
      <c r="G86" s="336"/>
      <c r="H86" s="336"/>
      <c r="I86" s="336"/>
      <c r="J86" s="336"/>
      <c r="K86" s="336"/>
      <c r="L86" s="336"/>
      <c r="M86" s="336"/>
      <c r="N86" s="336"/>
      <c r="O86" s="336"/>
      <c r="P86" s="336"/>
      <c r="Q86" s="336"/>
      <c r="R86" s="336"/>
      <c r="S86" s="336"/>
      <c r="T86" s="336"/>
      <c r="U86" s="336"/>
      <c r="V86" s="336"/>
      <c r="W86" s="336"/>
      <c r="X86" s="336"/>
      <c r="Y86" s="336"/>
      <c r="Z86" s="336"/>
      <c r="AA86" s="336"/>
      <c r="AB86" s="336"/>
      <c r="AC86" s="336"/>
      <c r="AD86" s="336"/>
      <c r="AE86" s="336"/>
      <c r="AF86" s="336"/>
      <c r="AG86" s="336"/>
      <c r="AH86" s="336"/>
      <c r="AI86" s="336"/>
      <c r="AJ86" s="336"/>
      <c r="AK86" s="336"/>
      <c r="AL86" s="336"/>
      <c r="AM86" s="336"/>
      <c r="AN86" s="336"/>
      <c r="AO86" s="336"/>
      <c r="AP86" s="336"/>
      <c r="AQ86" s="336"/>
      <c r="AR86" s="336"/>
      <c r="AS86" s="336"/>
      <c r="AT86" s="336"/>
      <c r="AU86" s="336"/>
      <c r="AV86" s="336"/>
      <c r="AW86" s="336"/>
      <c r="AX86" s="336"/>
      <c r="AY86" s="336"/>
      <c r="AZ86" s="336"/>
      <c r="BA86" s="336"/>
      <c r="BB86" s="336"/>
      <c r="BC86" s="336"/>
      <c r="BD86" s="336"/>
      <c r="BE86" s="336"/>
      <c r="BF86" s="336"/>
      <c r="BG86" s="336"/>
      <c r="BH86" s="336"/>
      <c r="BI86" s="336"/>
      <c r="BJ86" s="336"/>
      <c r="BK86" s="336"/>
      <c r="BL86" s="336"/>
      <c r="BM86" s="336"/>
      <c r="BN86" s="336"/>
      <c r="BO86" s="336"/>
      <c r="BP86" s="336"/>
      <c r="BQ86" s="336"/>
      <c r="BR86" s="336"/>
      <c r="BS86" s="336"/>
      <c r="BT86" s="336"/>
      <c r="BU86" s="336"/>
      <c r="BV86" s="336"/>
      <c r="BW86" s="336"/>
      <c r="BX86" s="336"/>
      <c r="BY86" s="336"/>
      <c r="BZ86" s="336"/>
      <c r="CA86" s="336"/>
      <c r="CB86" s="336"/>
      <c r="CC86" s="336"/>
      <c r="CD86" s="336"/>
      <c r="CE86" s="336"/>
      <c r="CF86" s="336"/>
      <c r="CG86" s="336"/>
      <c r="CH86" s="336"/>
      <c r="CI86" s="336"/>
      <c r="CJ86" s="336"/>
      <c r="CK86" s="336"/>
      <c r="CL86" s="336"/>
      <c r="CM86" s="336"/>
      <c r="CN86" s="336"/>
      <c r="CO86" s="336"/>
      <c r="CP86" s="336"/>
      <c r="CQ86" s="336"/>
      <c r="CR86" s="336"/>
      <c r="CS86" s="336"/>
      <c r="CT86" s="336"/>
      <c r="CU86" s="336"/>
    </row>
    <row r="87" spans="3:99" ht="15">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36"/>
      <c r="AV87" s="336"/>
      <c r="AW87" s="336"/>
      <c r="AX87" s="336"/>
      <c r="AY87" s="336"/>
      <c r="AZ87" s="336"/>
      <c r="BA87" s="336"/>
      <c r="BB87" s="336"/>
      <c r="BC87" s="336"/>
      <c r="BD87" s="336"/>
      <c r="BE87" s="336"/>
      <c r="BF87" s="336"/>
      <c r="BG87" s="336"/>
      <c r="BH87" s="336"/>
      <c r="BI87" s="336"/>
      <c r="BJ87" s="336"/>
      <c r="BK87" s="336"/>
      <c r="BL87" s="336"/>
      <c r="BM87" s="336"/>
      <c r="BN87" s="336"/>
      <c r="BO87" s="336"/>
      <c r="BP87" s="336"/>
      <c r="BQ87" s="336"/>
      <c r="BR87" s="336"/>
      <c r="BS87" s="336"/>
      <c r="BT87" s="336"/>
      <c r="BU87" s="336"/>
      <c r="BV87" s="336"/>
      <c r="BW87" s="336"/>
      <c r="BX87" s="336"/>
      <c r="BY87" s="336"/>
      <c r="BZ87" s="336"/>
      <c r="CA87" s="336"/>
      <c r="CB87" s="336"/>
      <c r="CC87" s="336"/>
      <c r="CD87" s="336"/>
      <c r="CE87" s="336"/>
      <c r="CF87" s="336"/>
      <c r="CG87" s="336"/>
      <c r="CH87" s="336"/>
      <c r="CI87" s="336"/>
      <c r="CJ87" s="336"/>
      <c r="CK87" s="336"/>
      <c r="CL87" s="336"/>
      <c r="CM87" s="336"/>
      <c r="CN87" s="336"/>
      <c r="CO87" s="336"/>
      <c r="CP87" s="336"/>
      <c r="CQ87" s="336"/>
      <c r="CR87" s="336"/>
      <c r="CS87" s="336"/>
      <c r="CT87" s="336"/>
      <c r="CU87" s="336"/>
    </row>
    <row r="88" spans="3:99" ht="15">
      <c r="C88" s="336"/>
      <c r="D88" s="336"/>
      <c r="E88" s="336"/>
      <c r="F88" s="336"/>
      <c r="G88" s="336"/>
      <c r="H88" s="336"/>
      <c r="I88" s="336"/>
      <c r="J88" s="336"/>
      <c r="K88" s="336"/>
      <c r="L88" s="336"/>
      <c r="M88" s="336"/>
      <c r="N88" s="336"/>
      <c r="O88" s="336"/>
      <c r="P88" s="336"/>
      <c r="Q88" s="336"/>
      <c r="R88" s="336"/>
      <c r="S88" s="336"/>
      <c r="T88" s="336"/>
      <c r="U88" s="336"/>
      <c r="V88" s="336"/>
      <c r="W88" s="336"/>
      <c r="X88" s="336"/>
      <c r="Y88" s="336"/>
      <c r="Z88" s="336"/>
      <c r="AA88" s="336"/>
      <c r="AB88" s="336"/>
      <c r="AC88" s="336"/>
      <c r="AD88" s="336"/>
      <c r="AE88" s="336"/>
      <c r="AF88" s="336"/>
      <c r="AG88" s="336"/>
      <c r="AH88" s="336"/>
      <c r="AI88" s="336"/>
      <c r="AJ88" s="336"/>
      <c r="AK88" s="336"/>
      <c r="AL88" s="336"/>
      <c r="AM88" s="336"/>
      <c r="AN88" s="336"/>
      <c r="AO88" s="336"/>
      <c r="AP88" s="336"/>
      <c r="AQ88" s="336"/>
      <c r="AR88" s="336"/>
      <c r="AS88" s="336"/>
      <c r="AT88" s="336"/>
      <c r="AU88" s="336"/>
      <c r="AV88" s="336"/>
      <c r="AW88" s="336"/>
      <c r="AX88" s="336"/>
      <c r="AY88" s="336"/>
      <c r="AZ88" s="336"/>
      <c r="BA88" s="336"/>
      <c r="BB88" s="336"/>
      <c r="BC88" s="336"/>
      <c r="BD88" s="336"/>
      <c r="BE88" s="336"/>
      <c r="BF88" s="336"/>
      <c r="BG88" s="336"/>
      <c r="BH88" s="336"/>
      <c r="BI88" s="336"/>
      <c r="BJ88" s="336"/>
      <c r="BK88" s="336"/>
      <c r="BL88" s="336"/>
      <c r="BM88" s="336"/>
      <c r="BN88" s="336"/>
      <c r="BO88" s="336"/>
      <c r="BP88" s="336"/>
      <c r="BQ88" s="336"/>
      <c r="BR88" s="336"/>
      <c r="BS88" s="336"/>
      <c r="BT88" s="336"/>
      <c r="BU88" s="336"/>
      <c r="BV88" s="336"/>
      <c r="BW88" s="336"/>
      <c r="BX88" s="336"/>
      <c r="BY88" s="336"/>
      <c r="BZ88" s="336"/>
      <c r="CA88" s="336"/>
      <c r="CB88" s="336"/>
      <c r="CC88" s="336"/>
      <c r="CD88" s="336"/>
      <c r="CE88" s="336"/>
      <c r="CF88" s="336"/>
      <c r="CG88" s="336"/>
      <c r="CH88" s="336"/>
      <c r="CI88" s="336"/>
      <c r="CJ88" s="336"/>
      <c r="CK88" s="336"/>
      <c r="CL88" s="336"/>
      <c r="CM88" s="336"/>
      <c r="CN88" s="336"/>
      <c r="CO88" s="336"/>
      <c r="CP88" s="336"/>
      <c r="CQ88" s="336"/>
      <c r="CR88" s="336"/>
      <c r="CS88" s="336"/>
      <c r="CT88" s="336"/>
      <c r="CU88" s="336"/>
    </row>
    <row r="89" spans="3:99" ht="15">
      <c r="C89" s="336"/>
      <c r="D89" s="336"/>
      <c r="E89" s="336"/>
      <c r="F89" s="336"/>
      <c r="G89" s="336"/>
      <c r="H89" s="336"/>
      <c r="I89" s="336"/>
      <c r="J89" s="336"/>
      <c r="K89" s="336"/>
      <c r="L89" s="336"/>
      <c r="M89" s="336"/>
      <c r="N89" s="336"/>
      <c r="O89" s="336"/>
      <c r="P89" s="336"/>
      <c r="Q89" s="336"/>
      <c r="R89" s="336"/>
      <c r="S89" s="336"/>
      <c r="T89" s="336"/>
      <c r="U89" s="336"/>
      <c r="V89" s="336"/>
      <c r="W89" s="336"/>
      <c r="X89" s="336"/>
      <c r="Y89" s="336"/>
      <c r="Z89" s="336"/>
      <c r="AA89" s="336"/>
      <c r="AB89" s="336"/>
      <c r="AC89" s="336"/>
      <c r="AD89" s="336"/>
      <c r="AE89" s="336"/>
      <c r="AF89" s="336"/>
      <c r="AG89" s="336"/>
      <c r="AH89" s="336"/>
      <c r="AI89" s="336"/>
      <c r="AJ89" s="336"/>
      <c r="AK89" s="336"/>
      <c r="AL89" s="336"/>
      <c r="AM89" s="336"/>
      <c r="AN89" s="336"/>
      <c r="AO89" s="336"/>
      <c r="AP89" s="336"/>
      <c r="AQ89" s="336"/>
      <c r="AR89" s="336"/>
      <c r="AS89" s="336"/>
      <c r="AT89" s="336"/>
      <c r="AU89" s="336"/>
      <c r="AV89" s="336"/>
      <c r="AW89" s="336"/>
      <c r="AX89" s="336"/>
      <c r="AY89" s="336"/>
      <c r="AZ89" s="336"/>
      <c r="BA89" s="336"/>
      <c r="BB89" s="336"/>
      <c r="BC89" s="336"/>
      <c r="BD89" s="336"/>
      <c r="BE89" s="336"/>
      <c r="BF89" s="336"/>
      <c r="BG89" s="336"/>
      <c r="BH89" s="336"/>
      <c r="BI89" s="336"/>
      <c r="BJ89" s="336"/>
      <c r="BK89" s="336"/>
      <c r="BL89" s="336"/>
      <c r="BM89" s="336"/>
      <c r="BN89" s="336"/>
      <c r="BO89" s="336"/>
      <c r="BP89" s="336"/>
      <c r="BQ89" s="336"/>
      <c r="BR89" s="336"/>
      <c r="BS89" s="336"/>
      <c r="BT89" s="336"/>
      <c r="BU89" s="336"/>
      <c r="BV89" s="336"/>
      <c r="BW89" s="336"/>
      <c r="BX89" s="336"/>
      <c r="BY89" s="336"/>
      <c r="BZ89" s="336"/>
      <c r="CA89" s="336"/>
      <c r="CB89" s="336"/>
      <c r="CC89" s="336"/>
      <c r="CD89" s="336"/>
      <c r="CE89" s="336"/>
      <c r="CF89" s="336"/>
      <c r="CG89" s="336"/>
      <c r="CH89" s="336"/>
      <c r="CI89" s="336"/>
      <c r="CJ89" s="336"/>
      <c r="CK89" s="336"/>
      <c r="CL89" s="336"/>
      <c r="CM89" s="336"/>
      <c r="CN89" s="336"/>
      <c r="CO89" s="336"/>
      <c r="CP89" s="336"/>
      <c r="CQ89" s="336"/>
      <c r="CR89" s="336"/>
      <c r="CS89" s="336"/>
      <c r="CT89" s="336"/>
      <c r="CU89" s="336"/>
    </row>
    <row r="90" spans="3:99" ht="15">
      <c r="C90" s="336"/>
      <c r="D90" s="336"/>
      <c r="E90" s="336"/>
      <c r="F90" s="336"/>
      <c r="G90" s="336"/>
      <c r="H90" s="336"/>
      <c r="I90" s="336"/>
      <c r="J90" s="336"/>
      <c r="K90" s="336"/>
      <c r="L90" s="336"/>
      <c r="M90" s="336"/>
      <c r="N90" s="336"/>
      <c r="O90" s="336"/>
      <c r="P90" s="336"/>
      <c r="Q90" s="336"/>
      <c r="R90" s="336"/>
      <c r="S90" s="336"/>
      <c r="T90" s="336"/>
      <c r="U90" s="336"/>
      <c r="V90" s="336"/>
      <c r="W90" s="336"/>
      <c r="X90" s="336"/>
      <c r="Y90" s="336"/>
      <c r="Z90" s="336"/>
      <c r="AA90" s="336"/>
      <c r="AB90" s="336"/>
      <c r="AC90" s="336"/>
      <c r="AD90" s="336"/>
      <c r="AE90" s="336"/>
      <c r="AF90" s="336"/>
      <c r="AG90" s="336"/>
      <c r="AH90" s="336"/>
      <c r="AI90" s="336"/>
      <c r="AJ90" s="336"/>
      <c r="AK90" s="336"/>
      <c r="AL90" s="336"/>
      <c r="AM90" s="336"/>
      <c r="AN90" s="336"/>
      <c r="AO90" s="336"/>
      <c r="AP90" s="336"/>
      <c r="AQ90" s="336"/>
      <c r="AR90" s="336"/>
      <c r="AS90" s="336"/>
      <c r="AT90" s="336"/>
      <c r="AU90" s="336"/>
      <c r="AV90" s="336"/>
      <c r="AW90" s="336"/>
      <c r="AX90" s="336"/>
      <c r="AY90" s="336"/>
      <c r="AZ90" s="336"/>
      <c r="BA90" s="336"/>
      <c r="BB90" s="336"/>
      <c r="BC90" s="336"/>
      <c r="BD90" s="336"/>
      <c r="BE90" s="336"/>
      <c r="BF90" s="336"/>
      <c r="BG90" s="336"/>
      <c r="BH90" s="336"/>
      <c r="BI90" s="336"/>
      <c r="BJ90" s="336"/>
      <c r="BK90" s="336"/>
      <c r="BL90" s="336"/>
      <c r="BM90" s="336"/>
      <c r="BN90" s="336"/>
      <c r="BO90" s="336"/>
      <c r="BP90" s="336"/>
      <c r="BQ90" s="336"/>
      <c r="BR90" s="336"/>
      <c r="BS90" s="336"/>
      <c r="BT90" s="336"/>
      <c r="BU90" s="336"/>
      <c r="BV90" s="336"/>
      <c r="BW90" s="336"/>
      <c r="BX90" s="336"/>
      <c r="BY90" s="336"/>
      <c r="BZ90" s="336"/>
      <c r="CA90" s="336"/>
      <c r="CB90" s="336"/>
      <c r="CC90" s="336"/>
      <c r="CD90" s="336"/>
      <c r="CE90" s="336"/>
      <c r="CF90" s="336"/>
      <c r="CG90" s="336"/>
      <c r="CH90" s="336"/>
      <c r="CI90" s="336"/>
      <c r="CJ90" s="336"/>
      <c r="CK90" s="336"/>
      <c r="CL90" s="336"/>
      <c r="CM90" s="336"/>
      <c r="CN90" s="336"/>
      <c r="CO90" s="336"/>
      <c r="CP90" s="336"/>
      <c r="CQ90" s="336"/>
      <c r="CR90" s="336"/>
      <c r="CS90" s="336"/>
      <c r="CT90" s="336"/>
      <c r="CU90" s="336"/>
    </row>
  </sheetData>
  <mergeCells count="1">
    <mergeCell ref="B3:B4"/>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ransitionEvaluation="1" transitionEntry="1">
    <tabColor indexed="18"/>
    <pageSetUpPr fitToPage="1"/>
  </sheetPr>
  <dimension ref="A1:J179"/>
  <sheetViews>
    <sheetView showGridLines="0" zoomScale="93" zoomScaleNormal="93" workbookViewId="0" topLeftCell="A1">
      <selection activeCell="A1" sqref="A1"/>
    </sheetView>
  </sheetViews>
  <sheetFormatPr defaultColWidth="12.57421875" defaultRowHeight="16.5" customHeight="1"/>
  <cols>
    <col min="1" max="1" width="1.421875" style="201" customWidth="1"/>
    <col min="2" max="2" width="3.7109375" style="201" customWidth="1"/>
    <col min="3" max="3" width="8.57421875" style="202" customWidth="1"/>
    <col min="4" max="4" width="6.28125" style="201" customWidth="1"/>
    <col min="5" max="5" width="88.421875" style="201" customWidth="1"/>
    <col min="6" max="6" width="3.57421875" style="201" customWidth="1"/>
    <col min="7" max="7" width="25.421875" style="201" customWidth="1"/>
    <col min="8" max="8" width="3.7109375" style="263" customWidth="1"/>
    <col min="9" max="9" width="10.8515625" style="246" customWidth="1"/>
    <col min="10" max="10" width="5.421875" style="201" customWidth="1"/>
    <col min="11" max="16384" width="12.57421875" style="201" customWidth="1"/>
  </cols>
  <sheetData>
    <row r="1" spans="3:9" s="121" customFormat="1" ht="5.25" customHeight="1" thickBot="1">
      <c r="C1" s="395"/>
      <c r="H1" s="396"/>
      <c r="I1" s="394"/>
    </row>
    <row r="2" spans="1:9" s="121" customFormat="1" ht="4.5" customHeight="1">
      <c r="A2" s="212"/>
      <c r="B2" s="1386" t="s">
        <v>644</v>
      </c>
      <c r="C2" s="1387"/>
      <c r="H2" s="396"/>
      <c r="I2" s="394"/>
    </row>
    <row r="3" spans="1:9" s="121" customFormat="1" ht="16.5" customHeight="1" thickBot="1">
      <c r="A3" s="212"/>
      <c r="B3" s="1388"/>
      <c r="C3" s="1389"/>
      <c r="D3" s="393"/>
      <c r="E3" s="393"/>
      <c r="F3" s="393"/>
      <c r="G3" s="393"/>
      <c r="H3" s="393"/>
      <c r="I3" s="393"/>
    </row>
    <row r="4" spans="1:9" s="121" customFormat="1" ht="16.5" customHeight="1">
      <c r="A4" s="212"/>
      <c r="B4" s="1378" t="s">
        <v>787</v>
      </c>
      <c r="C4" s="1379"/>
      <c r="D4" s="1376" t="s">
        <v>131</v>
      </c>
      <c r="E4" s="1376"/>
      <c r="F4" s="1376"/>
      <c r="G4" s="1376"/>
      <c r="H4" s="1376"/>
      <c r="I4" s="1376"/>
    </row>
    <row r="5" spans="1:9" s="121" customFormat="1" ht="16.5" customHeight="1">
      <c r="A5" s="212"/>
      <c r="B5" s="1380"/>
      <c r="C5" s="1381"/>
      <c r="D5" s="1377" t="s">
        <v>634</v>
      </c>
      <c r="E5" s="1377"/>
      <c r="F5" s="1377"/>
      <c r="G5" s="1377"/>
      <c r="H5" s="1377"/>
      <c r="I5" s="1377"/>
    </row>
    <row r="6" spans="1:9" s="121" customFormat="1" ht="16.5" customHeight="1" thickBot="1">
      <c r="A6" s="212"/>
      <c r="B6" s="1382"/>
      <c r="C6" s="1383"/>
      <c r="D6" s="393"/>
      <c r="E6" s="393"/>
      <c r="F6" s="393"/>
      <c r="G6" s="393"/>
      <c r="H6" s="393"/>
      <c r="I6" s="393"/>
    </row>
    <row r="7" spans="1:9" s="121" customFormat="1" ht="5.25" customHeight="1">
      <c r="A7" s="212"/>
      <c r="B7" s="397"/>
      <c r="C7" s="397"/>
      <c r="D7" s="393"/>
      <c r="E7" s="393"/>
      <c r="F7" s="393"/>
      <c r="G7" s="393"/>
      <c r="H7" s="393"/>
      <c r="I7" s="393"/>
    </row>
    <row r="8" spans="1:10" s="123" customFormat="1" ht="16.5" customHeight="1">
      <c r="A8" s="213"/>
      <c r="B8" s="1392" t="s">
        <v>807</v>
      </c>
      <c r="C8" s="1375"/>
      <c r="D8" s="1375"/>
      <c r="E8" s="1375"/>
      <c r="F8" s="1375"/>
      <c r="G8" s="1375"/>
      <c r="H8" s="1375"/>
      <c r="I8" s="1375"/>
      <c r="J8" s="122"/>
    </row>
    <row r="9" spans="1:10" s="219" customFormat="1" ht="16.5" customHeight="1">
      <c r="A9" s="214"/>
      <c r="B9" s="220"/>
      <c r="C9" s="221"/>
      <c r="D9" s="222"/>
      <c r="E9" s="222"/>
      <c r="F9" s="222"/>
      <c r="G9" s="222"/>
      <c r="H9" s="1374" t="s">
        <v>276</v>
      </c>
      <c r="I9" s="1374"/>
      <c r="J9" s="218"/>
    </row>
    <row r="10" spans="3:9" s="124" customFormat="1" ht="16.5" customHeight="1">
      <c r="C10" s="125">
        <v>1</v>
      </c>
      <c r="D10" s="126" t="s">
        <v>170</v>
      </c>
      <c r="E10" s="127" t="s">
        <v>395</v>
      </c>
      <c r="F10" s="128" t="s">
        <v>171</v>
      </c>
      <c r="G10" s="128" t="s">
        <v>461</v>
      </c>
      <c r="H10" s="247">
        <v>1</v>
      </c>
      <c r="I10" s="248">
        <f>TIME(8,0,0)</f>
        <v>0.3333333333333333</v>
      </c>
    </row>
    <row r="11" spans="3:9" s="129" customFormat="1" ht="16.5" customHeight="1">
      <c r="C11" s="130">
        <v>1.1</v>
      </c>
      <c r="D11" s="131" t="s">
        <v>170</v>
      </c>
      <c r="E11" s="132" t="s">
        <v>471</v>
      </c>
      <c r="F11" s="133" t="s">
        <v>171</v>
      </c>
      <c r="G11" s="133" t="s">
        <v>251</v>
      </c>
      <c r="H11" s="249">
        <v>15</v>
      </c>
      <c r="I11" s="250">
        <f>I10+TIME(0,H10,0)</f>
        <v>0.33402777777777776</v>
      </c>
    </row>
    <row r="12" spans="3:9" s="124" customFormat="1" ht="16.5" customHeight="1">
      <c r="C12" s="134">
        <v>1.2</v>
      </c>
      <c r="D12" s="126" t="s">
        <v>170</v>
      </c>
      <c r="E12" s="135" t="s">
        <v>244</v>
      </c>
      <c r="F12" s="128" t="s">
        <v>171</v>
      </c>
      <c r="G12" s="128" t="s">
        <v>251</v>
      </c>
      <c r="H12" s="247">
        <v>1</v>
      </c>
      <c r="I12" s="248">
        <f>I11+TIME(0,H11,0)</f>
        <v>0.34444444444444444</v>
      </c>
    </row>
    <row r="13" spans="3:9" s="129" customFormat="1" ht="16.5" customHeight="1">
      <c r="C13" s="130" t="s">
        <v>371</v>
      </c>
      <c r="D13" s="131" t="s">
        <v>170</v>
      </c>
      <c r="E13" s="136" t="s">
        <v>406</v>
      </c>
      <c r="F13" s="133" t="s">
        <v>171</v>
      </c>
      <c r="G13" s="133" t="s">
        <v>461</v>
      </c>
      <c r="H13" s="249"/>
      <c r="I13" s="250"/>
    </row>
    <row r="14" spans="3:9" s="137" customFormat="1" ht="16.5" customHeight="1">
      <c r="C14" s="138">
        <v>2</v>
      </c>
      <c r="D14" s="139" t="s">
        <v>170</v>
      </c>
      <c r="E14" s="140" t="s">
        <v>399</v>
      </c>
      <c r="F14" s="127" t="s">
        <v>171</v>
      </c>
      <c r="G14" s="128" t="s">
        <v>461</v>
      </c>
      <c r="H14" s="238">
        <v>5</v>
      </c>
      <c r="I14" s="251">
        <f>I12+TIME(0,H12,0)</f>
        <v>0.3451388888888889</v>
      </c>
    </row>
    <row r="15" spans="3:10" s="142" customFormat="1" ht="16.5" customHeight="1">
      <c r="C15" s="143">
        <v>3</v>
      </c>
      <c r="D15" s="144" t="s">
        <v>170</v>
      </c>
      <c r="E15" s="145" t="s">
        <v>442</v>
      </c>
      <c r="F15" s="144" t="s">
        <v>171</v>
      </c>
      <c r="G15" s="144" t="s">
        <v>462</v>
      </c>
      <c r="H15" s="237">
        <v>5</v>
      </c>
      <c r="I15" s="252">
        <f>I14+TIME(0,H14,0)</f>
        <v>0.3486111111111111</v>
      </c>
      <c r="J15" s="142" t="s">
        <v>168</v>
      </c>
    </row>
    <row r="16" spans="3:9" s="137" customFormat="1" ht="16.5" customHeight="1">
      <c r="C16" s="147">
        <v>3.1</v>
      </c>
      <c r="D16" s="137" t="s">
        <v>170</v>
      </c>
      <c r="E16" s="148" t="s">
        <v>137</v>
      </c>
      <c r="F16" s="127" t="s">
        <v>171</v>
      </c>
      <c r="G16" s="128" t="s">
        <v>461</v>
      </c>
      <c r="H16" s="238"/>
      <c r="I16" s="251"/>
    </row>
    <row r="17" spans="3:9" s="142" customFormat="1" ht="16.5" customHeight="1">
      <c r="C17" s="149">
        <v>3.2</v>
      </c>
      <c r="D17" s="142" t="s">
        <v>170</v>
      </c>
      <c r="E17" s="150" t="s">
        <v>231</v>
      </c>
      <c r="F17" s="144" t="s">
        <v>171</v>
      </c>
      <c r="G17" s="144" t="s">
        <v>463</v>
      </c>
      <c r="H17" s="237"/>
      <c r="I17" s="252"/>
    </row>
    <row r="18" spans="3:9" s="137" customFormat="1" ht="16.5" customHeight="1">
      <c r="C18" s="147">
        <v>3.3</v>
      </c>
      <c r="D18" s="137" t="s">
        <v>170</v>
      </c>
      <c r="E18" s="148" t="s">
        <v>370</v>
      </c>
      <c r="F18" s="127" t="s">
        <v>171</v>
      </c>
      <c r="G18" s="128" t="s">
        <v>461</v>
      </c>
      <c r="H18" s="238"/>
      <c r="I18" s="251"/>
    </row>
    <row r="19" spans="3:9" s="142" customFormat="1" ht="16.5" customHeight="1">
      <c r="C19" s="149">
        <v>3.4</v>
      </c>
      <c r="D19" s="142" t="s">
        <v>170</v>
      </c>
      <c r="E19" s="150" t="s">
        <v>396</v>
      </c>
      <c r="F19" s="144" t="s">
        <v>171</v>
      </c>
      <c r="G19" s="133" t="s">
        <v>461</v>
      </c>
      <c r="H19" s="237"/>
      <c r="I19" s="252"/>
    </row>
    <row r="20" spans="3:9" s="137" customFormat="1" ht="16.5" customHeight="1">
      <c r="C20" s="147">
        <v>3.5</v>
      </c>
      <c r="D20" s="137" t="s">
        <v>170</v>
      </c>
      <c r="E20" s="148" t="s">
        <v>373</v>
      </c>
      <c r="F20" s="151" t="s">
        <v>173</v>
      </c>
      <c r="G20" s="128" t="s">
        <v>461</v>
      </c>
      <c r="H20" s="238"/>
      <c r="I20" s="251"/>
    </row>
    <row r="21" spans="3:9" s="142" customFormat="1" ht="16.5" customHeight="1">
      <c r="C21" s="149">
        <v>3.6</v>
      </c>
      <c r="D21" s="142" t="s">
        <v>170</v>
      </c>
      <c r="E21" s="150" t="s">
        <v>500</v>
      </c>
      <c r="F21" s="338" t="s">
        <v>173</v>
      </c>
      <c r="G21" s="133" t="s">
        <v>461</v>
      </c>
      <c r="H21" s="237"/>
      <c r="I21" s="252"/>
    </row>
    <row r="22" spans="3:9" s="1054" customFormat="1" ht="16.5" customHeight="1">
      <c r="C22" s="1055">
        <v>3.7</v>
      </c>
      <c r="D22" s="1054" t="s">
        <v>170</v>
      </c>
      <c r="E22" s="1056" t="s">
        <v>788</v>
      </c>
      <c r="F22" s="1057" t="s">
        <v>173</v>
      </c>
      <c r="G22" s="1058" t="s">
        <v>461</v>
      </c>
      <c r="H22" s="1059"/>
      <c r="I22" s="1060"/>
    </row>
    <row r="23" spans="3:9" s="535" customFormat="1" ht="16.5" customHeight="1">
      <c r="C23" s="1050">
        <v>3.8</v>
      </c>
      <c r="D23" s="535" t="s">
        <v>170</v>
      </c>
      <c r="E23" s="1051" t="s">
        <v>789</v>
      </c>
      <c r="F23" s="1052" t="s">
        <v>173</v>
      </c>
      <c r="G23" s="539" t="s">
        <v>461</v>
      </c>
      <c r="H23" s="540"/>
      <c r="I23" s="541"/>
    </row>
    <row r="24" spans="3:9" s="1054" customFormat="1" ht="16.5" customHeight="1">
      <c r="C24" s="1055">
        <v>3.9</v>
      </c>
      <c r="D24" s="1054" t="s">
        <v>170</v>
      </c>
      <c r="E24" s="1056" t="s">
        <v>791</v>
      </c>
      <c r="F24" s="1057" t="s">
        <v>173</v>
      </c>
      <c r="G24" s="1058" t="s">
        <v>461</v>
      </c>
      <c r="H24" s="1059"/>
      <c r="I24" s="1060"/>
    </row>
    <row r="25" spans="3:9" s="535" customFormat="1" ht="16.5" customHeight="1">
      <c r="C25" s="1053">
        <v>3.1</v>
      </c>
      <c r="D25" s="535" t="s">
        <v>170</v>
      </c>
      <c r="E25" s="1051" t="s">
        <v>790</v>
      </c>
      <c r="F25" s="1052" t="s">
        <v>173</v>
      </c>
      <c r="G25" s="539" t="s">
        <v>461</v>
      </c>
      <c r="H25" s="540"/>
      <c r="I25" s="541"/>
    </row>
    <row r="26" spans="3:9" s="137" customFormat="1" ht="16.5" customHeight="1">
      <c r="C26" s="138">
        <v>4</v>
      </c>
      <c r="D26" s="137" t="s">
        <v>170</v>
      </c>
      <c r="E26" s="127" t="s">
        <v>397</v>
      </c>
      <c r="F26" s="127" t="s">
        <v>171</v>
      </c>
      <c r="G26" s="128" t="s">
        <v>172</v>
      </c>
      <c r="H26" s="238">
        <v>1</v>
      </c>
      <c r="I26" s="251">
        <f>I15+TIME(0,H15,0)</f>
        <v>0.3520833333333333</v>
      </c>
    </row>
    <row r="27" spans="3:9" s="142" customFormat="1" ht="16.5" customHeight="1">
      <c r="C27" s="143">
        <v>5</v>
      </c>
      <c r="D27" s="142" t="s">
        <v>170</v>
      </c>
      <c r="E27" s="144" t="s">
        <v>398</v>
      </c>
      <c r="F27" s="144" t="s">
        <v>171</v>
      </c>
      <c r="G27" s="133" t="s">
        <v>257</v>
      </c>
      <c r="H27" s="237">
        <v>1</v>
      </c>
      <c r="I27" s="252">
        <f>I26+TIME(0,H26,0)</f>
        <v>0.35277777777777775</v>
      </c>
    </row>
    <row r="28" spans="3:9" s="137" customFormat="1" ht="16.5" customHeight="1">
      <c r="C28" s="156" t="s">
        <v>628</v>
      </c>
      <c r="D28" s="137" t="s">
        <v>170</v>
      </c>
      <c r="E28" s="141" t="s">
        <v>676</v>
      </c>
      <c r="F28" s="127" t="s">
        <v>171</v>
      </c>
      <c r="G28" s="128" t="s">
        <v>172</v>
      </c>
      <c r="H28" s="238">
        <v>1</v>
      </c>
      <c r="I28" s="251">
        <f>I27+TIME(0,H27,0)</f>
        <v>0.3534722222222222</v>
      </c>
    </row>
    <row r="29" spans="3:9" s="142" customFormat="1" ht="16.5" customHeight="1">
      <c r="C29" s="153" t="s">
        <v>629</v>
      </c>
      <c r="D29" s="142" t="s">
        <v>170</v>
      </c>
      <c r="E29" s="146" t="s">
        <v>677</v>
      </c>
      <c r="F29" s="144" t="s">
        <v>171</v>
      </c>
      <c r="G29" s="133" t="s">
        <v>257</v>
      </c>
      <c r="H29" s="237">
        <v>1</v>
      </c>
      <c r="I29" s="252">
        <f>I28+TIME(0,H28,0)</f>
        <v>0.35416666666666663</v>
      </c>
    </row>
    <row r="30" spans="3:9" s="124" customFormat="1" ht="16.5" customHeight="1">
      <c r="C30" s="125">
        <v>6.1</v>
      </c>
      <c r="D30" s="126" t="s">
        <v>224</v>
      </c>
      <c r="E30" s="152" t="s">
        <v>571</v>
      </c>
      <c r="F30" s="128" t="s">
        <v>171</v>
      </c>
      <c r="G30" s="128" t="s">
        <v>461</v>
      </c>
      <c r="H30" s="247">
        <v>1</v>
      </c>
      <c r="I30" s="251">
        <f>I28+TIME(0,H28,0)</f>
        <v>0.35416666666666663</v>
      </c>
    </row>
    <row r="31" spans="3:9" s="129" customFormat="1" ht="16.5" customHeight="1">
      <c r="C31" s="130"/>
      <c r="D31" s="1385" t="s">
        <v>232</v>
      </c>
      <c r="E31" s="1385"/>
      <c r="F31" s="133"/>
      <c r="G31" s="133"/>
      <c r="H31" s="249"/>
      <c r="I31" s="253"/>
    </row>
    <row r="32" spans="3:9" s="319" customFormat="1" ht="16.5" customHeight="1">
      <c r="C32" s="320"/>
      <c r="D32" s="323"/>
      <c r="E32" s="321"/>
      <c r="F32" s="323"/>
      <c r="G32" s="323"/>
      <c r="H32" s="324"/>
      <c r="I32" s="1061"/>
    </row>
    <row r="33" spans="3:9" s="129" customFormat="1" ht="16.5" customHeight="1">
      <c r="C33" s="130">
        <v>7</v>
      </c>
      <c r="D33" s="131" t="s">
        <v>225</v>
      </c>
      <c r="E33" s="133" t="s">
        <v>402</v>
      </c>
      <c r="F33" s="133" t="s">
        <v>171</v>
      </c>
      <c r="G33" s="133" t="s">
        <v>461</v>
      </c>
      <c r="H33" s="249">
        <v>2</v>
      </c>
      <c r="I33" s="252">
        <f>I30+TIME(0,H30,0)</f>
        <v>0.35486111111111107</v>
      </c>
    </row>
    <row r="34" spans="3:9" s="319" customFormat="1" ht="16.5" customHeight="1">
      <c r="C34" s="320">
        <v>7.1</v>
      </c>
      <c r="D34" s="321"/>
      <c r="E34" s="939" t="s">
        <v>252</v>
      </c>
      <c r="F34" s="323"/>
      <c r="H34" s="324"/>
      <c r="I34" s="325"/>
    </row>
    <row r="35" spans="3:9" s="129" customFormat="1" ht="16.5" customHeight="1">
      <c r="C35" s="130" t="s">
        <v>426</v>
      </c>
      <c r="D35" s="131" t="s">
        <v>225</v>
      </c>
      <c r="E35" s="136" t="s">
        <v>401</v>
      </c>
      <c r="F35" s="133" t="s">
        <v>171</v>
      </c>
      <c r="G35" s="133" t="s">
        <v>461</v>
      </c>
      <c r="H35" s="249">
        <v>1</v>
      </c>
      <c r="I35" s="250">
        <f>I33+TIME(0,H33,0)</f>
        <v>0.35624999999999996</v>
      </c>
    </row>
    <row r="36" spans="3:9" s="319" customFormat="1" ht="16.5" customHeight="1">
      <c r="C36" s="320" t="s">
        <v>427</v>
      </c>
      <c r="D36" s="321" t="s">
        <v>225</v>
      </c>
      <c r="E36" s="326" t="s">
        <v>400</v>
      </c>
      <c r="F36" s="323" t="s">
        <v>171</v>
      </c>
      <c r="G36" s="323" t="s">
        <v>461</v>
      </c>
      <c r="H36" s="324">
        <v>1</v>
      </c>
      <c r="I36" s="325">
        <f>I35+TIME(0,H35,0)</f>
        <v>0.3569444444444444</v>
      </c>
    </row>
    <row r="37" spans="3:9" s="129" customFormat="1" ht="16.5" customHeight="1">
      <c r="C37" s="130" t="s">
        <v>428</v>
      </c>
      <c r="D37" s="131" t="s">
        <v>225</v>
      </c>
      <c r="E37" s="136" t="s">
        <v>253</v>
      </c>
      <c r="F37" s="133" t="s">
        <v>171</v>
      </c>
      <c r="G37" s="133" t="s">
        <v>461</v>
      </c>
      <c r="H37" s="249">
        <v>1</v>
      </c>
      <c r="I37" s="250">
        <f>I36+TIME(0,H36,0)</f>
        <v>0.35763888888888884</v>
      </c>
    </row>
    <row r="38" spans="3:9" s="319" customFormat="1" ht="16.5" customHeight="1">
      <c r="C38" s="320">
        <v>7.2</v>
      </c>
      <c r="D38" s="321" t="s">
        <v>225</v>
      </c>
      <c r="E38" s="939" t="s">
        <v>254</v>
      </c>
      <c r="F38" s="323" t="s">
        <v>171</v>
      </c>
      <c r="G38" s="323" t="s">
        <v>461</v>
      </c>
      <c r="H38" s="324">
        <v>2</v>
      </c>
      <c r="I38" s="325">
        <f>I37+TIME(0,H37,0)</f>
        <v>0.3583333333333333</v>
      </c>
    </row>
    <row r="39" spans="3:9" s="142" customFormat="1" ht="16.5" customHeight="1">
      <c r="C39" s="143">
        <v>8</v>
      </c>
      <c r="D39" s="131"/>
      <c r="E39" s="146" t="s">
        <v>403</v>
      </c>
      <c r="F39" s="144"/>
      <c r="G39" s="144"/>
      <c r="H39" s="237"/>
      <c r="I39" s="250"/>
    </row>
    <row r="40" spans="3:9" s="327" customFormat="1" ht="16.5" customHeight="1">
      <c r="C40" s="328">
        <v>8.1</v>
      </c>
      <c r="D40" s="329" t="s">
        <v>225</v>
      </c>
      <c r="E40" s="940" t="s">
        <v>234</v>
      </c>
      <c r="F40" s="329" t="s">
        <v>171</v>
      </c>
      <c r="G40" s="323" t="s">
        <v>461</v>
      </c>
      <c r="H40" s="331">
        <v>3</v>
      </c>
      <c r="I40" s="325">
        <f>I38+TIME(0,H38,0)</f>
        <v>0.35972222222222217</v>
      </c>
    </row>
    <row r="41" spans="3:9" s="129" customFormat="1" ht="16.5" customHeight="1">
      <c r="C41" s="130">
        <v>8.2</v>
      </c>
      <c r="D41" s="131" t="s">
        <v>225</v>
      </c>
      <c r="E41" s="132" t="s">
        <v>233</v>
      </c>
      <c r="F41" s="133"/>
      <c r="G41" s="133"/>
      <c r="H41" s="249"/>
      <c r="I41" s="250"/>
    </row>
    <row r="42" spans="3:9" s="319" customFormat="1" ht="16.5" customHeight="1">
      <c r="C42" s="320" t="s">
        <v>407</v>
      </c>
      <c r="D42" s="321"/>
      <c r="E42" s="326" t="s">
        <v>404</v>
      </c>
      <c r="F42" s="323"/>
      <c r="G42" s="323"/>
      <c r="H42" s="324"/>
      <c r="I42" s="325"/>
    </row>
    <row r="43" spans="3:9" s="129" customFormat="1" ht="16.5" customHeight="1">
      <c r="C43" s="130" t="s">
        <v>412</v>
      </c>
      <c r="D43" s="131" t="s">
        <v>225</v>
      </c>
      <c r="E43" s="154" t="s">
        <v>438</v>
      </c>
      <c r="F43" s="133" t="s">
        <v>171</v>
      </c>
      <c r="G43" s="131" t="s">
        <v>464</v>
      </c>
      <c r="H43" s="249">
        <v>3</v>
      </c>
      <c r="I43" s="250">
        <f>I40+TIME(0,H40,0)</f>
        <v>0.3618055555555555</v>
      </c>
    </row>
    <row r="44" spans="3:9" s="319" customFormat="1" ht="16.5" customHeight="1">
      <c r="C44" s="320" t="s">
        <v>413</v>
      </c>
      <c r="D44" s="321" t="s">
        <v>225</v>
      </c>
      <c r="E44" s="322" t="s">
        <v>437</v>
      </c>
      <c r="F44" s="323" t="s">
        <v>171</v>
      </c>
      <c r="G44" s="321" t="s">
        <v>237</v>
      </c>
      <c r="H44" s="324">
        <v>3</v>
      </c>
      <c r="I44" s="325">
        <f aca="true" t="shared" si="0" ref="I44:I54">I43+TIME(0,H43,0)</f>
        <v>0.3638888888888888</v>
      </c>
    </row>
    <row r="45" spans="3:9" s="129" customFormat="1" ht="16.5" customHeight="1">
      <c r="C45" s="130" t="s">
        <v>414</v>
      </c>
      <c r="D45" s="131" t="s">
        <v>225</v>
      </c>
      <c r="E45" s="154" t="s">
        <v>436</v>
      </c>
      <c r="F45" s="133" t="s">
        <v>171</v>
      </c>
      <c r="G45" s="133" t="s">
        <v>465</v>
      </c>
      <c r="H45" s="249">
        <v>3</v>
      </c>
      <c r="I45" s="250">
        <f t="shared" si="0"/>
        <v>0.36597222222222214</v>
      </c>
    </row>
    <row r="46" spans="3:9" s="319" customFormat="1" ht="16.5" customHeight="1">
      <c r="C46" s="320" t="s">
        <v>415</v>
      </c>
      <c r="D46" s="321" t="s">
        <v>225</v>
      </c>
      <c r="E46" s="322" t="s">
        <v>435</v>
      </c>
      <c r="F46" s="323" t="s">
        <v>171</v>
      </c>
      <c r="G46" s="321" t="s">
        <v>239</v>
      </c>
      <c r="H46" s="324">
        <v>3</v>
      </c>
      <c r="I46" s="325">
        <f t="shared" si="0"/>
        <v>0.36805555555555547</v>
      </c>
    </row>
    <row r="47" spans="3:9" s="129" customFormat="1" ht="16.5" customHeight="1">
      <c r="C47" s="130" t="s">
        <v>416</v>
      </c>
      <c r="D47" s="131" t="s">
        <v>225</v>
      </c>
      <c r="E47" s="154" t="s">
        <v>439</v>
      </c>
      <c r="F47" s="133" t="s">
        <v>171</v>
      </c>
      <c r="G47" s="131" t="s">
        <v>236</v>
      </c>
      <c r="H47" s="249">
        <v>3</v>
      </c>
      <c r="I47" s="250">
        <f t="shared" si="0"/>
        <v>0.3701388888888888</v>
      </c>
    </row>
    <row r="48" spans="3:9" s="319" customFormat="1" ht="16.5" customHeight="1">
      <c r="C48" s="320" t="s">
        <v>417</v>
      </c>
      <c r="D48" s="321" t="s">
        <v>225</v>
      </c>
      <c r="E48" s="322" t="s">
        <v>133</v>
      </c>
      <c r="F48" s="323" t="s">
        <v>171</v>
      </c>
      <c r="G48" s="321" t="s">
        <v>134</v>
      </c>
      <c r="H48" s="324">
        <v>3</v>
      </c>
      <c r="I48" s="325">
        <f t="shared" si="0"/>
        <v>0.3722222222222221</v>
      </c>
    </row>
    <row r="49" spans="3:9" s="142" customFormat="1" ht="16.5" customHeight="1">
      <c r="C49" s="153" t="s">
        <v>418</v>
      </c>
      <c r="D49" s="144" t="s">
        <v>225</v>
      </c>
      <c r="E49" s="1062" t="s">
        <v>431</v>
      </c>
      <c r="F49" s="144" t="s">
        <v>171</v>
      </c>
      <c r="G49" s="146" t="s">
        <v>243</v>
      </c>
      <c r="H49" s="237">
        <v>1</v>
      </c>
      <c r="I49" s="250">
        <f t="shared" si="0"/>
        <v>0.37430555555555545</v>
      </c>
    </row>
    <row r="50" spans="3:9" s="319" customFormat="1" ht="16.5" customHeight="1">
      <c r="C50" s="320" t="s">
        <v>408</v>
      </c>
      <c r="D50" s="321"/>
      <c r="E50" s="326" t="s">
        <v>405</v>
      </c>
      <c r="F50" s="323"/>
      <c r="G50" s="323"/>
      <c r="H50" s="324"/>
      <c r="I50" s="325"/>
    </row>
    <row r="51" spans="3:9" s="129" customFormat="1" ht="16.5" customHeight="1">
      <c r="C51" s="130" t="s">
        <v>419</v>
      </c>
      <c r="D51" s="131" t="s">
        <v>225</v>
      </c>
      <c r="E51" s="154" t="s">
        <v>284</v>
      </c>
      <c r="F51" s="133" t="s">
        <v>171</v>
      </c>
      <c r="G51" s="131" t="s">
        <v>630</v>
      </c>
      <c r="H51" s="249">
        <v>3</v>
      </c>
      <c r="I51" s="250">
        <f>I49+TIME(0,H49,0)</f>
        <v>0.3749999999999999</v>
      </c>
    </row>
    <row r="52" spans="3:9" s="319" customFormat="1" ht="16.5" customHeight="1">
      <c r="C52" s="320" t="s">
        <v>420</v>
      </c>
      <c r="D52" s="321" t="s">
        <v>225</v>
      </c>
      <c r="E52" s="322" t="s">
        <v>285</v>
      </c>
      <c r="F52" s="323" t="s">
        <v>171</v>
      </c>
      <c r="G52" s="323" t="s">
        <v>255</v>
      </c>
      <c r="H52" s="324">
        <v>3</v>
      </c>
      <c r="I52" s="325">
        <f t="shared" si="0"/>
        <v>0.3770833333333332</v>
      </c>
    </row>
    <row r="53" spans="3:9" s="129" customFormat="1" ht="16.5" customHeight="1">
      <c r="C53" s="130" t="s">
        <v>421</v>
      </c>
      <c r="D53" s="131" t="s">
        <v>225</v>
      </c>
      <c r="E53" s="155" t="s">
        <v>286</v>
      </c>
      <c r="F53" s="133" t="s">
        <v>171</v>
      </c>
      <c r="G53" s="131" t="s">
        <v>256</v>
      </c>
      <c r="H53" s="249">
        <v>3</v>
      </c>
      <c r="I53" s="250">
        <f t="shared" si="0"/>
        <v>0.37916666666666654</v>
      </c>
    </row>
    <row r="54" spans="3:9" s="319" customFormat="1" ht="16.5" customHeight="1">
      <c r="C54" s="320" t="s">
        <v>422</v>
      </c>
      <c r="D54" s="321" t="s">
        <v>225</v>
      </c>
      <c r="E54" s="942" t="s">
        <v>287</v>
      </c>
      <c r="F54" s="323" t="s">
        <v>171</v>
      </c>
      <c r="G54" s="321" t="s">
        <v>257</v>
      </c>
      <c r="H54" s="324">
        <v>3</v>
      </c>
      <c r="I54" s="325">
        <f t="shared" si="0"/>
        <v>0.38124999999999987</v>
      </c>
    </row>
    <row r="55" spans="3:9" s="142" customFormat="1" ht="16.5" customHeight="1">
      <c r="C55" s="153" t="s">
        <v>429</v>
      </c>
      <c r="D55" s="144" t="s">
        <v>225</v>
      </c>
      <c r="E55" s="1062" t="s">
        <v>432</v>
      </c>
      <c r="F55" s="144" t="s">
        <v>171</v>
      </c>
      <c r="G55" s="146" t="s">
        <v>430</v>
      </c>
      <c r="H55" s="237">
        <v>1</v>
      </c>
      <c r="I55" s="250">
        <f>I53+TIME(0,H53,0)</f>
        <v>0.38124999999999987</v>
      </c>
    </row>
    <row r="56" spans="3:9" s="327" customFormat="1" ht="16.5" customHeight="1">
      <c r="C56" s="332" t="s">
        <v>792</v>
      </c>
      <c r="D56" s="329" t="s">
        <v>225</v>
      </c>
      <c r="E56" s="941" t="s">
        <v>794</v>
      </c>
      <c r="F56" s="329" t="s">
        <v>171</v>
      </c>
      <c r="G56" s="330" t="s">
        <v>793</v>
      </c>
      <c r="H56" s="331">
        <v>1</v>
      </c>
      <c r="I56" s="325">
        <f>I54+TIME(0,H54,0)</f>
        <v>0.3833333333333332</v>
      </c>
    </row>
    <row r="57" spans="3:9" s="129" customFormat="1" ht="16.5" customHeight="1">
      <c r="C57" s="130" t="s">
        <v>409</v>
      </c>
      <c r="D57" s="131"/>
      <c r="E57" s="132" t="s">
        <v>288</v>
      </c>
      <c r="F57" s="133"/>
      <c r="G57" s="133"/>
      <c r="H57" s="249"/>
      <c r="I57" s="250"/>
    </row>
    <row r="58" spans="3:9" s="319" customFormat="1" ht="16.5" customHeight="1">
      <c r="C58" s="320" t="s">
        <v>425</v>
      </c>
      <c r="D58" s="321" t="s">
        <v>225</v>
      </c>
      <c r="E58" s="326" t="s">
        <v>289</v>
      </c>
      <c r="F58" s="323" t="s">
        <v>171</v>
      </c>
      <c r="G58" s="323" t="s">
        <v>466</v>
      </c>
      <c r="H58" s="324">
        <v>3</v>
      </c>
      <c r="I58" s="325">
        <f>I56+TIME(0,H56,0)</f>
        <v>0.38402777777777763</v>
      </c>
    </row>
    <row r="59" spans="3:9" s="129" customFormat="1" ht="16.5" customHeight="1">
      <c r="C59" s="130" t="s">
        <v>486</v>
      </c>
      <c r="D59" s="131" t="s">
        <v>225</v>
      </c>
      <c r="E59" s="154" t="s">
        <v>487</v>
      </c>
      <c r="F59" s="133" t="s">
        <v>171</v>
      </c>
      <c r="G59" s="133" t="s">
        <v>466</v>
      </c>
      <c r="H59" s="249"/>
      <c r="I59" s="250"/>
    </row>
    <row r="60" spans="3:9" s="319" customFormat="1" ht="16.5" customHeight="1">
      <c r="C60" s="320" t="s">
        <v>410</v>
      </c>
      <c r="D60" s="321" t="s">
        <v>225</v>
      </c>
      <c r="E60" s="939" t="s">
        <v>424</v>
      </c>
      <c r="F60" s="323" t="s">
        <v>171</v>
      </c>
      <c r="G60" s="323" t="s">
        <v>240</v>
      </c>
      <c r="H60" s="324">
        <v>3</v>
      </c>
      <c r="I60" s="325">
        <f>I58+TIME(0,H58,0)</f>
        <v>0.38611111111111096</v>
      </c>
    </row>
    <row r="61" spans="3:9" s="129" customFormat="1" ht="16.5" customHeight="1">
      <c r="C61" s="130" t="s">
        <v>485</v>
      </c>
      <c r="D61" s="131" t="s">
        <v>225</v>
      </c>
      <c r="E61" s="136" t="s">
        <v>484</v>
      </c>
      <c r="F61" s="133" t="s">
        <v>171</v>
      </c>
      <c r="G61" s="133" t="s">
        <v>240</v>
      </c>
      <c r="H61" s="249"/>
      <c r="I61" s="250"/>
    </row>
    <row r="62" spans="3:9" s="319" customFormat="1" ht="16.5" customHeight="1">
      <c r="C62" s="320" t="s">
        <v>411</v>
      </c>
      <c r="D62" s="321" t="s">
        <v>225</v>
      </c>
      <c r="E62" s="943" t="s">
        <v>423</v>
      </c>
      <c r="F62" s="323" t="s">
        <v>171</v>
      </c>
      <c r="G62" s="321" t="s">
        <v>278</v>
      </c>
      <c r="H62" s="324">
        <v>3</v>
      </c>
      <c r="I62" s="325">
        <f>I60+TIME(0,H60,0)</f>
        <v>0.3881944444444443</v>
      </c>
    </row>
    <row r="63" spans="3:9" s="142" customFormat="1" ht="16.5" customHeight="1">
      <c r="C63" s="143">
        <v>9</v>
      </c>
      <c r="D63" s="144"/>
      <c r="E63" s="146" t="s">
        <v>433</v>
      </c>
      <c r="F63" s="144" t="s">
        <v>171</v>
      </c>
      <c r="G63" s="146" t="s">
        <v>467</v>
      </c>
      <c r="H63" s="237">
        <v>3</v>
      </c>
      <c r="I63" s="250">
        <f>I62+TIME(0,H62,0)</f>
        <v>0.3902777777777776</v>
      </c>
    </row>
    <row r="64" spans="3:9" s="327" customFormat="1" ht="16.5" customHeight="1">
      <c r="C64" s="332">
        <v>9.1</v>
      </c>
      <c r="D64" s="321" t="s">
        <v>225</v>
      </c>
      <c r="E64" s="940" t="s">
        <v>627</v>
      </c>
      <c r="F64" s="329" t="s">
        <v>171</v>
      </c>
      <c r="G64" s="330" t="s">
        <v>242</v>
      </c>
      <c r="H64" s="331">
        <v>4</v>
      </c>
      <c r="I64" s="325">
        <f>I63+TIME(0,H63,0)</f>
        <v>0.39236111111111094</v>
      </c>
    </row>
    <row r="65" spans="3:9" s="142" customFormat="1" ht="16.5" customHeight="1">
      <c r="C65" s="143">
        <v>10</v>
      </c>
      <c r="D65" s="144"/>
      <c r="E65" s="145" t="s">
        <v>229</v>
      </c>
      <c r="F65" s="144" t="s">
        <v>171</v>
      </c>
      <c r="G65" s="146" t="s">
        <v>461</v>
      </c>
      <c r="H65" s="237">
        <v>5</v>
      </c>
      <c r="I65" s="250">
        <f>I64+TIME(0,H64,0)</f>
        <v>0.3951388888888887</v>
      </c>
    </row>
    <row r="66" spans="3:9" s="327" customFormat="1" ht="16.5" customHeight="1">
      <c r="C66" s="332">
        <v>10.1</v>
      </c>
      <c r="D66" s="329" t="s">
        <v>434</v>
      </c>
      <c r="E66" s="334" t="s">
        <v>277</v>
      </c>
      <c r="F66" s="329" t="s">
        <v>171</v>
      </c>
      <c r="G66" s="330" t="s">
        <v>241</v>
      </c>
      <c r="H66" s="331"/>
      <c r="I66" s="335"/>
    </row>
    <row r="67" spans="3:9" s="535" customFormat="1" ht="16.5" customHeight="1">
      <c r="C67" s="536">
        <v>10.2</v>
      </c>
      <c r="D67" s="532"/>
      <c r="E67" s="537"/>
      <c r="F67" s="532"/>
      <c r="G67" s="532"/>
      <c r="H67" s="540"/>
      <c r="I67" s="541"/>
    </row>
    <row r="68" spans="3:9" s="319" customFormat="1" ht="16.5" customHeight="1">
      <c r="C68" s="944">
        <v>11</v>
      </c>
      <c r="D68" s="321"/>
      <c r="E68" s="323" t="s">
        <v>230</v>
      </c>
      <c r="F68" s="329" t="s">
        <v>171</v>
      </c>
      <c r="G68" s="330" t="s">
        <v>461</v>
      </c>
      <c r="H68" s="945">
        <v>13</v>
      </c>
      <c r="I68" s="325">
        <f>I65+TIME(0,H65,0)</f>
        <v>0.3986111111111109</v>
      </c>
    </row>
    <row r="69" spans="3:9" s="531" customFormat="1" ht="16.5" customHeight="1">
      <c r="C69" s="951">
        <v>11.1</v>
      </c>
      <c r="D69" s="543"/>
      <c r="E69" s="544"/>
      <c r="G69" s="535"/>
      <c r="H69" s="533"/>
      <c r="I69" s="534"/>
    </row>
    <row r="70" spans="3:9" s="327" customFormat="1" ht="16.5" customHeight="1">
      <c r="C70" s="328">
        <v>12</v>
      </c>
      <c r="D70" s="329" t="s">
        <v>225</v>
      </c>
      <c r="E70" s="330" t="s">
        <v>245</v>
      </c>
      <c r="F70" s="329" t="s">
        <v>171</v>
      </c>
      <c r="G70" s="330" t="s">
        <v>467</v>
      </c>
      <c r="H70" s="331">
        <v>10</v>
      </c>
      <c r="I70" s="325">
        <f>I68+TIME(0,H68,0)</f>
        <v>0.4076388888888887</v>
      </c>
    </row>
    <row r="71" spans="3:9" s="129" customFormat="1" ht="16.5" customHeight="1">
      <c r="C71" s="157">
        <v>13</v>
      </c>
      <c r="D71" s="131" t="s">
        <v>223</v>
      </c>
      <c r="E71" s="161" t="s">
        <v>441</v>
      </c>
      <c r="F71" s="133"/>
      <c r="G71" s="542"/>
      <c r="H71" s="249">
        <v>0</v>
      </c>
      <c r="I71" s="250">
        <f>I70+TIME(0,H70,0)</f>
        <v>0.41458333333333314</v>
      </c>
    </row>
    <row r="72" spans="3:9" s="327" customFormat="1" ht="16.5" customHeight="1">
      <c r="C72" s="328"/>
      <c r="D72" s="329"/>
      <c r="F72" s="329"/>
      <c r="G72" s="330"/>
      <c r="H72" s="331"/>
      <c r="I72" s="947"/>
    </row>
    <row r="73" spans="3:9" s="142" customFormat="1" ht="16.5" customHeight="1">
      <c r="C73" s="153"/>
      <c r="D73" s="144"/>
      <c r="E73" s="145" t="s">
        <v>226</v>
      </c>
      <c r="H73" s="255">
        <v>30</v>
      </c>
      <c r="I73" s="250">
        <f>I71+TIME(0,H71,0)</f>
        <v>0.41458333333333314</v>
      </c>
    </row>
    <row r="74" spans="3:9" s="327" customFormat="1" ht="16.5" customHeight="1">
      <c r="C74" s="332"/>
      <c r="D74" s="329"/>
      <c r="E74" s="333"/>
      <c r="H74" s="948"/>
      <c r="I74" s="325"/>
    </row>
    <row r="75" spans="3:9" s="142" customFormat="1" ht="16.5" customHeight="1">
      <c r="C75" s="153"/>
      <c r="D75" s="144"/>
      <c r="E75" s="145" t="s">
        <v>440</v>
      </c>
      <c r="H75" s="255"/>
      <c r="I75" s="250">
        <f>I73+TIME(0,H73,0)</f>
        <v>0.43541666666666645</v>
      </c>
    </row>
    <row r="76" spans="3:9" s="327" customFormat="1" ht="16.5" customHeight="1">
      <c r="C76" s="949"/>
      <c r="H76" s="948"/>
      <c r="I76" s="950"/>
    </row>
    <row r="77" spans="1:9" s="211" customFormat="1" ht="5.25" customHeight="1" thickBot="1">
      <c r="A77" s="210"/>
      <c r="B77" s="1390" t="s">
        <v>168</v>
      </c>
      <c r="C77" s="1390"/>
      <c r="D77" s="1390"/>
      <c r="E77" s="1390"/>
      <c r="F77" s="1390"/>
      <c r="G77" s="1390"/>
      <c r="H77" s="1390"/>
      <c r="I77" s="1390"/>
    </row>
    <row r="78" spans="1:9" s="121" customFormat="1" ht="5.25" customHeight="1">
      <c r="A78" s="212"/>
      <c r="B78" s="1386" t="s">
        <v>644</v>
      </c>
      <c r="C78" s="1387"/>
      <c r="D78" s="348"/>
      <c r="E78" s="348"/>
      <c r="F78" s="348"/>
      <c r="G78" s="348"/>
      <c r="H78" s="348"/>
      <c r="I78" s="348"/>
    </row>
    <row r="79" spans="1:9" s="121" customFormat="1" ht="16.5" customHeight="1" thickBot="1">
      <c r="A79" s="212"/>
      <c r="B79" s="1388"/>
      <c r="C79" s="1389"/>
      <c r="D79" s="348"/>
      <c r="E79" s="348"/>
      <c r="F79" s="348"/>
      <c r="G79" s="348"/>
      <c r="H79" s="348"/>
      <c r="I79" s="348"/>
    </row>
    <row r="80" spans="1:9" s="121" customFormat="1" ht="16.5" customHeight="1">
      <c r="A80" s="212"/>
      <c r="B80" s="1378" t="s">
        <v>797</v>
      </c>
      <c r="C80" s="1379"/>
      <c r="D80" s="1376" t="s">
        <v>132</v>
      </c>
      <c r="E80" s="1376"/>
      <c r="F80" s="1376"/>
      <c r="G80" s="1376"/>
      <c r="H80" s="1376"/>
      <c r="I80" s="1376"/>
    </row>
    <row r="81" spans="1:9" s="121" customFormat="1" ht="16.5" customHeight="1">
      <c r="A81" s="212"/>
      <c r="B81" s="1380"/>
      <c r="C81" s="1381"/>
      <c r="D81" s="1377" t="s">
        <v>634</v>
      </c>
      <c r="E81" s="1377"/>
      <c r="F81" s="1377"/>
      <c r="G81" s="1377"/>
      <c r="H81" s="1377"/>
      <c r="I81" s="1377"/>
    </row>
    <row r="82" spans="1:9" s="121" customFormat="1" ht="16.5" customHeight="1" thickBot="1">
      <c r="A82" s="212"/>
      <c r="B82" s="1382"/>
      <c r="C82" s="1383"/>
      <c r="D82" s="393"/>
      <c r="E82" s="393"/>
      <c r="F82" s="393"/>
      <c r="G82" s="393"/>
      <c r="H82" s="393"/>
      <c r="I82" s="393"/>
    </row>
    <row r="83" spans="1:9" s="121" customFormat="1" ht="5.25" customHeight="1">
      <c r="A83" s="212"/>
      <c r="B83" s="398"/>
      <c r="C83" s="398"/>
      <c r="D83" s="348"/>
      <c r="E83" s="348"/>
      <c r="F83" s="348"/>
      <c r="G83" s="348"/>
      <c r="H83" s="348"/>
      <c r="I83" s="348"/>
    </row>
    <row r="84" spans="1:10" s="123" customFormat="1" ht="16.5" customHeight="1">
      <c r="A84" s="213"/>
      <c r="B84" s="1375" t="s">
        <v>806</v>
      </c>
      <c r="C84" s="1375"/>
      <c r="D84" s="1375"/>
      <c r="E84" s="1375"/>
      <c r="F84" s="1375"/>
      <c r="G84" s="1375"/>
      <c r="H84" s="1375"/>
      <c r="I84" s="1375"/>
      <c r="J84" s="122"/>
    </row>
    <row r="85" spans="1:10" s="219" customFormat="1" ht="16.5" customHeight="1">
      <c r="A85" s="214"/>
      <c r="B85" s="215"/>
      <c r="C85" s="223"/>
      <c r="D85" s="224"/>
      <c r="E85" s="224"/>
      <c r="F85" s="224"/>
      <c r="G85" s="224"/>
      <c r="H85" s="1374" t="s">
        <v>276</v>
      </c>
      <c r="I85" s="1374"/>
      <c r="J85" s="218"/>
    </row>
    <row r="86" spans="3:9" s="162" customFormat="1" ht="16.5" customHeight="1">
      <c r="C86" s="163">
        <v>1</v>
      </c>
      <c r="D86" s="164" t="s">
        <v>170</v>
      </c>
      <c r="E86" s="165" t="s">
        <v>228</v>
      </c>
      <c r="F86" s="159" t="s">
        <v>171</v>
      </c>
      <c r="G86" s="159" t="s">
        <v>172</v>
      </c>
      <c r="H86" s="239">
        <v>1</v>
      </c>
      <c r="I86" s="256">
        <f>TIME(10,30,0)</f>
        <v>0.4375</v>
      </c>
    </row>
    <row r="87" spans="3:9" s="166" customFormat="1" ht="16.5" customHeight="1">
      <c r="C87" s="157">
        <v>1.1</v>
      </c>
      <c r="D87" s="167" t="s">
        <v>170</v>
      </c>
      <c r="E87" s="168" t="s">
        <v>244</v>
      </c>
      <c r="F87" s="161" t="s">
        <v>171</v>
      </c>
      <c r="G87" s="161" t="s">
        <v>251</v>
      </c>
      <c r="H87" s="240">
        <v>9</v>
      </c>
      <c r="I87" s="257">
        <f>I86+TIME(0,H86,0)</f>
        <v>0.43819444444444444</v>
      </c>
    </row>
    <row r="88" spans="3:9" s="160" customFormat="1" ht="16.5" customHeight="1">
      <c r="C88" s="169" t="s">
        <v>385</v>
      </c>
      <c r="D88" s="160" t="s">
        <v>170</v>
      </c>
      <c r="E88" s="170" t="s">
        <v>370</v>
      </c>
      <c r="F88" s="127" t="s">
        <v>171</v>
      </c>
      <c r="G88" s="127" t="s">
        <v>172</v>
      </c>
      <c r="H88" s="236"/>
      <c r="I88" s="254"/>
    </row>
    <row r="89" spans="3:9" s="171" customFormat="1" ht="16.5" customHeight="1">
      <c r="C89" s="172" t="s">
        <v>386</v>
      </c>
      <c r="D89" s="171" t="s">
        <v>170</v>
      </c>
      <c r="E89" s="274" t="s">
        <v>473</v>
      </c>
      <c r="F89" s="273" t="s">
        <v>171</v>
      </c>
      <c r="G89" s="275" t="s">
        <v>180</v>
      </c>
      <c r="H89" s="235"/>
      <c r="I89" s="258"/>
    </row>
    <row r="90" spans="3:9" s="160" customFormat="1" ht="16.5" customHeight="1">
      <c r="C90" s="169" t="s">
        <v>387</v>
      </c>
      <c r="D90" s="160" t="s">
        <v>170</v>
      </c>
      <c r="E90" s="170" t="s">
        <v>388</v>
      </c>
      <c r="F90" s="127" t="s">
        <v>171</v>
      </c>
      <c r="G90" s="127" t="s">
        <v>241</v>
      </c>
      <c r="H90" s="236"/>
      <c r="I90" s="254"/>
    </row>
    <row r="91" spans="3:9" s="166" customFormat="1" ht="16.5" customHeight="1">
      <c r="C91" s="157">
        <v>2</v>
      </c>
      <c r="D91" s="167" t="s">
        <v>170</v>
      </c>
      <c r="E91" s="144" t="s">
        <v>222</v>
      </c>
      <c r="F91" s="161" t="s">
        <v>171</v>
      </c>
      <c r="G91" s="161" t="s">
        <v>172</v>
      </c>
      <c r="H91" s="240">
        <v>5</v>
      </c>
      <c r="I91" s="257">
        <f>I87+TIME(0,H87,0)</f>
        <v>0.4444444444444444</v>
      </c>
    </row>
    <row r="92" spans="3:9" s="535" customFormat="1" ht="16.5" customHeight="1">
      <c r="C92" s="1063">
        <v>3</v>
      </c>
      <c r="D92" s="532"/>
      <c r="E92" s="1064" t="s">
        <v>229</v>
      </c>
      <c r="F92" s="532" t="s">
        <v>171</v>
      </c>
      <c r="G92" s="532" t="s">
        <v>461</v>
      </c>
      <c r="H92" s="540">
        <v>5</v>
      </c>
      <c r="I92" s="257">
        <f>I91+TIME(0,H91,0)</f>
        <v>0.44791666666666663</v>
      </c>
    </row>
    <row r="93" spans="3:9" s="1054" customFormat="1" ht="16.5" customHeight="1">
      <c r="C93" s="1065">
        <v>3.1</v>
      </c>
      <c r="D93" s="1066" t="s">
        <v>434</v>
      </c>
      <c r="E93" s="1067" t="s">
        <v>277</v>
      </c>
      <c r="F93" s="1066" t="s">
        <v>171</v>
      </c>
      <c r="G93" s="1066" t="s">
        <v>241</v>
      </c>
      <c r="H93" s="1059"/>
      <c r="I93" s="1060"/>
    </row>
    <row r="94" spans="3:9" s="162" customFormat="1" ht="16.5" customHeight="1">
      <c r="C94" s="173">
        <v>4</v>
      </c>
      <c r="D94" s="159" t="s">
        <v>223</v>
      </c>
      <c r="E94" s="159" t="s">
        <v>258</v>
      </c>
      <c r="F94" s="159" t="s">
        <v>171</v>
      </c>
      <c r="G94" s="159" t="s">
        <v>172</v>
      </c>
      <c r="H94" s="239">
        <v>35</v>
      </c>
      <c r="I94" s="349">
        <f>I92+TIME(0,H92,0)</f>
        <v>0.45138888888888884</v>
      </c>
    </row>
    <row r="95" spans="3:9" s="171" customFormat="1" ht="16.5" customHeight="1">
      <c r="C95" s="153">
        <v>4.1</v>
      </c>
      <c r="D95" s="144"/>
      <c r="E95" s="133"/>
      <c r="F95" s="133"/>
      <c r="G95" s="1068"/>
      <c r="H95" s="235"/>
      <c r="I95" s="258"/>
    </row>
    <row r="96" spans="2:9" s="174" customFormat="1" ht="16.5" customHeight="1">
      <c r="B96" s="174" t="s">
        <v>168</v>
      </c>
      <c r="C96" s="173">
        <v>5</v>
      </c>
      <c r="D96" s="175" t="s">
        <v>224</v>
      </c>
      <c r="E96" s="128" t="s">
        <v>230</v>
      </c>
      <c r="F96" s="128"/>
      <c r="G96" s="176"/>
      <c r="H96" s="234">
        <v>35</v>
      </c>
      <c r="I96" s="259">
        <f>I94+TIME(0,H94,0)</f>
        <v>0.4756944444444444</v>
      </c>
    </row>
    <row r="97" spans="3:9" s="952" customFormat="1" ht="16.5" customHeight="1">
      <c r="C97" s="953">
        <v>5.1</v>
      </c>
      <c r="D97" s="954" t="s">
        <v>224</v>
      </c>
      <c r="E97" s="955" t="s">
        <v>632</v>
      </c>
      <c r="F97" s="1069" t="s">
        <v>171</v>
      </c>
      <c r="G97" s="954" t="s">
        <v>631</v>
      </c>
      <c r="H97" s="956"/>
      <c r="I97" s="957"/>
    </row>
    <row r="98" spans="3:9" s="535" customFormat="1" ht="16.5" customHeight="1">
      <c r="C98" s="536">
        <v>5.2</v>
      </c>
      <c r="D98" s="532" t="s">
        <v>224</v>
      </c>
      <c r="E98" s="537" t="s">
        <v>795</v>
      </c>
      <c r="F98" s="538" t="s">
        <v>171</v>
      </c>
      <c r="G98" s="532" t="s">
        <v>796</v>
      </c>
      <c r="H98" s="540"/>
      <c r="I98" s="541"/>
    </row>
    <row r="99" spans="3:9" s="1054" customFormat="1" ht="16.5" customHeight="1">
      <c r="C99" s="1065">
        <v>5.3</v>
      </c>
      <c r="D99" s="1066" t="s">
        <v>434</v>
      </c>
      <c r="E99" s="1067" t="s">
        <v>798</v>
      </c>
      <c r="F99" s="1070" t="s">
        <v>171</v>
      </c>
      <c r="G99" s="1066" t="s">
        <v>134</v>
      </c>
      <c r="H99" s="1059"/>
      <c r="I99" s="1060"/>
    </row>
    <row r="100" spans="3:9" s="535" customFormat="1" ht="16.5" customHeight="1">
      <c r="C100" s="536">
        <v>5.4</v>
      </c>
      <c r="D100" s="532" t="s">
        <v>434</v>
      </c>
      <c r="E100" s="537" t="s">
        <v>799</v>
      </c>
      <c r="F100" s="538" t="s">
        <v>171</v>
      </c>
      <c r="G100" s="532" t="s">
        <v>236</v>
      </c>
      <c r="H100" s="540"/>
      <c r="I100" s="541"/>
    </row>
    <row r="101" spans="3:9" s="1054" customFormat="1" ht="16.5" customHeight="1">
      <c r="C101" s="1065">
        <v>5.5</v>
      </c>
      <c r="D101" s="1066" t="s">
        <v>224</v>
      </c>
      <c r="E101" s="1067" t="s">
        <v>801</v>
      </c>
      <c r="F101" s="1070" t="s">
        <v>173</v>
      </c>
      <c r="G101" s="1066" t="s">
        <v>800</v>
      </c>
      <c r="H101" s="1059"/>
      <c r="I101" s="1060"/>
    </row>
    <row r="102" spans="3:9" s="535" customFormat="1" ht="16.5" customHeight="1">
      <c r="C102" s="536">
        <v>5.5</v>
      </c>
      <c r="D102" s="532" t="s">
        <v>224</v>
      </c>
      <c r="E102" s="537"/>
      <c r="F102" s="538"/>
      <c r="G102" s="532"/>
      <c r="H102" s="540"/>
      <c r="I102" s="541"/>
    </row>
    <row r="103" spans="3:9" s="958" customFormat="1" ht="16.5" customHeight="1">
      <c r="C103" s="944">
        <v>5</v>
      </c>
      <c r="D103" s="946" t="s">
        <v>223</v>
      </c>
      <c r="E103" s="946" t="s">
        <v>246</v>
      </c>
      <c r="F103" s="946" t="s">
        <v>171</v>
      </c>
      <c r="G103" s="946" t="s">
        <v>172</v>
      </c>
      <c r="H103" s="959">
        <v>0</v>
      </c>
      <c r="I103" s="349">
        <f>I96+TIME(0,H96,0)</f>
        <v>0.5</v>
      </c>
    </row>
    <row r="104" spans="3:9" s="177" customFormat="1" ht="16.5" customHeight="1">
      <c r="C104" s="157"/>
      <c r="D104" s="161"/>
      <c r="E104" s="178"/>
      <c r="F104" s="161"/>
      <c r="G104" s="178"/>
      <c r="H104" s="232"/>
      <c r="I104" s="233"/>
    </row>
    <row r="105" spans="3:9" s="327" customFormat="1" ht="16.5" customHeight="1">
      <c r="C105" s="332"/>
      <c r="D105" s="329"/>
      <c r="E105" s="333" t="s">
        <v>226</v>
      </c>
      <c r="H105" s="948">
        <v>60</v>
      </c>
      <c r="I105" s="325">
        <f>I103+TIME(0,H103,0)</f>
        <v>0.5</v>
      </c>
    </row>
    <row r="106" spans="3:9" s="142" customFormat="1" ht="16.5" customHeight="1">
      <c r="C106" s="153"/>
      <c r="D106" s="144"/>
      <c r="E106" s="145"/>
      <c r="H106" s="255"/>
      <c r="I106" s="250"/>
    </row>
    <row r="107" spans="3:9" s="960" customFormat="1" ht="16.5" customHeight="1">
      <c r="C107" s="944"/>
      <c r="D107" s="964"/>
      <c r="E107" s="965" t="s">
        <v>443</v>
      </c>
      <c r="F107" s="964"/>
      <c r="G107" s="964"/>
      <c r="H107" s="962"/>
      <c r="I107" s="325">
        <f>I105+TIME(0,H105,0)</f>
        <v>0.5416666666666666</v>
      </c>
    </row>
    <row r="108" spans="3:9" s="142" customFormat="1" ht="16.5" customHeight="1">
      <c r="C108" s="966"/>
      <c r="H108" s="255"/>
      <c r="I108" s="967"/>
    </row>
    <row r="109" spans="1:9" s="211" customFormat="1" ht="6" customHeight="1" thickBot="1">
      <c r="A109" s="210"/>
      <c r="B109" s="1390" t="s">
        <v>168</v>
      </c>
      <c r="C109" s="1390"/>
      <c r="D109" s="1390"/>
      <c r="E109" s="1390"/>
      <c r="F109" s="1390"/>
      <c r="G109" s="1390"/>
      <c r="H109" s="1390"/>
      <c r="I109" s="1390"/>
    </row>
    <row r="110" spans="1:9" s="121" customFormat="1" ht="6" customHeight="1">
      <c r="A110" s="212"/>
      <c r="B110" s="1386" t="s">
        <v>644</v>
      </c>
      <c r="C110" s="1387"/>
      <c r="D110" s="348"/>
      <c r="E110" s="348"/>
      <c r="F110" s="348"/>
      <c r="G110" s="348"/>
      <c r="H110" s="348"/>
      <c r="I110" s="348"/>
    </row>
    <row r="111" spans="1:9" s="121" customFormat="1" ht="16.5" customHeight="1" thickBot="1">
      <c r="A111" s="212"/>
      <c r="B111" s="1388"/>
      <c r="C111" s="1389"/>
      <c r="D111" s="348"/>
      <c r="E111" s="348"/>
      <c r="F111" s="348"/>
      <c r="G111" s="348"/>
      <c r="H111" s="348"/>
      <c r="I111" s="348"/>
    </row>
    <row r="112" spans="1:9" s="121" customFormat="1" ht="16.5" customHeight="1">
      <c r="A112" s="212"/>
      <c r="B112" s="1378" t="s">
        <v>797</v>
      </c>
      <c r="C112" s="1379"/>
      <c r="D112" s="1376" t="s">
        <v>132</v>
      </c>
      <c r="E112" s="1376"/>
      <c r="F112" s="1376"/>
      <c r="G112" s="1376"/>
      <c r="H112" s="1376"/>
      <c r="I112" s="1376"/>
    </row>
    <row r="113" spans="1:9" s="121" customFormat="1" ht="16.5" customHeight="1">
      <c r="A113" s="212"/>
      <c r="B113" s="1380"/>
      <c r="C113" s="1381"/>
      <c r="D113" s="1377" t="s">
        <v>634</v>
      </c>
      <c r="E113" s="1377"/>
      <c r="F113" s="1377"/>
      <c r="G113" s="1377"/>
      <c r="H113" s="1377"/>
      <c r="I113" s="1377"/>
    </row>
    <row r="114" spans="1:9" s="121" customFormat="1" ht="16.5" customHeight="1" thickBot="1">
      <c r="A114" s="212"/>
      <c r="B114" s="1382"/>
      <c r="C114" s="1383"/>
      <c r="D114" s="393"/>
      <c r="E114" s="393"/>
      <c r="F114" s="393"/>
      <c r="G114" s="393"/>
      <c r="H114" s="393"/>
      <c r="I114" s="393"/>
    </row>
    <row r="115" spans="1:9" s="121" customFormat="1" ht="5.25" customHeight="1">
      <c r="A115" s="212"/>
      <c r="B115" s="348"/>
      <c r="C115" s="348"/>
      <c r="D115" s="348"/>
      <c r="E115" s="348"/>
      <c r="F115" s="348"/>
      <c r="G115" s="348"/>
      <c r="H115" s="348"/>
      <c r="I115" s="348"/>
    </row>
    <row r="116" spans="1:10" s="123" customFormat="1" ht="16.5" customHeight="1">
      <c r="A116" s="213"/>
      <c r="B116" s="1375" t="s">
        <v>805</v>
      </c>
      <c r="C116" s="1375"/>
      <c r="D116" s="1375"/>
      <c r="E116" s="1375"/>
      <c r="F116" s="1375"/>
      <c r="G116" s="1375"/>
      <c r="H116" s="1375"/>
      <c r="I116" s="1375"/>
      <c r="J116" s="122"/>
    </row>
    <row r="117" spans="1:10" s="219" customFormat="1" ht="16.5" customHeight="1">
      <c r="A117" s="214"/>
      <c r="B117" s="215"/>
      <c r="C117" s="216"/>
      <c r="D117" s="217"/>
      <c r="E117" s="217"/>
      <c r="F117" s="217"/>
      <c r="G117" s="217"/>
      <c r="H117" s="1374" t="s">
        <v>276</v>
      </c>
      <c r="I117" s="1374"/>
      <c r="J117" s="218"/>
    </row>
    <row r="118" spans="3:9" s="179" customFormat="1" ht="16.5" customHeight="1">
      <c r="C118" s="173">
        <v>1</v>
      </c>
      <c r="D118" s="180" t="s">
        <v>170</v>
      </c>
      <c r="E118" s="159" t="s">
        <v>228</v>
      </c>
      <c r="F118" s="159" t="s">
        <v>171</v>
      </c>
      <c r="G118" s="159" t="s">
        <v>172</v>
      </c>
      <c r="H118" s="243">
        <v>1</v>
      </c>
      <c r="I118" s="260">
        <f>TIME(8,0,0)</f>
        <v>0.3333333333333333</v>
      </c>
    </row>
    <row r="119" spans="3:9" s="177" customFormat="1" ht="16.5" customHeight="1">
      <c r="C119" s="157">
        <v>2</v>
      </c>
      <c r="D119" s="182" t="s">
        <v>170</v>
      </c>
      <c r="E119" s="161" t="s">
        <v>372</v>
      </c>
      <c r="F119" s="161" t="s">
        <v>171</v>
      </c>
      <c r="G119" s="161" t="s">
        <v>172</v>
      </c>
      <c r="H119" s="232">
        <v>5</v>
      </c>
      <c r="I119" s="233">
        <f>I118+TIME(0,H118,0)</f>
        <v>0.33402777777777776</v>
      </c>
    </row>
    <row r="120" spans="3:9" s="179" customFormat="1" ht="16.5" customHeight="1">
      <c r="C120" s="173">
        <v>3</v>
      </c>
      <c r="D120" s="159" t="s">
        <v>170</v>
      </c>
      <c r="E120" s="159" t="s">
        <v>244</v>
      </c>
      <c r="F120" s="159" t="s">
        <v>171</v>
      </c>
      <c r="G120" s="159" t="s">
        <v>172</v>
      </c>
      <c r="H120" s="243">
        <v>5</v>
      </c>
      <c r="I120" s="260">
        <f>I119+TIME(0,H119,0)</f>
        <v>0.33749999999999997</v>
      </c>
    </row>
    <row r="121" spans="3:9" s="177" customFormat="1" ht="16.5" customHeight="1">
      <c r="C121" s="183">
        <v>3.1</v>
      </c>
      <c r="D121" s="178" t="s">
        <v>170</v>
      </c>
      <c r="E121" s="267" t="s">
        <v>802</v>
      </c>
      <c r="F121" s="268" t="s">
        <v>171</v>
      </c>
      <c r="G121" s="269" t="s">
        <v>469</v>
      </c>
      <c r="H121" s="232"/>
      <c r="I121" s="233"/>
    </row>
    <row r="122" spans="3:9" s="179" customFormat="1" ht="16.5" customHeight="1">
      <c r="C122" s="184">
        <v>3.2</v>
      </c>
      <c r="D122" s="181" t="s">
        <v>170</v>
      </c>
      <c r="E122" s="264" t="s">
        <v>0</v>
      </c>
      <c r="F122" s="265" t="s">
        <v>171</v>
      </c>
      <c r="G122" s="266" t="s">
        <v>180</v>
      </c>
      <c r="H122" s="243"/>
      <c r="I122" s="260"/>
    </row>
    <row r="123" spans="3:9" s="177" customFormat="1" ht="16.5" customHeight="1">
      <c r="C123" s="183">
        <v>3.3</v>
      </c>
      <c r="D123" s="178" t="s">
        <v>170</v>
      </c>
      <c r="E123" s="270" t="s">
        <v>804</v>
      </c>
      <c r="F123" s="271" t="s">
        <v>171</v>
      </c>
      <c r="G123" s="272" t="s">
        <v>180</v>
      </c>
      <c r="H123" s="232"/>
      <c r="I123" s="233"/>
    </row>
    <row r="124" spans="3:9" s="179" customFormat="1" ht="16.5" customHeight="1">
      <c r="C124" s="184">
        <v>3.4</v>
      </c>
      <c r="D124" s="181" t="s">
        <v>170</v>
      </c>
      <c r="E124" s="264" t="s">
        <v>803</v>
      </c>
      <c r="F124" s="265" t="s">
        <v>171</v>
      </c>
      <c r="G124" s="266" t="s">
        <v>172</v>
      </c>
      <c r="H124" s="243"/>
      <c r="I124" s="260"/>
    </row>
    <row r="125" spans="3:9" s="171" customFormat="1" ht="16.5" customHeight="1">
      <c r="C125" s="172">
        <v>3.5</v>
      </c>
      <c r="D125" s="171" t="s">
        <v>170</v>
      </c>
      <c r="E125" s="150" t="s">
        <v>370</v>
      </c>
      <c r="F125" s="144" t="s">
        <v>171</v>
      </c>
      <c r="G125" s="144" t="s">
        <v>172</v>
      </c>
      <c r="H125" s="235"/>
      <c r="I125" s="258"/>
    </row>
    <row r="126" spans="3:9" s="160" customFormat="1" ht="16.5" customHeight="1">
      <c r="C126" s="156">
        <v>3.6</v>
      </c>
      <c r="D126" s="160" t="s">
        <v>170</v>
      </c>
      <c r="E126" s="158" t="s">
        <v>277</v>
      </c>
      <c r="F126" s="127" t="s">
        <v>171</v>
      </c>
      <c r="G126" s="127" t="s">
        <v>468</v>
      </c>
      <c r="H126" s="236"/>
      <c r="I126" s="254"/>
    </row>
    <row r="127" spans="3:9" s="177" customFormat="1" ht="16.5" customHeight="1">
      <c r="C127" s="157"/>
      <c r="D127" s="161" t="s">
        <v>232</v>
      </c>
      <c r="E127" s="161"/>
      <c r="F127" s="161"/>
      <c r="G127" s="161"/>
      <c r="H127" s="232"/>
      <c r="I127" s="233"/>
    </row>
    <row r="128" spans="3:9" s="179" customFormat="1" ht="16.5" customHeight="1">
      <c r="C128" s="173"/>
      <c r="D128" s="159"/>
      <c r="E128" s="159"/>
      <c r="F128" s="159"/>
      <c r="G128" s="159"/>
      <c r="H128" s="243"/>
      <c r="I128" s="260"/>
    </row>
    <row r="129" spans="3:9" s="142" customFormat="1" ht="16.5" customHeight="1">
      <c r="C129" s="143">
        <v>4</v>
      </c>
      <c r="D129" s="131"/>
      <c r="E129" s="146" t="s">
        <v>403</v>
      </c>
      <c r="F129" s="144"/>
      <c r="G129" s="144"/>
      <c r="H129" s="237"/>
      <c r="I129" s="250"/>
    </row>
    <row r="130" spans="3:9" s="179" customFormat="1" ht="16.5" customHeight="1">
      <c r="C130" s="173">
        <v>4.1</v>
      </c>
      <c r="D130" s="159" t="s">
        <v>224</v>
      </c>
      <c r="E130" s="185" t="s">
        <v>259</v>
      </c>
      <c r="F130" s="159" t="s">
        <v>173</v>
      </c>
      <c r="G130" s="159" t="s">
        <v>243</v>
      </c>
      <c r="H130" s="243">
        <v>5</v>
      </c>
      <c r="I130" s="260">
        <f>I120+TIME(0,H120,0)</f>
        <v>0.3409722222222222</v>
      </c>
    </row>
    <row r="131" spans="3:9" s="129" customFormat="1" ht="16.5" customHeight="1">
      <c r="C131" s="130">
        <v>4.2</v>
      </c>
      <c r="D131" s="131" t="s">
        <v>225</v>
      </c>
      <c r="E131" s="132" t="s">
        <v>233</v>
      </c>
      <c r="F131" s="133"/>
      <c r="G131" s="133"/>
      <c r="H131" s="249"/>
      <c r="I131" s="250"/>
    </row>
    <row r="132" spans="3:9" s="179" customFormat="1" ht="16.5" customHeight="1">
      <c r="C132" s="163" t="s">
        <v>260</v>
      </c>
      <c r="D132" s="180" t="s">
        <v>225</v>
      </c>
      <c r="E132" s="186" t="s">
        <v>263</v>
      </c>
      <c r="F132" s="180" t="s">
        <v>173</v>
      </c>
      <c r="G132" s="180" t="s">
        <v>235</v>
      </c>
      <c r="H132" s="241">
        <v>5</v>
      </c>
      <c r="I132" s="260">
        <f>I130+TIME(0,H130,0)</f>
        <v>0.3444444444444444</v>
      </c>
    </row>
    <row r="133" spans="3:9" s="177" customFormat="1" ht="16.5" customHeight="1">
      <c r="C133" s="187" t="s">
        <v>261</v>
      </c>
      <c r="D133" s="182" t="s">
        <v>225</v>
      </c>
      <c r="E133" s="188" t="s">
        <v>265</v>
      </c>
      <c r="F133" s="182" t="s">
        <v>173</v>
      </c>
      <c r="G133" s="182" t="s">
        <v>237</v>
      </c>
      <c r="H133" s="242">
        <v>5</v>
      </c>
      <c r="I133" s="233">
        <f>I132+TIME(0,H132,0)</f>
        <v>0.3479166666666666</v>
      </c>
    </row>
    <row r="134" spans="3:9" s="179" customFormat="1" ht="16.5" customHeight="1">
      <c r="C134" s="163" t="s">
        <v>262</v>
      </c>
      <c r="D134" s="180" t="s">
        <v>225</v>
      </c>
      <c r="E134" s="186" t="s">
        <v>267</v>
      </c>
      <c r="F134" s="180" t="s">
        <v>173</v>
      </c>
      <c r="G134" s="180" t="s">
        <v>238</v>
      </c>
      <c r="H134" s="241">
        <v>5</v>
      </c>
      <c r="I134" s="260">
        <f aca="true" t="shared" si="1" ref="I134:I142">I133+TIME(0,H133,0)</f>
        <v>0.3513888888888888</v>
      </c>
    </row>
    <row r="135" spans="3:9" s="177" customFormat="1" ht="16.5" customHeight="1">
      <c r="C135" s="190" t="s">
        <v>264</v>
      </c>
      <c r="D135" s="182" t="s">
        <v>225</v>
      </c>
      <c r="E135" s="188" t="s">
        <v>279</v>
      </c>
      <c r="F135" s="182" t="s">
        <v>173</v>
      </c>
      <c r="G135" s="182" t="s">
        <v>239</v>
      </c>
      <c r="H135" s="242">
        <v>5</v>
      </c>
      <c r="I135" s="233">
        <f t="shared" si="1"/>
        <v>0.354861111111111</v>
      </c>
    </row>
    <row r="136" spans="3:9" s="179" customFormat="1" ht="16.5" customHeight="1">
      <c r="C136" s="189" t="s">
        <v>266</v>
      </c>
      <c r="D136" s="180" t="s">
        <v>225</v>
      </c>
      <c r="E136" s="186" t="s">
        <v>280</v>
      </c>
      <c r="F136" s="180" t="s">
        <v>173</v>
      </c>
      <c r="G136" s="180" t="s">
        <v>236</v>
      </c>
      <c r="H136" s="241">
        <v>5</v>
      </c>
      <c r="I136" s="260">
        <f>I135+TIME(0,H135,0)</f>
        <v>0.3583333333333332</v>
      </c>
    </row>
    <row r="137" spans="3:9" s="177" customFormat="1" ht="16.5" customHeight="1">
      <c r="C137" s="190" t="s">
        <v>268</v>
      </c>
      <c r="D137" s="182" t="s">
        <v>225</v>
      </c>
      <c r="E137" s="136" t="s">
        <v>135</v>
      </c>
      <c r="F137" s="133" t="s">
        <v>171</v>
      </c>
      <c r="G137" s="131" t="s">
        <v>134</v>
      </c>
      <c r="H137" s="242">
        <v>5</v>
      </c>
      <c r="I137" s="233">
        <f>I136+TIME(0,H136,0)</f>
        <v>0.36180555555555544</v>
      </c>
    </row>
    <row r="138" spans="3:9" s="179" customFormat="1" ht="16.5" customHeight="1">
      <c r="C138" s="163" t="s">
        <v>269</v>
      </c>
      <c r="D138" s="180" t="s">
        <v>225</v>
      </c>
      <c r="E138" s="186" t="s">
        <v>281</v>
      </c>
      <c r="F138" s="180" t="s">
        <v>173</v>
      </c>
      <c r="G138" s="180" t="s">
        <v>241</v>
      </c>
      <c r="H138" s="241">
        <v>5</v>
      </c>
      <c r="I138" s="260">
        <f>I137+TIME(0,H137,0)</f>
        <v>0.36527777777777765</v>
      </c>
    </row>
    <row r="139" spans="3:9" s="177" customFormat="1" ht="16.5" customHeight="1">
      <c r="C139" s="187" t="s">
        <v>633</v>
      </c>
      <c r="D139" s="182" t="s">
        <v>225</v>
      </c>
      <c r="E139" s="188" t="s">
        <v>283</v>
      </c>
      <c r="F139" s="182" t="s">
        <v>173</v>
      </c>
      <c r="G139" s="178" t="s">
        <v>172</v>
      </c>
      <c r="H139" s="242">
        <v>5</v>
      </c>
      <c r="I139" s="233">
        <f t="shared" si="1"/>
        <v>0.36874999999999986</v>
      </c>
    </row>
    <row r="140" spans="3:9" s="179" customFormat="1" ht="16.5" customHeight="1">
      <c r="C140" s="163">
        <v>4.3</v>
      </c>
      <c r="D140" s="180" t="s">
        <v>225</v>
      </c>
      <c r="E140" s="185" t="s">
        <v>444</v>
      </c>
      <c r="F140" s="180" t="s">
        <v>173</v>
      </c>
      <c r="G140" s="141" t="s">
        <v>240</v>
      </c>
      <c r="H140" s="241">
        <v>5</v>
      </c>
      <c r="I140" s="260">
        <f t="shared" si="1"/>
        <v>0.37222222222222207</v>
      </c>
    </row>
    <row r="141" spans="3:9" s="177" customFormat="1" ht="16.5" customHeight="1">
      <c r="C141" s="187">
        <v>4.4</v>
      </c>
      <c r="D141" s="182" t="s">
        <v>225</v>
      </c>
      <c r="E141" s="191" t="s">
        <v>501</v>
      </c>
      <c r="F141" s="182" t="s">
        <v>173</v>
      </c>
      <c r="G141" s="131" t="s">
        <v>278</v>
      </c>
      <c r="H141" s="242">
        <v>5</v>
      </c>
      <c r="I141" s="233">
        <f t="shared" si="1"/>
        <v>0.3756944444444443</v>
      </c>
    </row>
    <row r="142" spans="3:9" s="179" customFormat="1" ht="16.5" customHeight="1">
      <c r="C142" s="173">
        <v>5</v>
      </c>
      <c r="D142" s="159"/>
      <c r="E142" s="181" t="s">
        <v>229</v>
      </c>
      <c r="F142" s="159"/>
      <c r="G142" s="159"/>
      <c r="H142" s="243">
        <v>62</v>
      </c>
      <c r="I142" s="260">
        <f t="shared" si="1"/>
        <v>0.3791666666666665</v>
      </c>
    </row>
    <row r="143" spans="3:9" s="129" customFormat="1" ht="16.5" customHeight="1">
      <c r="C143" s="130">
        <v>5.1</v>
      </c>
      <c r="D143" s="131"/>
      <c r="E143" s="132" t="s">
        <v>404</v>
      </c>
      <c r="F143" s="133"/>
      <c r="G143" s="133"/>
      <c r="H143" s="249"/>
      <c r="I143" s="250"/>
    </row>
    <row r="144" spans="3:9" s="960" customFormat="1" ht="16.5" customHeight="1">
      <c r="C144" s="968" t="s">
        <v>454</v>
      </c>
      <c r="D144" s="961" t="s">
        <v>223</v>
      </c>
      <c r="E144" s="969" t="s">
        <v>270</v>
      </c>
      <c r="F144" s="961" t="s">
        <v>171</v>
      </c>
      <c r="G144" s="965" t="s">
        <v>235</v>
      </c>
      <c r="H144" s="962"/>
      <c r="I144" s="963"/>
    </row>
    <row r="145" spans="3:9" s="177" customFormat="1" ht="16.5" customHeight="1">
      <c r="C145" s="183" t="s">
        <v>455</v>
      </c>
      <c r="D145" s="178" t="s">
        <v>223</v>
      </c>
      <c r="E145" s="192" t="s">
        <v>271</v>
      </c>
      <c r="F145" s="178" t="s">
        <v>171</v>
      </c>
      <c r="G145" s="182" t="s">
        <v>237</v>
      </c>
      <c r="H145" s="232"/>
      <c r="I145" s="233"/>
    </row>
    <row r="146" spans="3:9" s="960" customFormat="1" ht="16.5" customHeight="1">
      <c r="C146" s="968" t="s">
        <v>456</v>
      </c>
      <c r="D146" s="961" t="s">
        <v>223</v>
      </c>
      <c r="E146" s="969" t="s">
        <v>272</v>
      </c>
      <c r="F146" s="961" t="s">
        <v>171</v>
      </c>
      <c r="G146" s="965" t="s">
        <v>238</v>
      </c>
      <c r="H146" s="962"/>
      <c r="I146" s="963"/>
    </row>
    <row r="147" spans="3:9" s="177" customFormat="1" ht="16.5" customHeight="1">
      <c r="C147" s="183" t="s">
        <v>457</v>
      </c>
      <c r="D147" s="178" t="s">
        <v>223</v>
      </c>
      <c r="E147" s="192" t="s">
        <v>273</v>
      </c>
      <c r="F147" s="178" t="s">
        <v>171</v>
      </c>
      <c r="G147" s="182" t="s">
        <v>239</v>
      </c>
      <c r="H147" s="232"/>
      <c r="I147" s="233"/>
    </row>
    <row r="148" spans="3:9" s="960" customFormat="1" ht="16.5" customHeight="1">
      <c r="C148" s="968" t="s">
        <v>458</v>
      </c>
      <c r="D148" s="961" t="s">
        <v>223</v>
      </c>
      <c r="E148" s="969" t="s">
        <v>282</v>
      </c>
      <c r="F148" s="961" t="s">
        <v>171</v>
      </c>
      <c r="G148" s="965" t="s">
        <v>236</v>
      </c>
      <c r="H148" s="962"/>
      <c r="I148" s="963"/>
    </row>
    <row r="149" spans="3:9" s="177" customFormat="1" ht="16.5" customHeight="1">
      <c r="C149" s="183" t="s">
        <v>459</v>
      </c>
      <c r="D149" s="178" t="s">
        <v>223</v>
      </c>
      <c r="E149" s="192" t="s">
        <v>136</v>
      </c>
      <c r="F149" s="178" t="s">
        <v>171</v>
      </c>
      <c r="G149" s="182" t="s">
        <v>379</v>
      </c>
      <c r="H149" s="232"/>
      <c r="I149" s="233"/>
    </row>
    <row r="150" spans="3:9" s="960" customFormat="1" ht="16.5" customHeight="1">
      <c r="C150" s="968" t="s">
        <v>460</v>
      </c>
      <c r="D150" s="961" t="s">
        <v>223</v>
      </c>
      <c r="E150" s="969" t="s">
        <v>274</v>
      </c>
      <c r="F150" s="961" t="s">
        <v>171</v>
      </c>
      <c r="G150" s="965" t="s">
        <v>241</v>
      </c>
      <c r="H150" s="962"/>
      <c r="I150" s="963"/>
    </row>
    <row r="151" spans="3:9" s="177" customFormat="1" ht="16.5" customHeight="1">
      <c r="C151" s="183">
        <v>5.2</v>
      </c>
      <c r="D151" s="178" t="s">
        <v>223</v>
      </c>
      <c r="E151" s="971" t="s">
        <v>445</v>
      </c>
      <c r="F151" s="178" t="s">
        <v>171</v>
      </c>
      <c r="G151" s="182" t="s">
        <v>240</v>
      </c>
      <c r="H151" s="232"/>
      <c r="I151" s="233"/>
    </row>
    <row r="152" spans="3:9" s="958" customFormat="1" ht="16.5" customHeight="1">
      <c r="C152" s="944">
        <v>5.3</v>
      </c>
      <c r="D152" s="961" t="s">
        <v>223</v>
      </c>
      <c r="E152" s="970" t="s">
        <v>446</v>
      </c>
      <c r="F152" s="323" t="s">
        <v>171</v>
      </c>
      <c r="G152" s="321" t="s">
        <v>278</v>
      </c>
      <c r="H152" s="959"/>
      <c r="I152" s="349"/>
    </row>
    <row r="153" spans="3:9" s="972" customFormat="1" ht="16.5" customHeight="1">
      <c r="C153" s="951">
        <v>5.4</v>
      </c>
      <c r="D153" s="538"/>
      <c r="E153" s="973"/>
      <c r="F153" s="538"/>
      <c r="G153" s="974"/>
      <c r="H153" s="975"/>
      <c r="I153" s="976"/>
    </row>
    <row r="154" spans="3:9" s="960" customFormat="1" ht="16.5" customHeight="1">
      <c r="C154" s="944">
        <v>6</v>
      </c>
      <c r="D154" s="946"/>
      <c r="E154" s="965" t="s">
        <v>230</v>
      </c>
      <c r="F154" s="946"/>
      <c r="G154" s="946"/>
      <c r="H154" s="962">
        <v>62</v>
      </c>
      <c r="I154" s="963">
        <f>I142+TIME(0,H142,0)</f>
        <v>0.42222222222222205</v>
      </c>
    </row>
    <row r="155" spans="3:9" s="129" customFormat="1" ht="16.5" customHeight="1">
      <c r="C155" s="130">
        <v>6.1</v>
      </c>
      <c r="D155" s="131"/>
      <c r="E155" s="132" t="s">
        <v>404</v>
      </c>
      <c r="F155" s="133"/>
      <c r="G155" s="133"/>
      <c r="H155" s="249"/>
      <c r="I155" s="250"/>
    </row>
    <row r="156" spans="3:9" s="960" customFormat="1" ht="16.5" customHeight="1">
      <c r="C156" s="968" t="s">
        <v>447</v>
      </c>
      <c r="D156" s="961" t="s">
        <v>223</v>
      </c>
      <c r="E156" s="969" t="s">
        <v>270</v>
      </c>
      <c r="F156" s="961" t="s">
        <v>171</v>
      </c>
      <c r="G156" s="965" t="s">
        <v>235</v>
      </c>
      <c r="H156" s="962"/>
      <c r="I156" s="963"/>
    </row>
    <row r="157" spans="3:9" s="177" customFormat="1" ht="16.5" customHeight="1">
      <c r="C157" s="183" t="s">
        <v>448</v>
      </c>
      <c r="D157" s="178" t="s">
        <v>223</v>
      </c>
      <c r="E157" s="192" t="s">
        <v>271</v>
      </c>
      <c r="F157" s="178" t="s">
        <v>171</v>
      </c>
      <c r="G157" s="182" t="s">
        <v>237</v>
      </c>
      <c r="H157" s="232"/>
      <c r="I157" s="233"/>
    </row>
    <row r="158" spans="3:9" s="960" customFormat="1" ht="16.5" customHeight="1">
      <c r="C158" s="968" t="s">
        <v>449</v>
      </c>
      <c r="D158" s="961" t="s">
        <v>223</v>
      </c>
      <c r="E158" s="969" t="s">
        <v>272</v>
      </c>
      <c r="F158" s="961" t="s">
        <v>171</v>
      </c>
      <c r="G158" s="965" t="s">
        <v>238</v>
      </c>
      <c r="H158" s="962"/>
      <c r="I158" s="963"/>
    </row>
    <row r="159" spans="3:9" s="177" customFormat="1" ht="16.5" customHeight="1">
      <c r="C159" s="183" t="s">
        <v>450</v>
      </c>
      <c r="D159" s="178" t="s">
        <v>223</v>
      </c>
      <c r="E159" s="192" t="s">
        <v>273</v>
      </c>
      <c r="F159" s="178" t="s">
        <v>171</v>
      </c>
      <c r="G159" s="182" t="s">
        <v>239</v>
      </c>
      <c r="H159" s="232"/>
      <c r="I159" s="233"/>
    </row>
    <row r="160" spans="3:9" s="960" customFormat="1" ht="16.5" customHeight="1">
      <c r="C160" s="968" t="s">
        <v>451</v>
      </c>
      <c r="D160" s="961" t="s">
        <v>223</v>
      </c>
      <c r="E160" s="969" t="s">
        <v>282</v>
      </c>
      <c r="F160" s="961" t="s">
        <v>171</v>
      </c>
      <c r="G160" s="965" t="s">
        <v>236</v>
      </c>
      <c r="H160" s="962"/>
      <c r="I160" s="963"/>
    </row>
    <row r="161" spans="3:9" s="177" customFormat="1" ht="16.5" customHeight="1">
      <c r="C161" s="183" t="s">
        <v>452</v>
      </c>
      <c r="D161" s="178" t="s">
        <v>223</v>
      </c>
      <c r="E161" s="192" t="s">
        <v>136</v>
      </c>
      <c r="F161" s="178" t="s">
        <v>171</v>
      </c>
      <c r="G161" s="182" t="s">
        <v>379</v>
      </c>
      <c r="H161" s="232"/>
      <c r="I161" s="233"/>
    </row>
    <row r="162" spans="3:9" s="960" customFormat="1" ht="16.5" customHeight="1">
      <c r="C162" s="968" t="s">
        <v>453</v>
      </c>
      <c r="D162" s="961" t="s">
        <v>223</v>
      </c>
      <c r="E162" s="969" t="s">
        <v>274</v>
      </c>
      <c r="F162" s="961" t="s">
        <v>171</v>
      </c>
      <c r="G162" s="965" t="s">
        <v>241</v>
      </c>
      <c r="H162" s="962"/>
      <c r="I162" s="963"/>
    </row>
    <row r="163" spans="3:9" s="177" customFormat="1" ht="16.5" customHeight="1">
      <c r="C163" s="183">
        <v>6.2</v>
      </c>
      <c r="D163" s="178" t="s">
        <v>223</v>
      </c>
      <c r="E163" s="971" t="s">
        <v>445</v>
      </c>
      <c r="F163" s="178" t="s">
        <v>171</v>
      </c>
      <c r="G163" s="182" t="s">
        <v>240</v>
      </c>
      <c r="H163" s="232"/>
      <c r="I163" s="233"/>
    </row>
    <row r="164" spans="3:9" s="958" customFormat="1" ht="16.5" customHeight="1">
      <c r="C164" s="944">
        <v>6.3</v>
      </c>
      <c r="D164" s="946" t="s">
        <v>223</v>
      </c>
      <c r="E164" s="970" t="s">
        <v>446</v>
      </c>
      <c r="F164" s="323" t="s">
        <v>171</v>
      </c>
      <c r="G164" s="321" t="s">
        <v>278</v>
      </c>
      <c r="H164" s="959"/>
      <c r="I164" s="349"/>
    </row>
    <row r="165" spans="3:9" s="972" customFormat="1" ht="16.5" customHeight="1">
      <c r="C165" s="951">
        <v>6.4</v>
      </c>
      <c r="D165" s="538"/>
      <c r="E165" s="973"/>
      <c r="F165" s="538"/>
      <c r="G165" s="974"/>
      <c r="H165" s="975"/>
      <c r="I165" s="976"/>
    </row>
    <row r="166" spans="3:9" s="960" customFormat="1" ht="16.5" customHeight="1">
      <c r="C166" s="944">
        <v>7</v>
      </c>
      <c r="D166" s="946" t="s">
        <v>224</v>
      </c>
      <c r="E166" s="961" t="s">
        <v>138</v>
      </c>
      <c r="F166" s="946" t="s">
        <v>171</v>
      </c>
      <c r="G166" s="946" t="s">
        <v>172</v>
      </c>
      <c r="H166" s="962">
        <v>50</v>
      </c>
      <c r="I166" s="963">
        <f>I154+TIME(0,H154,0)</f>
        <v>0.4652777777777776</v>
      </c>
    </row>
    <row r="167" spans="3:9" s="177" customFormat="1" ht="16.5" customHeight="1">
      <c r="C167" s="157">
        <v>8</v>
      </c>
      <c r="D167" s="161" t="s">
        <v>223</v>
      </c>
      <c r="E167" s="178" t="s">
        <v>275</v>
      </c>
      <c r="F167" s="161" t="s">
        <v>171</v>
      </c>
      <c r="G167" s="161" t="s">
        <v>172</v>
      </c>
      <c r="H167" s="232">
        <v>1</v>
      </c>
      <c r="I167" s="233">
        <f>I166+TIME(0,H166,0)</f>
        <v>0.49999999999999983</v>
      </c>
    </row>
    <row r="168" spans="3:9" s="276" customFormat="1" ht="16.5" customHeight="1">
      <c r="C168" s="277"/>
      <c r="D168" s="278"/>
      <c r="E168" s="279"/>
      <c r="F168" s="278"/>
      <c r="G168" s="279"/>
      <c r="H168" s="1391" t="s">
        <v>472</v>
      </c>
      <c r="I168" s="1391"/>
    </row>
    <row r="169" spans="1:9" s="226" customFormat="1" ht="16.5" customHeight="1">
      <c r="A169" s="225"/>
      <c r="B169" s="1384"/>
      <c r="C169" s="1384"/>
      <c r="D169" s="1384"/>
      <c r="E169" s="1384"/>
      <c r="F169" s="1384"/>
      <c r="G169" s="1384"/>
      <c r="H169" s="1384"/>
      <c r="I169" s="1384"/>
    </row>
    <row r="170" spans="1:9" s="194" customFormat="1" ht="16.5" customHeight="1">
      <c r="A170" s="227"/>
      <c r="B170" s="193"/>
      <c r="C170" s="318"/>
      <c r="D170" s="193"/>
      <c r="E170" s="193"/>
      <c r="F170" s="193"/>
      <c r="G170" s="193"/>
      <c r="H170" s="193"/>
      <c r="I170" s="193"/>
    </row>
    <row r="171" spans="1:9" s="194" customFormat="1" ht="16.5" customHeight="1">
      <c r="A171" s="227"/>
      <c r="B171" s="195"/>
      <c r="C171" s="196" t="s">
        <v>168</v>
      </c>
      <c r="D171" s="197" t="s">
        <v>168</v>
      </c>
      <c r="E171" s="198" t="s">
        <v>227</v>
      </c>
      <c r="F171" s="197" t="s">
        <v>168</v>
      </c>
      <c r="G171" s="198"/>
      <c r="H171" s="261" t="s">
        <v>168</v>
      </c>
      <c r="I171" s="262" t="s">
        <v>168</v>
      </c>
    </row>
    <row r="172" spans="1:9" s="194" customFormat="1" ht="16.5" customHeight="1">
      <c r="A172" s="227"/>
      <c r="B172" s="195"/>
      <c r="C172" s="196"/>
      <c r="D172" s="198"/>
      <c r="E172" s="198" t="s">
        <v>470</v>
      </c>
      <c r="F172" s="198"/>
      <c r="G172" s="195"/>
      <c r="H172" s="193"/>
      <c r="I172" s="193"/>
    </row>
    <row r="173" spans="1:9" s="194" customFormat="1" ht="16.5" customHeight="1">
      <c r="A173" s="227"/>
      <c r="B173" s="195"/>
      <c r="C173" s="196"/>
      <c r="D173" s="198"/>
      <c r="E173" s="198"/>
      <c r="F173" s="198"/>
      <c r="G173" s="195"/>
      <c r="H173" s="193"/>
      <c r="I173" s="193"/>
    </row>
    <row r="174" spans="1:9" s="194" customFormat="1" ht="16.5" customHeight="1">
      <c r="A174" s="227"/>
      <c r="B174" s="195"/>
      <c r="C174" s="196" t="s">
        <v>247</v>
      </c>
      <c r="D174" s="198"/>
      <c r="E174" s="198"/>
      <c r="F174" s="198"/>
      <c r="G174" s="195"/>
      <c r="H174" s="193"/>
      <c r="I174" s="193"/>
    </row>
    <row r="175" spans="1:9" s="194" customFormat="1" ht="16.5" customHeight="1">
      <c r="A175" s="227"/>
      <c r="B175" s="195"/>
      <c r="C175" s="196" t="s">
        <v>248</v>
      </c>
      <c r="D175" s="198"/>
      <c r="E175" s="198"/>
      <c r="F175" s="195"/>
      <c r="G175" s="195"/>
      <c r="H175" s="193"/>
      <c r="I175" s="193"/>
    </row>
    <row r="176" spans="1:9" s="194" customFormat="1" ht="16.5" customHeight="1">
      <c r="A176" s="227"/>
      <c r="B176" s="195"/>
      <c r="C176" s="196" t="s">
        <v>249</v>
      </c>
      <c r="D176" s="198"/>
      <c r="E176" s="198"/>
      <c r="F176" s="195"/>
      <c r="G176" s="195"/>
      <c r="H176" s="193"/>
      <c r="I176" s="193"/>
    </row>
    <row r="177" spans="1:9" s="194" customFormat="1" ht="16.5" customHeight="1">
      <c r="A177" s="227"/>
      <c r="B177" s="195"/>
      <c r="C177" s="196" t="s">
        <v>250</v>
      </c>
      <c r="D177" s="198"/>
      <c r="E177" s="198"/>
      <c r="F177" s="195"/>
      <c r="G177" s="195"/>
      <c r="H177" s="193"/>
      <c r="I177" s="193"/>
    </row>
    <row r="178" spans="1:9" s="231" customFormat="1" ht="16.5" customHeight="1">
      <c r="A178" s="228"/>
      <c r="B178" s="229"/>
      <c r="C178" s="230"/>
      <c r="D178" s="229"/>
      <c r="E178" s="229"/>
      <c r="F178" s="229"/>
      <c r="G178" s="229"/>
      <c r="H178" s="244"/>
      <c r="I178" s="244"/>
    </row>
    <row r="179" spans="3:9" s="199" customFormat="1" ht="16.5" customHeight="1">
      <c r="C179" s="200"/>
      <c r="H179" s="245"/>
      <c r="I179" s="245"/>
    </row>
  </sheetData>
  <mergeCells count="23">
    <mergeCell ref="B2:C3"/>
    <mergeCell ref="B78:C79"/>
    <mergeCell ref="H9:I9"/>
    <mergeCell ref="B109:I109"/>
    <mergeCell ref="D81:I81"/>
    <mergeCell ref="B80:C82"/>
    <mergeCell ref="B8:I8"/>
    <mergeCell ref="B169:I169"/>
    <mergeCell ref="D31:E31"/>
    <mergeCell ref="B110:C111"/>
    <mergeCell ref="B112:C114"/>
    <mergeCell ref="B84:I84"/>
    <mergeCell ref="B77:I77"/>
    <mergeCell ref="H168:I168"/>
    <mergeCell ref="D112:I112"/>
    <mergeCell ref="D113:I113"/>
    <mergeCell ref="H85:I85"/>
    <mergeCell ref="H117:I117"/>
    <mergeCell ref="B116:I116"/>
    <mergeCell ref="D4:I4"/>
    <mergeCell ref="D5:I5"/>
    <mergeCell ref="D80:I80"/>
    <mergeCell ref="B4:C6"/>
  </mergeCells>
  <printOptions/>
  <pageMargins left="0.5" right="0.25" top="1.25" bottom="1.25" header="0.5" footer="0.5"/>
  <pageSetup fitToHeight="0" fitToWidth="1" horizontalDpi="300" verticalDpi="300" orientation="portrait" scale="70" r:id="rId1"/>
  <rowBreaks count="1" manualBreakCount="1">
    <brk id="75" min="2" max="8" man="1"/>
  </rowBreaks>
</worksheet>
</file>

<file path=xl/worksheets/sheet9.xml><?xml version="1.0" encoding="utf-8"?>
<worksheet xmlns="http://schemas.openxmlformats.org/spreadsheetml/2006/main" xmlns:r="http://schemas.openxmlformats.org/officeDocument/2006/relationships">
  <sheetPr>
    <tabColor indexed="18"/>
    <pageSetUpPr fitToPage="1"/>
  </sheetPr>
  <dimension ref="A1:J94"/>
  <sheetViews>
    <sheetView showGridLines="0" workbookViewId="0" topLeftCell="A1">
      <selection activeCell="A1" sqref="A1"/>
    </sheetView>
  </sheetViews>
  <sheetFormatPr defaultColWidth="9.140625" defaultRowHeight="12.75" customHeight="1"/>
  <cols>
    <col min="1" max="1" width="7.7109375" style="283" customWidth="1"/>
    <col min="2" max="2" width="5.421875" style="283" customWidth="1"/>
    <col min="3" max="3" width="11.421875" style="283" customWidth="1"/>
    <col min="4" max="4" width="56.8515625" style="313" customWidth="1"/>
    <col min="5" max="5" width="3.7109375" style="283" customWidth="1"/>
    <col min="6" max="6" width="9.8515625" style="283" customWidth="1"/>
    <col min="7" max="7" width="6.140625" style="283" customWidth="1"/>
    <col min="8" max="8" width="9.8515625" style="283" customWidth="1"/>
    <col min="9" max="9" width="19.28125" style="283" customWidth="1"/>
    <col min="10" max="16384" width="3.7109375" style="283" customWidth="1"/>
  </cols>
  <sheetData>
    <row r="1" s="280" customFormat="1" ht="12.75" customHeight="1">
      <c r="D1" s="281"/>
    </row>
    <row r="2" spans="1:8" ht="12.75" customHeight="1">
      <c r="A2" s="347"/>
      <c r="B2" s="1395" t="s">
        <v>623</v>
      </c>
      <c r="C2" s="1395"/>
      <c r="D2" s="1395"/>
      <c r="E2" s="1395"/>
      <c r="F2" s="1395"/>
      <c r="G2" s="1395"/>
      <c r="H2" s="288"/>
    </row>
    <row r="3" spans="1:10" ht="12.75" customHeight="1">
      <c r="A3" s="347"/>
      <c r="B3" s="1396" t="s">
        <v>50</v>
      </c>
      <c r="C3" s="1395"/>
      <c r="D3" s="1395"/>
      <c r="E3" s="1395"/>
      <c r="F3" s="1395"/>
      <c r="G3" s="1395"/>
      <c r="H3" s="288"/>
      <c r="I3" s="289"/>
      <c r="J3" s="289"/>
    </row>
    <row r="4" spans="1:10" ht="12.75" customHeight="1">
      <c r="A4" s="347"/>
      <c r="B4" s="1397" t="s">
        <v>51</v>
      </c>
      <c r="C4" s="1398"/>
      <c r="D4" s="1398"/>
      <c r="E4" s="1398"/>
      <c r="F4" s="1398"/>
      <c r="G4" s="1398"/>
      <c r="H4" s="288"/>
      <c r="I4" s="289"/>
      <c r="J4" s="289"/>
    </row>
    <row r="5" spans="2:10" s="280" customFormat="1" ht="12.75" customHeight="1">
      <c r="B5" s="1401"/>
      <c r="C5" s="1402"/>
      <c r="D5" s="1402"/>
      <c r="E5" s="1402"/>
      <c r="F5" s="1402"/>
      <c r="G5" s="1402"/>
      <c r="H5" s="1402"/>
      <c r="I5" s="282"/>
      <c r="J5" s="282"/>
    </row>
    <row r="6" spans="2:10" ht="12.75" customHeight="1">
      <c r="B6" s="1399" t="s">
        <v>52</v>
      </c>
      <c r="C6" s="1399"/>
      <c r="D6" s="1399"/>
      <c r="E6" s="1399"/>
      <c r="F6" s="1399"/>
      <c r="G6" s="527"/>
      <c r="H6" s="527"/>
      <c r="I6" s="289"/>
      <c r="J6" s="289"/>
    </row>
    <row r="7" spans="2:10" ht="12.75" customHeight="1">
      <c r="B7" s="293" t="s">
        <v>601</v>
      </c>
      <c r="C7" s="284" t="s">
        <v>170</v>
      </c>
      <c r="D7" s="292" t="s">
        <v>602</v>
      </c>
      <c r="E7" s="284" t="s">
        <v>171</v>
      </c>
      <c r="F7" s="284" t="s">
        <v>603</v>
      </c>
      <c r="G7" s="287"/>
      <c r="H7" s="288">
        <v>0.4375</v>
      </c>
      <c r="I7" s="289"/>
      <c r="J7" s="289"/>
    </row>
    <row r="8" spans="2:10" ht="12.75" customHeight="1">
      <c r="B8" s="525" t="s">
        <v>558</v>
      </c>
      <c r="C8" s="284" t="s">
        <v>170</v>
      </c>
      <c r="D8" s="291" t="s">
        <v>559</v>
      </c>
      <c r="E8" s="284" t="s">
        <v>171</v>
      </c>
      <c r="F8" s="284" t="s">
        <v>603</v>
      </c>
      <c r="G8" s="287"/>
      <c r="H8" s="288"/>
      <c r="I8" s="289"/>
      <c r="J8" s="289"/>
    </row>
    <row r="9" spans="2:8" ht="12.75" customHeight="1">
      <c r="B9" s="294">
        <v>3</v>
      </c>
      <c r="C9" s="284" t="s">
        <v>170</v>
      </c>
      <c r="D9" s="295" t="s">
        <v>561</v>
      </c>
      <c r="E9" s="284" t="s">
        <v>171</v>
      </c>
      <c r="F9" s="284" t="s">
        <v>603</v>
      </c>
      <c r="G9" s="287"/>
      <c r="H9" s="288"/>
    </row>
    <row r="10" spans="2:8" ht="12.75" customHeight="1">
      <c r="B10" s="294">
        <v>4</v>
      </c>
      <c r="C10" s="284" t="s">
        <v>170</v>
      </c>
      <c r="D10" s="295" t="s">
        <v>510</v>
      </c>
      <c r="E10" s="284" t="s">
        <v>171</v>
      </c>
      <c r="F10" s="284" t="s">
        <v>603</v>
      </c>
      <c r="G10" s="287"/>
      <c r="H10" s="288"/>
    </row>
    <row r="11" spans="2:8" ht="12.75" customHeight="1">
      <c r="B11" s="294">
        <v>6</v>
      </c>
      <c r="C11" s="284" t="s">
        <v>170</v>
      </c>
      <c r="D11" s="295" t="s">
        <v>222</v>
      </c>
      <c r="E11" s="284" t="s">
        <v>171</v>
      </c>
      <c r="F11" s="284" t="s">
        <v>603</v>
      </c>
      <c r="G11" s="287"/>
      <c r="H11" s="288"/>
    </row>
    <row r="12" spans="2:10" ht="12.75" customHeight="1">
      <c r="B12" s="293" t="s">
        <v>604</v>
      </c>
      <c r="C12" s="284" t="s">
        <v>223</v>
      </c>
      <c r="D12" s="296" t="s">
        <v>53</v>
      </c>
      <c r="E12" s="284" t="s">
        <v>171</v>
      </c>
      <c r="F12" s="284" t="s">
        <v>603</v>
      </c>
      <c r="G12" s="287"/>
      <c r="H12" s="288"/>
      <c r="I12" s="289"/>
      <c r="J12" s="289"/>
    </row>
    <row r="13" spans="2:10" ht="12.75" customHeight="1">
      <c r="B13" s="293" t="s">
        <v>605</v>
      </c>
      <c r="C13" s="284" t="s">
        <v>224</v>
      </c>
      <c r="D13" s="291" t="s">
        <v>571</v>
      </c>
      <c r="E13" s="284" t="s">
        <v>171</v>
      </c>
      <c r="F13" s="284" t="s">
        <v>603</v>
      </c>
      <c r="G13" s="287"/>
      <c r="H13" s="288"/>
      <c r="I13" s="289"/>
      <c r="J13" s="289"/>
    </row>
    <row r="14" spans="2:10" ht="12.75" customHeight="1">
      <c r="B14" s="293" t="s">
        <v>606</v>
      </c>
      <c r="C14" s="284" t="s">
        <v>225</v>
      </c>
      <c r="D14" s="291" t="s">
        <v>54</v>
      </c>
      <c r="E14" s="284" t="s">
        <v>171</v>
      </c>
      <c r="F14" s="284" t="s">
        <v>603</v>
      </c>
      <c r="G14" s="287"/>
      <c r="H14" s="288">
        <v>0.46875</v>
      </c>
      <c r="I14" s="289"/>
      <c r="J14" s="289"/>
    </row>
    <row r="15" spans="2:10" s="280" customFormat="1" ht="12.75" customHeight="1">
      <c r="B15" s="286">
        <v>9</v>
      </c>
      <c r="C15" s="286" t="s">
        <v>225</v>
      </c>
      <c r="D15" s="286" t="s">
        <v>226</v>
      </c>
      <c r="E15" s="286" t="s">
        <v>171</v>
      </c>
      <c r="F15" s="286" t="s">
        <v>603</v>
      </c>
      <c r="G15" s="283"/>
      <c r="H15" s="288">
        <v>0.5</v>
      </c>
      <c r="I15" s="282"/>
      <c r="J15" s="282"/>
    </row>
    <row r="16" spans="2:10" ht="12.75" customHeight="1">
      <c r="B16" s="293"/>
      <c r="C16" s="284"/>
      <c r="D16" s="286"/>
      <c r="F16" s="297"/>
      <c r="H16" s="298"/>
      <c r="I16" s="289"/>
      <c r="J16" s="289"/>
    </row>
    <row r="17" spans="2:10" ht="12.75" customHeight="1">
      <c r="B17" s="299"/>
      <c r="C17" s="300"/>
      <c r="D17" s="291"/>
      <c r="E17" s="284"/>
      <c r="F17" s="284"/>
      <c r="G17" s="287"/>
      <c r="H17" s="288"/>
      <c r="I17" s="289"/>
      <c r="J17" s="289"/>
    </row>
    <row r="18" spans="2:10" ht="12.75" customHeight="1">
      <c r="B18" s="1400"/>
      <c r="C18" s="1400"/>
      <c r="D18" s="1400"/>
      <c r="E18" s="1400"/>
      <c r="F18" s="1400"/>
      <c r="G18" s="287"/>
      <c r="H18" s="288"/>
      <c r="I18" s="289"/>
      <c r="J18" s="289"/>
    </row>
    <row r="19" spans="2:10" ht="12.75" customHeight="1">
      <c r="B19" s="301" t="s">
        <v>607</v>
      </c>
      <c r="C19" s="284" t="s">
        <v>434</v>
      </c>
      <c r="D19" s="291" t="s">
        <v>55</v>
      </c>
      <c r="E19" s="284"/>
      <c r="F19" s="284" t="s">
        <v>608</v>
      </c>
      <c r="G19" s="287"/>
      <c r="H19" s="288">
        <v>0.5416666666666666</v>
      </c>
      <c r="I19" s="289"/>
      <c r="J19" s="289"/>
    </row>
    <row r="20" spans="2:8" s="280" customFormat="1" ht="12.75" customHeight="1">
      <c r="B20" s="526"/>
      <c r="C20" s="526"/>
      <c r="D20" s="286" t="s">
        <v>152</v>
      </c>
      <c r="E20" s="286"/>
      <c r="F20" s="286"/>
      <c r="G20" s="290"/>
      <c r="H20" s="288">
        <v>0.625</v>
      </c>
    </row>
    <row r="21" spans="2:8" s="280" customFormat="1" ht="12.75" customHeight="1">
      <c r="B21" s="526"/>
      <c r="C21" s="526"/>
      <c r="D21" s="286"/>
      <c r="E21" s="286"/>
      <c r="F21" s="286"/>
      <c r="G21" s="290"/>
      <c r="H21" s="288"/>
    </row>
    <row r="22" spans="2:8" s="280" customFormat="1" ht="12.75" customHeight="1">
      <c r="B22" s="293" t="s">
        <v>56</v>
      </c>
      <c r="C22" s="284" t="s">
        <v>434</v>
      </c>
      <c r="D22" s="291" t="s">
        <v>55</v>
      </c>
      <c r="E22" s="284"/>
      <c r="F22" s="284" t="s">
        <v>608</v>
      </c>
      <c r="G22" s="287"/>
      <c r="H22" s="288">
        <v>0.6458333333333334</v>
      </c>
    </row>
    <row r="23" spans="2:8" s="280" customFormat="1" ht="12.75" customHeight="1">
      <c r="B23" s="293"/>
      <c r="C23" s="284"/>
      <c r="D23" s="291" t="s">
        <v>152</v>
      </c>
      <c r="E23" s="284"/>
      <c r="F23" s="284"/>
      <c r="G23" s="287"/>
      <c r="H23" s="288">
        <v>0.7291666666666666</v>
      </c>
    </row>
    <row r="24" spans="2:8" s="280" customFormat="1" ht="12.75" customHeight="1">
      <c r="B24" s="293"/>
      <c r="C24" s="284"/>
      <c r="D24" s="291"/>
      <c r="E24" s="284"/>
      <c r="F24" s="284"/>
      <c r="G24" s="287"/>
      <c r="H24" s="288"/>
    </row>
    <row r="25" spans="2:8" s="280" customFormat="1" ht="12.75" customHeight="1">
      <c r="B25" s="293" t="s">
        <v>57</v>
      </c>
      <c r="C25" s="284" t="s">
        <v>434</v>
      </c>
      <c r="D25" s="291" t="s">
        <v>55</v>
      </c>
      <c r="E25" s="284"/>
      <c r="F25" s="284" t="s">
        <v>608</v>
      </c>
      <c r="G25" s="287"/>
      <c r="H25" s="288">
        <v>0.7708333333333334</v>
      </c>
    </row>
    <row r="26" spans="2:8" ht="12.75" customHeight="1">
      <c r="B26" s="293"/>
      <c r="C26" s="284"/>
      <c r="D26" s="291" t="s">
        <v>609</v>
      </c>
      <c r="E26" s="284"/>
      <c r="F26" s="284"/>
      <c r="G26" s="287"/>
      <c r="H26" s="288">
        <v>0.8958333333333334</v>
      </c>
    </row>
    <row r="27" spans="2:8" ht="12.75" customHeight="1">
      <c r="B27" s="293"/>
      <c r="C27" s="284"/>
      <c r="D27" s="291"/>
      <c r="E27" s="284"/>
      <c r="F27" s="284"/>
      <c r="G27" s="287"/>
      <c r="H27" s="288"/>
    </row>
    <row r="28" spans="2:8" ht="12.75" customHeight="1">
      <c r="B28" s="303"/>
      <c r="C28" s="303"/>
      <c r="D28" s="286"/>
      <c r="E28" s="303"/>
      <c r="F28" s="303"/>
      <c r="G28" s="304"/>
      <c r="H28" s="300"/>
    </row>
    <row r="29" spans="2:8" ht="12.75" customHeight="1">
      <c r="B29" s="1393" t="s">
        <v>58</v>
      </c>
      <c r="C29" s="1393"/>
      <c r="D29" s="1393"/>
      <c r="E29" s="1393"/>
      <c r="F29" s="1393"/>
      <c r="G29" s="304"/>
      <c r="H29" s="304"/>
    </row>
    <row r="30" spans="2:8" ht="12.75" customHeight="1">
      <c r="B30" s="293" t="s">
        <v>520</v>
      </c>
      <c r="C30" s="284" t="s">
        <v>434</v>
      </c>
      <c r="D30" s="291" t="s">
        <v>55</v>
      </c>
      <c r="E30" s="284"/>
      <c r="F30" s="297" t="s">
        <v>608</v>
      </c>
      <c r="G30" s="287"/>
      <c r="H30" s="288">
        <v>0.3333333333333333</v>
      </c>
    </row>
    <row r="31" spans="2:8" ht="12.75" customHeight="1">
      <c r="B31" s="293"/>
      <c r="C31" s="284"/>
      <c r="D31" s="296" t="s">
        <v>609</v>
      </c>
      <c r="E31" s="284"/>
      <c r="F31" s="284"/>
      <c r="G31" s="287"/>
      <c r="H31" s="288">
        <v>0.4166666666666667</v>
      </c>
    </row>
    <row r="32" spans="2:8" ht="12.75" customHeight="1">
      <c r="B32" s="293"/>
      <c r="C32" s="284"/>
      <c r="D32" s="296" t="s">
        <v>152</v>
      </c>
      <c r="E32" s="284"/>
      <c r="F32" s="284"/>
      <c r="G32" s="287"/>
      <c r="H32" s="288"/>
    </row>
    <row r="33" spans="2:8" ht="12.75" customHeight="1">
      <c r="B33" s="303"/>
      <c r="C33" s="303"/>
      <c r="D33" s="303"/>
      <c r="E33" s="303"/>
      <c r="F33" s="303"/>
      <c r="G33" s="304"/>
      <c r="H33" s="304"/>
    </row>
    <row r="34" spans="2:10" ht="12.75" customHeight="1">
      <c r="B34" s="293" t="s">
        <v>59</v>
      </c>
      <c r="C34" s="284" t="s">
        <v>434</v>
      </c>
      <c r="D34" s="291" t="s">
        <v>55</v>
      </c>
      <c r="E34" s="284"/>
      <c r="F34" s="297" t="s">
        <v>608</v>
      </c>
      <c r="G34" s="287"/>
      <c r="H34" s="288">
        <v>0.4375</v>
      </c>
      <c r="I34" s="289"/>
      <c r="J34" s="289"/>
    </row>
    <row r="35" spans="2:10" ht="12.75" customHeight="1">
      <c r="B35" s="293"/>
      <c r="C35" s="284"/>
      <c r="D35" s="296" t="s">
        <v>609</v>
      </c>
      <c r="E35" s="284"/>
      <c r="F35" s="284"/>
      <c r="G35" s="287"/>
      <c r="H35" s="288">
        <v>0.5</v>
      </c>
      <c r="I35" s="289"/>
      <c r="J35" s="289"/>
    </row>
    <row r="36" spans="2:10" ht="12.75" customHeight="1">
      <c r="B36" s="293"/>
      <c r="C36" s="284"/>
      <c r="D36" s="296" t="s">
        <v>152</v>
      </c>
      <c r="E36" s="284"/>
      <c r="F36" s="284"/>
      <c r="G36" s="287"/>
      <c r="H36" s="288"/>
      <c r="I36" s="289"/>
      <c r="J36" s="289"/>
    </row>
    <row r="37" spans="2:10" ht="12.75" customHeight="1">
      <c r="B37" s="293"/>
      <c r="C37" s="284"/>
      <c r="D37" s="296"/>
      <c r="E37" s="284"/>
      <c r="F37" s="297"/>
      <c r="G37" s="287"/>
      <c r="H37" s="288"/>
      <c r="I37" s="289"/>
      <c r="J37" s="289"/>
    </row>
    <row r="38" spans="2:10" ht="12.75" customHeight="1">
      <c r="B38" s="293" t="s">
        <v>60</v>
      </c>
      <c r="C38" s="284" t="s">
        <v>434</v>
      </c>
      <c r="D38" s="291" t="s">
        <v>55</v>
      </c>
      <c r="E38" s="284" t="s">
        <v>171</v>
      </c>
      <c r="F38" s="306" t="s">
        <v>608</v>
      </c>
      <c r="G38" s="287"/>
      <c r="H38" s="288">
        <v>0.5416666666666666</v>
      </c>
      <c r="I38" s="289"/>
      <c r="J38" s="289"/>
    </row>
    <row r="39" spans="2:10" ht="12.75" customHeight="1">
      <c r="B39" s="301"/>
      <c r="C39" s="284"/>
      <c r="D39" s="291" t="s">
        <v>609</v>
      </c>
      <c r="E39" s="284"/>
      <c r="F39" s="306"/>
      <c r="G39" s="287"/>
      <c r="H39" s="288">
        <v>0.625</v>
      </c>
      <c r="I39" s="289"/>
      <c r="J39" s="289"/>
    </row>
    <row r="40" spans="2:10" ht="12.75" customHeight="1">
      <c r="B40" s="301"/>
      <c r="C40" s="284"/>
      <c r="D40" s="291"/>
      <c r="E40" s="284"/>
      <c r="F40" s="306"/>
      <c r="G40" s="287"/>
      <c r="H40" s="288"/>
      <c r="I40" s="289"/>
      <c r="J40" s="289"/>
    </row>
    <row r="41" spans="2:10" s="280" customFormat="1" ht="12.75" customHeight="1">
      <c r="B41" s="1393" t="s">
        <v>61</v>
      </c>
      <c r="C41" s="1393"/>
      <c r="D41" s="1393"/>
      <c r="E41" s="1393"/>
      <c r="F41" s="1393"/>
      <c r="G41" s="302"/>
      <c r="H41" s="302"/>
      <c r="I41" s="282"/>
      <c r="J41" s="282"/>
    </row>
    <row r="42" spans="2:10" ht="12.75" customHeight="1">
      <c r="B42" s="293" t="s">
        <v>62</v>
      </c>
      <c r="C42" s="284" t="s">
        <v>434</v>
      </c>
      <c r="D42" s="291" t="s">
        <v>55</v>
      </c>
      <c r="E42" s="284"/>
      <c r="F42" s="297" t="s">
        <v>608</v>
      </c>
      <c r="G42" s="287"/>
      <c r="H42" s="288">
        <v>0.5416666666666666</v>
      </c>
      <c r="I42" s="289"/>
      <c r="J42" s="289"/>
    </row>
    <row r="43" spans="2:10" ht="12.75" customHeight="1">
      <c r="B43" s="293"/>
      <c r="C43" s="284"/>
      <c r="D43" s="291" t="s">
        <v>152</v>
      </c>
      <c r="E43" s="284"/>
      <c r="F43" s="306"/>
      <c r="G43" s="287"/>
      <c r="H43" s="288">
        <v>0.625</v>
      </c>
      <c r="I43" s="289"/>
      <c r="J43" s="289"/>
    </row>
    <row r="44" spans="2:10" ht="12.75" customHeight="1">
      <c r="B44" s="293"/>
      <c r="C44" s="284"/>
      <c r="D44" s="291"/>
      <c r="E44" s="284"/>
      <c r="F44" s="306"/>
      <c r="G44" s="287"/>
      <c r="H44" s="288"/>
      <c r="I44" s="289"/>
      <c r="J44" s="289"/>
    </row>
    <row r="45" spans="2:10" ht="12.75" customHeight="1">
      <c r="B45" s="293"/>
      <c r="C45" s="284"/>
      <c r="D45" s="291"/>
      <c r="E45" s="284"/>
      <c r="F45" s="306"/>
      <c r="G45" s="287"/>
      <c r="H45" s="288"/>
      <c r="I45" s="289"/>
      <c r="J45" s="289"/>
    </row>
    <row r="46" spans="2:10" ht="12.75" customHeight="1">
      <c r="B46" s="293" t="s">
        <v>610</v>
      </c>
      <c r="C46" s="284" t="s">
        <v>434</v>
      </c>
      <c r="D46" s="291" t="s">
        <v>55</v>
      </c>
      <c r="E46" s="284"/>
      <c r="F46" s="297" t="s">
        <v>608</v>
      </c>
      <c r="G46" s="287"/>
      <c r="H46" s="288">
        <v>0.6458333333333334</v>
      </c>
      <c r="I46" s="289"/>
      <c r="J46" s="289"/>
    </row>
    <row r="47" spans="2:10" ht="12.75" customHeight="1">
      <c r="B47" s="525"/>
      <c r="C47" s="284"/>
      <c r="D47" s="296" t="s">
        <v>615</v>
      </c>
      <c r="E47" s="284"/>
      <c r="F47" s="284"/>
      <c r="G47" s="287"/>
      <c r="H47" s="288">
        <v>0.7291666666666666</v>
      </c>
      <c r="I47" s="289"/>
      <c r="J47" s="289"/>
    </row>
    <row r="48" spans="2:10" ht="12.75" customHeight="1">
      <c r="B48" s="293"/>
      <c r="C48" s="284"/>
      <c r="D48" s="296"/>
      <c r="E48" s="284"/>
      <c r="F48" s="284"/>
      <c r="G48" s="287"/>
      <c r="H48" s="288"/>
      <c r="I48" s="289"/>
      <c r="J48" s="289"/>
    </row>
    <row r="49" spans="2:10" ht="12.75" customHeight="1">
      <c r="B49" s="1394" t="s">
        <v>63</v>
      </c>
      <c r="C49" s="1394"/>
      <c r="D49" s="1394"/>
      <c r="E49" s="1394"/>
      <c r="F49" s="1394"/>
      <c r="G49" s="287"/>
      <c r="H49" s="288"/>
      <c r="I49" s="289"/>
      <c r="J49" s="289"/>
    </row>
    <row r="50" spans="2:10" ht="12.75" customHeight="1">
      <c r="B50" s="525"/>
      <c r="C50" s="979"/>
      <c r="D50" s="979"/>
      <c r="E50" s="979"/>
      <c r="F50" s="979"/>
      <c r="G50" s="287"/>
      <c r="H50" s="288"/>
      <c r="I50" s="289"/>
      <c r="J50" s="289"/>
    </row>
    <row r="51" spans="2:10" ht="12.75" customHeight="1">
      <c r="B51" s="525" t="s">
        <v>612</v>
      </c>
      <c r="C51" s="284" t="s">
        <v>434</v>
      </c>
      <c r="D51" s="296" t="s">
        <v>678</v>
      </c>
      <c r="E51" s="284"/>
      <c r="F51" s="297" t="s">
        <v>603</v>
      </c>
      <c r="G51" s="287"/>
      <c r="H51" s="288">
        <v>0.3333333333333333</v>
      </c>
      <c r="I51" s="289"/>
      <c r="J51" s="289"/>
    </row>
    <row r="52" spans="2:10" ht="12.75" customHeight="1">
      <c r="B52" s="525"/>
      <c r="C52" s="284" t="s">
        <v>434</v>
      </c>
      <c r="D52" s="296" t="s">
        <v>679</v>
      </c>
      <c r="E52" s="284"/>
      <c r="F52" s="297"/>
      <c r="G52" s="287"/>
      <c r="H52" s="288">
        <v>0.4166666666666667</v>
      </c>
      <c r="I52" s="289"/>
      <c r="J52" s="289"/>
    </row>
    <row r="53" spans="2:10" ht="12.75" customHeight="1">
      <c r="B53" s="525"/>
      <c r="C53" s="284"/>
      <c r="D53" s="296"/>
      <c r="E53" s="284"/>
      <c r="F53" s="297"/>
      <c r="G53" s="287"/>
      <c r="H53" s="288"/>
      <c r="I53" s="289"/>
      <c r="J53" s="289"/>
    </row>
    <row r="54" spans="2:10" ht="12.75" customHeight="1">
      <c r="B54" s="525"/>
      <c r="C54" s="284" t="s">
        <v>434</v>
      </c>
      <c r="D54" s="296" t="s">
        <v>55</v>
      </c>
      <c r="E54" s="284"/>
      <c r="F54" s="297" t="s">
        <v>608</v>
      </c>
      <c r="G54" s="287"/>
      <c r="H54" s="288">
        <v>0.4375</v>
      </c>
      <c r="I54" s="289"/>
      <c r="J54" s="289"/>
    </row>
    <row r="55" spans="2:10" ht="12.75" customHeight="1">
      <c r="B55" s="525"/>
      <c r="C55" s="284"/>
      <c r="D55" s="296" t="s">
        <v>152</v>
      </c>
      <c r="E55" s="284"/>
      <c r="F55" s="297"/>
      <c r="G55" s="287"/>
      <c r="H55" s="288">
        <v>0.5</v>
      </c>
      <c r="I55" s="289"/>
      <c r="J55" s="289"/>
    </row>
    <row r="56" spans="2:10" ht="12.75" customHeight="1">
      <c r="B56" s="525"/>
      <c r="C56" s="284"/>
      <c r="D56" s="296"/>
      <c r="E56" s="284"/>
      <c r="F56" s="297"/>
      <c r="G56" s="287"/>
      <c r="H56" s="288"/>
      <c r="I56" s="289"/>
      <c r="J56" s="289"/>
    </row>
    <row r="57" spans="2:10" ht="12.75" customHeight="1">
      <c r="B57" s="525"/>
      <c r="C57" s="284" t="s">
        <v>434</v>
      </c>
      <c r="D57" s="296" t="s">
        <v>613</v>
      </c>
      <c r="E57" s="284"/>
      <c r="F57" s="297" t="s">
        <v>614</v>
      </c>
      <c r="G57" s="287"/>
      <c r="H57" s="288">
        <v>0.6458333333333334</v>
      </c>
      <c r="I57" s="304"/>
      <c r="J57" s="304"/>
    </row>
    <row r="58" spans="2:10" s="280" customFormat="1" ht="12.75" customHeight="1">
      <c r="B58" s="525"/>
      <c r="C58" s="286"/>
      <c r="D58" s="286" t="s">
        <v>611</v>
      </c>
      <c r="E58" s="286"/>
      <c r="F58" s="286"/>
      <c r="G58" s="290"/>
      <c r="H58" s="288">
        <v>0.7291666666666666</v>
      </c>
      <c r="I58" s="282"/>
      <c r="J58" s="282"/>
    </row>
    <row r="59" spans="2:10" ht="12.75" customHeight="1">
      <c r="B59" s="525"/>
      <c r="C59" s="284"/>
      <c r="D59" s="296"/>
      <c r="E59" s="284"/>
      <c r="F59" s="297"/>
      <c r="G59" s="287"/>
      <c r="H59" s="288"/>
      <c r="I59" s="289"/>
      <c r="J59" s="289"/>
    </row>
    <row r="60" spans="2:10" ht="12.75" customHeight="1">
      <c r="B60" s="525"/>
      <c r="C60" s="284"/>
      <c r="D60" s="296"/>
      <c r="E60" s="284"/>
      <c r="F60" s="297"/>
      <c r="G60" s="287"/>
      <c r="H60" s="288"/>
      <c r="I60" s="289"/>
      <c r="J60" s="289"/>
    </row>
    <row r="61" spans="2:10" ht="12.75" customHeight="1">
      <c r="B61" s="293" t="s">
        <v>616</v>
      </c>
      <c r="C61" s="284" t="s">
        <v>618</v>
      </c>
      <c r="D61" s="296" t="s">
        <v>619</v>
      </c>
      <c r="E61" s="284"/>
      <c r="F61" s="284" t="s">
        <v>603</v>
      </c>
      <c r="G61" s="287"/>
      <c r="H61" s="288">
        <v>0.7708333333333334</v>
      </c>
      <c r="I61" s="289"/>
      <c r="J61" s="289"/>
    </row>
    <row r="62" spans="2:10" ht="12.75" customHeight="1">
      <c r="B62" s="293" t="s">
        <v>617</v>
      </c>
      <c r="C62" s="284" t="s">
        <v>618</v>
      </c>
      <c r="D62" s="296" t="s">
        <v>621</v>
      </c>
      <c r="E62" s="284"/>
      <c r="F62" s="284" t="s">
        <v>603</v>
      </c>
      <c r="G62" s="287"/>
      <c r="H62" s="288"/>
      <c r="I62" s="289"/>
      <c r="J62" s="289"/>
    </row>
    <row r="63" spans="2:10" ht="12.75" customHeight="1">
      <c r="B63" s="307" t="s">
        <v>620</v>
      </c>
      <c r="C63" s="308" t="s">
        <v>618</v>
      </c>
      <c r="D63" s="309" t="s">
        <v>622</v>
      </c>
      <c r="E63" s="308"/>
      <c r="F63" s="308" t="s">
        <v>603</v>
      </c>
      <c r="G63" s="310"/>
      <c r="H63" s="311">
        <v>0.8125</v>
      </c>
      <c r="I63" s="289"/>
      <c r="J63" s="289"/>
    </row>
    <row r="64" spans="2:10" ht="12.75" customHeight="1">
      <c r="B64" s="307" t="s">
        <v>64</v>
      </c>
      <c r="C64" s="308" t="s">
        <v>618</v>
      </c>
      <c r="D64" s="309" t="s">
        <v>65</v>
      </c>
      <c r="E64" s="308"/>
      <c r="F64" s="308" t="s">
        <v>603</v>
      </c>
      <c r="G64" s="310"/>
      <c r="H64" s="311"/>
      <c r="I64" s="289"/>
      <c r="J64" s="304"/>
    </row>
    <row r="65" spans="2:10" ht="12.75" customHeight="1">
      <c r="B65" s="307"/>
      <c r="C65" s="308"/>
      <c r="D65" s="309" t="s">
        <v>549</v>
      </c>
      <c r="E65" s="308"/>
      <c r="F65" s="308"/>
      <c r="G65" s="310"/>
      <c r="H65" s="311">
        <v>0.8958333333333334</v>
      </c>
      <c r="I65" s="289"/>
      <c r="J65" s="289"/>
    </row>
    <row r="66" spans="2:10" ht="12.75" customHeight="1">
      <c r="B66" s="307"/>
      <c r="C66" s="308"/>
      <c r="D66" s="309"/>
      <c r="E66" s="308"/>
      <c r="F66" s="308"/>
      <c r="G66" s="310"/>
      <c r="H66" s="311"/>
      <c r="I66" s="289"/>
      <c r="J66" s="289"/>
    </row>
    <row r="67" spans="2:10" ht="12.75" customHeight="1">
      <c r="B67" s="293"/>
      <c r="C67" s="284"/>
      <c r="D67" s="309" t="s">
        <v>66</v>
      </c>
      <c r="E67" s="284"/>
      <c r="F67" s="284"/>
      <c r="G67" s="287"/>
      <c r="H67" s="288"/>
      <c r="I67" s="289"/>
      <c r="J67" s="289"/>
    </row>
    <row r="68" spans="2:10" ht="12.75" customHeight="1">
      <c r="B68" s="289"/>
      <c r="C68" s="289"/>
      <c r="I68" s="289"/>
      <c r="J68" s="289"/>
    </row>
    <row r="69" spans="2:10" ht="12.75" customHeight="1">
      <c r="B69" s="289"/>
      <c r="C69" s="289"/>
      <c r="I69" s="312"/>
      <c r="J69" s="289"/>
    </row>
    <row r="70" spans="2:10" ht="12.75" customHeight="1">
      <c r="B70" s="289"/>
      <c r="C70" s="289"/>
      <c r="I70" s="312"/>
      <c r="J70" s="304"/>
    </row>
    <row r="71" spans="2:10" ht="12.75" customHeight="1">
      <c r="B71" s="289"/>
      <c r="C71" s="289"/>
      <c r="I71" s="312"/>
      <c r="J71" s="304"/>
    </row>
    <row r="72" spans="2:10" ht="12.75" customHeight="1">
      <c r="B72" s="289"/>
      <c r="C72" s="289"/>
      <c r="I72" s="289"/>
      <c r="J72" s="304"/>
    </row>
    <row r="73" spans="2:8" ht="12.75" customHeight="1">
      <c r="B73" s="293"/>
      <c r="C73" s="284"/>
      <c r="D73" s="296"/>
      <c r="E73" s="284"/>
      <c r="F73" s="284"/>
      <c r="G73" s="287"/>
      <c r="H73" s="288"/>
    </row>
    <row r="74" spans="2:8" ht="12.75" customHeight="1">
      <c r="B74" s="293"/>
      <c r="C74" s="284"/>
      <c r="D74" s="296"/>
      <c r="E74" s="284"/>
      <c r="F74" s="284"/>
      <c r="G74" s="287"/>
      <c r="H74" s="288"/>
    </row>
    <row r="75" spans="2:8" ht="12.75" customHeight="1">
      <c r="B75" s="293"/>
      <c r="C75" s="284"/>
      <c r="D75" s="296"/>
      <c r="E75" s="284"/>
      <c r="F75" s="284"/>
      <c r="G75" s="287"/>
      <c r="H75" s="288"/>
    </row>
    <row r="76" spans="2:8" ht="12.75" customHeight="1">
      <c r="B76" s="293"/>
      <c r="C76" s="284"/>
      <c r="D76" s="296"/>
      <c r="E76" s="284"/>
      <c r="F76" s="284"/>
      <c r="G76" s="287"/>
      <c r="H76" s="288"/>
    </row>
    <row r="77" spans="2:8" ht="12.75" customHeight="1">
      <c r="B77" s="293"/>
      <c r="C77" s="284"/>
      <c r="D77" s="296"/>
      <c r="E77" s="284"/>
      <c r="F77" s="284"/>
      <c r="G77" s="287"/>
      <c r="H77" s="288"/>
    </row>
    <row r="78" spans="2:10" ht="12.75" customHeight="1">
      <c r="B78" s="293"/>
      <c r="C78" s="284"/>
      <c r="D78" s="296"/>
      <c r="E78" s="284"/>
      <c r="F78" s="284"/>
      <c r="G78" s="287"/>
      <c r="H78" s="288"/>
      <c r="I78" s="289"/>
      <c r="J78" s="289"/>
    </row>
    <row r="79" spans="2:10" ht="12.75" customHeight="1">
      <c r="B79" s="293"/>
      <c r="C79" s="284"/>
      <c r="D79" s="296"/>
      <c r="E79" s="284"/>
      <c r="F79" s="284"/>
      <c r="G79" s="287"/>
      <c r="H79" s="288"/>
      <c r="I79" s="289"/>
      <c r="J79" s="289"/>
    </row>
    <row r="80" spans="2:10" ht="12.75" customHeight="1">
      <c r="B80" s="293"/>
      <c r="C80" s="284"/>
      <c r="D80" s="296"/>
      <c r="E80" s="284"/>
      <c r="F80" s="284"/>
      <c r="G80" s="287"/>
      <c r="H80" s="288"/>
      <c r="I80" s="289"/>
      <c r="J80" s="289"/>
    </row>
    <row r="81" spans="2:9" ht="12.75" customHeight="1">
      <c r="B81" s="293"/>
      <c r="C81" s="284"/>
      <c r="D81" s="296"/>
      <c r="E81" s="284"/>
      <c r="F81" s="284"/>
      <c r="G81" s="287"/>
      <c r="H81" s="288"/>
      <c r="I81" s="289"/>
    </row>
    <row r="82" spans="2:9" ht="12.75" customHeight="1">
      <c r="B82" s="293"/>
      <c r="C82" s="284"/>
      <c r="D82" s="296"/>
      <c r="E82" s="284"/>
      <c r="F82" s="284"/>
      <c r="G82" s="287"/>
      <c r="H82" s="288"/>
      <c r="I82" s="289"/>
    </row>
    <row r="83" spans="2:9" ht="12.75" customHeight="1">
      <c r="B83" s="293"/>
      <c r="C83" s="284"/>
      <c r="D83" s="296"/>
      <c r="E83" s="284"/>
      <c r="F83" s="284"/>
      <c r="G83" s="287"/>
      <c r="H83" s="288"/>
      <c r="I83" s="289"/>
    </row>
    <row r="84" spans="2:9" ht="12.75" customHeight="1">
      <c r="B84" s="293"/>
      <c r="C84" s="284"/>
      <c r="D84" s="296"/>
      <c r="E84" s="284"/>
      <c r="F84" s="284"/>
      <c r="G84" s="287"/>
      <c r="H84" s="288"/>
      <c r="I84" s="289"/>
    </row>
    <row r="85" spans="2:9" ht="12.75" customHeight="1">
      <c r="B85" s="293"/>
      <c r="C85" s="284"/>
      <c r="D85" s="296"/>
      <c r="E85" s="284"/>
      <c r="F85" s="284"/>
      <c r="G85" s="287"/>
      <c r="H85" s="288"/>
      <c r="I85" s="289"/>
    </row>
    <row r="86" spans="2:9" ht="12.75" customHeight="1">
      <c r="B86" s="293"/>
      <c r="C86" s="284"/>
      <c r="D86" s="296"/>
      <c r="E86" s="284"/>
      <c r="F86" s="284"/>
      <c r="G86" s="287"/>
      <c r="H86" s="288"/>
      <c r="I86" s="289"/>
    </row>
    <row r="87" ht="12.75" customHeight="1">
      <c r="I87" s="289"/>
    </row>
    <row r="88" ht="12.75" customHeight="1">
      <c r="I88" s="289"/>
    </row>
    <row r="89" ht="12.75" customHeight="1">
      <c r="I89" s="289"/>
    </row>
    <row r="90" ht="12.75" customHeight="1">
      <c r="I90" s="289"/>
    </row>
    <row r="91" ht="12.75" customHeight="1">
      <c r="I91" s="289"/>
    </row>
    <row r="92" ht="12.75" customHeight="1">
      <c r="I92" s="289"/>
    </row>
    <row r="93" ht="12.75" customHeight="1">
      <c r="I93" s="289"/>
    </row>
    <row r="94" ht="12.75" customHeight="1">
      <c r="I94" s="289"/>
    </row>
  </sheetData>
  <mergeCells count="9">
    <mergeCell ref="B41:F41"/>
    <mergeCell ref="B49:F49"/>
    <mergeCell ref="B2:G2"/>
    <mergeCell ref="B3:G3"/>
    <mergeCell ref="B4:G4"/>
    <mergeCell ref="B6:F6"/>
    <mergeCell ref="B18:F18"/>
    <mergeCell ref="B29:F29"/>
    <mergeCell ref="B5:H5"/>
  </mergeCells>
  <printOptions/>
  <pageMargins left="0.75" right="0.75" top="1" bottom="1" header="0.5" footer="0.5"/>
  <pageSetup fitToHeight="1" fitToWidth="1" horizontalDpi="600" verticalDpi="600" orientation="landscape"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Agenda</dc:subject>
  <dc:creator>Stuart J. Kerry</dc:creator>
  <cp:keywords/>
  <dc:description/>
  <cp:lastModifiedBy>Stuart J. Kerry</cp:lastModifiedBy>
  <cp:lastPrinted>2002-01-21T21:04:58Z</cp:lastPrinted>
  <dcterms:created xsi:type="dcterms:W3CDTF">2000-07-21T11:47:05Z</dcterms:created>
  <dcterms:modified xsi:type="dcterms:W3CDTF">2002-01-24T21:00:10Z</dcterms:modified>
  <cp:category/>
  <cp:version/>
  <cp:contentType/>
  <cp:contentStatus/>
</cp:coreProperties>
</file>