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580" tabRatio="964" activeTab="1"/>
  </bookViews>
  <sheets>
    <sheet name="Graphic" sheetId="1" r:id="rId1"/>
    <sheet name="TGh" sheetId="2" r:id="rId2"/>
  </sheets>
  <definedNames>
    <definedName name="_xlnm.Print_Area" localSheetId="0">'Graphic'!$B$2:$W$47</definedName>
    <definedName name="Print_Area_MI" localSheetId="0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<sst xmlns="http://schemas.openxmlformats.org/spreadsheetml/2006/main" count="409" uniqueCount="188">
  <si>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</si>
  <si>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</si>
  <si>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</si>
  <si>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</si>
  <si>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</si>
  <si>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</si>
  <si>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</si>
  <si>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</si>
  <si>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</si>
  <si>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</si>
  <si>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</si>
  <si>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</si>
  <si>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</si>
  <si>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</si>
  <si>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</si>
  <si>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</si>
  <si>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</si>
  <si>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12:00-13:00</t>
  </si>
  <si>
    <t>Lunch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</si>
  <si>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</si>
  <si>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</si>
  <si>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</si>
  <si>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</si>
  <si>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</si>
  <si>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</si>
  <si>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</si>
  <si>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</si>
  <si>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</si>
  <si>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17:30-18:30</t>
  </si>
  <si>
    <t>Dinner</t>
  </si>
  <si>
    <t xml:space="preserve"> </t>
  </si>
  <si>
    <t xml:space="preserve">  </t>
  </si>
  <si>
    <t>*</t>
  </si>
  <si>
    <t>-</t>
  </si>
  <si>
    <t>TGG</t>
  </si>
  <si>
    <t>PC</t>
  </si>
  <si>
    <t>TGF</t>
  </si>
  <si>
    <t>5GSG</t>
  </si>
  <si>
    <t>TGH</t>
  </si>
  <si>
    <t>LEGEND</t>
  </si>
  <si>
    <t>Hours</t>
  </si>
  <si>
    <t>HEADT</t>
  </si>
  <si>
    <t>PROJ</t>
  </si>
  <si>
    <t>T MIC</t>
  </si>
  <si>
    <t>P MIC</t>
  </si>
  <si>
    <t>X</t>
  </si>
  <si>
    <t>RISER</t>
  </si>
  <si>
    <t>R SIZE</t>
  </si>
  <si>
    <t>SCRN</t>
  </si>
  <si>
    <t>T SEAT</t>
  </si>
  <si>
    <t>11/15 CO-ORD</t>
  </si>
  <si>
    <t>Task Group F (Inter-Access Point Protocol)</t>
  </si>
  <si>
    <t>Task Group H (Spectrum Managed 802.11a)</t>
  </si>
  <si>
    <t>Joint 802.11 / 802.15 Publicity Committee</t>
  </si>
  <si>
    <t>Task Group G (802.11b Data Rates &gt;20 Mbit/s)</t>
  </si>
  <si>
    <t>TUT</t>
  </si>
  <si>
    <t>IEEE 802 Tutorials 1, 2, 3 and 4</t>
  </si>
  <si>
    <t>11/15 CO-ORD MEETING</t>
  </si>
  <si>
    <t>18:30-19:00</t>
  </si>
  <si>
    <t>19:00-19:30</t>
  </si>
  <si>
    <t>19:30-20:00</t>
  </si>
  <si>
    <t>20:00-20:30</t>
  </si>
  <si>
    <t>20:30-21:00</t>
  </si>
  <si>
    <t>21:00-21:30</t>
  </si>
  <si>
    <t>WG MTGs</t>
  </si>
  <si>
    <t>Room Size</t>
  </si>
  <si>
    <t>Room Type</t>
  </si>
  <si>
    <t>Head Table</t>
  </si>
  <si>
    <t>Table Riser</t>
  </si>
  <si>
    <t>Table Seats</t>
  </si>
  <si>
    <t>LCD Projectors</t>
  </si>
  <si>
    <t>Proj Screens</t>
  </si>
  <si>
    <t>Presenter Mics</t>
  </si>
  <si>
    <t>Table Mics</t>
  </si>
  <si>
    <t>No Overhead Projectors Required</t>
  </si>
  <si>
    <t>R TYPE</t>
  </si>
  <si>
    <t>C</t>
  </si>
  <si>
    <t>B</t>
  </si>
  <si>
    <t>Week%</t>
  </si>
  <si>
    <t>APPROVE OR MODIFY AGENDA</t>
  </si>
  <si>
    <t>MI</t>
  </si>
  <si>
    <t>DT</t>
  </si>
  <si>
    <t>II</t>
  </si>
  <si>
    <t>ME - Motion, External        MI - Motion, Internal</t>
  </si>
  <si>
    <t>802 Wireless Coexistence Study Group</t>
  </si>
  <si>
    <t>802 COEX</t>
  </si>
  <si>
    <t xml:space="preserve"> Hours</t>
  </si>
  <si>
    <t xml:space="preserve">TOTAL Session </t>
  </si>
  <si>
    <t xml:space="preserve">TOTAL Concurrent Work Time </t>
  </si>
  <si>
    <t xml:space="preserve">Optional Meeting Time Available </t>
  </si>
  <si>
    <t>Optional Meeting Time &amp; Network Setup</t>
  </si>
  <si>
    <t>Task Group E (MAC Enhancements - QoS)</t>
  </si>
  <si>
    <t>Task Group I (Enhanced Security Mechanisms)</t>
  </si>
  <si>
    <t xml:space="preserve"> (ending with a 10 minute new members orientation)</t>
  </si>
  <si>
    <t>802.11 / 802.15 JOINT OPENING PLENARY</t>
  </si>
  <si>
    <t>TGE</t>
  </si>
  <si>
    <t>TGI</t>
  </si>
  <si>
    <t>PC (Sync)</t>
  </si>
  <si>
    <t>Fixed</t>
  </si>
  <si>
    <t>Assigned</t>
  </si>
  <si>
    <t>SLOT TYPE</t>
  </si>
  <si>
    <t>LLC BoF</t>
  </si>
  <si>
    <t>802.11 WG CHAIRs ADVISORY COMMITTEE</t>
  </si>
  <si>
    <t>802.11 WG + Chair's Advisory Committee</t>
  </si>
  <si>
    <t>JT WIRELESS TECH PLEN</t>
  </si>
  <si>
    <t>802 COEX (Sync)</t>
  </si>
  <si>
    <t>WG / CHAIRs MTGs</t>
  </si>
  <si>
    <t xml:space="preserve">    The graphic below describes the weekly session of the IEEE P802.11 WG in graphic format.</t>
  </si>
  <si>
    <t>11/15 CO-ORD MTG</t>
  </si>
  <si>
    <t>HOURS STATISTICS PER GROUP</t>
  </si>
  <si>
    <t>Joint 11/15 "Birds of a Feather" Session on LLC</t>
  </si>
  <si>
    <t>Fixed (Sync)</t>
  </si>
  <si>
    <t>802 Radio Regulatory Group</t>
  </si>
  <si>
    <t>802 R-REG</t>
  </si>
  <si>
    <t>802 R-REG (Sync)</t>
  </si>
  <si>
    <t>802.11 WG CLOSING PLENARY</t>
  </si>
  <si>
    <t>Joint 802.11 / 802.15 Lead Co-ordination Ad-Hoc</t>
  </si>
  <si>
    <t>WG CHAIRs ADV MTG</t>
  </si>
  <si>
    <t>802      R-REG</t>
  </si>
  <si>
    <t>802.11 WG                             MID-SESSION PLENARY</t>
  </si>
  <si>
    <t>IEEE 5 GHz Globalization Study Group - (B) = Bellevue</t>
  </si>
  <si>
    <t>802.11 WG CHAIRs</t>
  </si>
  <si>
    <t>ADVISORY COMMITTEE</t>
  </si>
  <si>
    <t>802.11 WG MEETING ROOM SETUPS</t>
  </si>
  <si>
    <t>R0</t>
  </si>
  <si>
    <t>802 SEC MEETING</t>
  </si>
  <si>
    <t>802 PLENARY</t>
  </si>
  <si>
    <t>802 SEC MTG</t>
  </si>
  <si>
    <t>IEEE 802 LMSC ExCom</t>
  </si>
  <si>
    <t>PLENARY</t>
  </si>
  <si>
    <t>IEEE Social Evening</t>
  </si>
  <si>
    <t xml:space="preserve"> Reservation Phone: +1 (512) 477-1234   -   Toll Free: +1 (800) 233-1234   -   Reservation Fax: +1 (512) 480-2069</t>
  </si>
  <si>
    <t>November 11th-16th, 2001</t>
  </si>
  <si>
    <t>Hyatt Regency Austin, 208 Barton Springs Road, Austin, TX 78704, USA</t>
  </si>
  <si>
    <t xml:space="preserve">  70th IEEE 802.11 WIRELESS LOCAL AREA NETWORKS SESSION</t>
  </si>
  <si>
    <t>Tentative AGENDA  - IEEE 802.11 Task Group H</t>
  </si>
  <si>
    <t>802.11h SESSION CALLED TO ORDER</t>
  </si>
  <si>
    <t>Kasslin</t>
  </si>
  <si>
    <t>CHAIRS STATUS UPDATE AND REVIEW OF OBJECTIVES FOR THE SESSION</t>
  </si>
  <si>
    <t>Draft editing plan</t>
  </si>
  <si>
    <t>REVIEW IEEE/802 &amp; 802.11 POLICIES and RULES</t>
  </si>
  <si>
    <t>REVIEW AND APPROVE MINUTES OF Hilton Head, SC MEETING (01/288)</t>
  </si>
  <si>
    <t>5</t>
  </si>
  <si>
    <t>REVIEW AND APPROVE MINUTES OF Orlando, Fl MEETING (01/289)</t>
  </si>
  <si>
    <t>6</t>
  </si>
  <si>
    <t>REVIEW AND APPROVE MINUTES OF Portland, OR MEETING (01/347)</t>
  </si>
  <si>
    <t>8</t>
  </si>
  <si>
    <t>Recess for lunch</t>
  </si>
  <si>
    <t>Recess for day</t>
  </si>
  <si>
    <t>11</t>
  </si>
  <si>
    <t>COMMENT RESOLUTION</t>
  </si>
  <si>
    <t>Recess for break</t>
  </si>
  <si>
    <t>12</t>
  </si>
  <si>
    <t>13</t>
  </si>
  <si>
    <t>Recess for dinner</t>
  </si>
  <si>
    <t>14</t>
  </si>
  <si>
    <t>15</t>
  </si>
  <si>
    <t>16</t>
  </si>
  <si>
    <t>17</t>
  </si>
  <si>
    <t>18</t>
  </si>
  <si>
    <t>19</t>
  </si>
  <si>
    <t>CREATE NEW DRAFT</t>
  </si>
  <si>
    <t>20</t>
  </si>
  <si>
    <t>21</t>
  </si>
  <si>
    <t>PREPARATIONS FOR THE NEXT MEETING</t>
  </si>
  <si>
    <t>ADJOURN SESSION OF 802.11h</t>
  </si>
  <si>
    <t>* = consent agenda</t>
  </si>
  <si>
    <t>DT- Discussion Topic           II - Information Item</t>
  </si>
  <si>
    <t>Austin, Texas</t>
  </si>
  <si>
    <t>November 11-16, 2001</t>
  </si>
  <si>
    <t>Monday, November 12th, 2001</t>
  </si>
  <si>
    <t>Tuesday, November 13th, 2001</t>
  </si>
  <si>
    <t>Wednesday, November 14th, 2001</t>
  </si>
  <si>
    <t>Thursday, November 15th, 2001</t>
  </si>
  <si>
    <t>9</t>
  </si>
  <si>
    <t>Call for papers</t>
  </si>
  <si>
    <t>REVIEW OF THE CANDIDATE NEW DRAFT</t>
  </si>
  <si>
    <t>JOINT MEETING WITH R-REG</t>
  </si>
  <si>
    <t>For the details see the R-Reg agenda</t>
  </si>
  <si>
    <t>7</t>
  </si>
  <si>
    <t>REPORT FROM THE TGH CALLS</t>
  </si>
  <si>
    <t>TPC</t>
  </si>
  <si>
    <t>DFS</t>
  </si>
  <si>
    <t>DFS for IBSS (100)</t>
  </si>
  <si>
    <t>MIB (20)</t>
  </si>
  <si>
    <t>5GHz and 2.4GHz? Europe and other reg domains? (20 min)</t>
  </si>
  <si>
    <t>TPC (60)</t>
  </si>
  <si>
    <t>Draft integrity, PAR scope, etc. (35 min)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</si>
</sst>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hh:mm\ AM/PM_)"/>
    <numFmt numFmtId="177" formatCode="#."/>
    <numFmt numFmtId="178" formatCode="0.0"/>
    <numFmt numFmtId="179" formatCode="0.000"/>
    <numFmt numFmtId="180" formatCode="0.0%"/>
    <numFmt numFmtId="181" formatCode="m/d/yyyy"/>
    <numFmt numFmtId="182" formatCode="d\-mmm\-yyyy"/>
    <numFmt numFmtId="183" formatCode="&quot;£&quot;#,##0;\-&quot;£&quot;#,##0"/>
    <numFmt numFmtId="184" formatCode="&quot;£&quot;#,##0;[Red]\-&quot;£&quot;#,##0"/>
    <numFmt numFmtId="185" formatCode="&quot;£&quot;#,##0.00;\-&quot;£&quot;#,##0.00"/>
    <numFmt numFmtId="186" formatCode="&quot;£&quot;#,##0.00;[Red]\-&quot;£&quot;#,##0.00"/>
    <numFmt numFmtId="187" formatCode="_-&quot;£&quot;* #,##0_-;\-&quot;£&quot;* #,##0_-;_-&quot;£&quot;* &quot;-&quot;_-;_-@_-"/>
    <numFmt numFmtId="188" formatCode="_-* #,##0_-;\-* #,##0_-;_-* &quot;-&quot;_-;_-@_-"/>
    <numFmt numFmtId="189" formatCode="_-&quot;£&quot;* #,##0.00_-;\-&quot;£&quot;* #,##0.00_-;_-&quot;£&quot;* &quot;-&quot;??_-;_-@_-"/>
    <numFmt numFmtId="190" formatCode="_-* #,##0.00_-;\-* #,##0.00_-;_-* &quot;-&quot;??_-;_-@_-"/>
    <numFmt numFmtId="191" formatCode="m/d/yy\ h:mm\ AM/PM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[$€-2]\ #,##0.00_);[Red]\([$€-2]\ #,##0.00\)"/>
  </numFmts>
  <fonts count="56">
    <font>
      <sz val="10"/>
      <name val="Arial"/>
      <family val="0"/>
    </font>
    <font>
      <b/>
      <sz val="1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ourier"/>
      <family val="0"/>
    </font>
    <font>
      <b/>
      <sz val="18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21"/>
      <name val="Arial"/>
      <family val="2"/>
    </font>
    <font>
      <b/>
      <sz val="14"/>
      <color indexed="53"/>
      <name val="Arial"/>
      <family val="2"/>
    </font>
    <font>
      <b/>
      <sz val="14"/>
      <color indexed="23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7"/>
      <name val="Arial"/>
      <family val="2"/>
    </font>
    <font>
      <b/>
      <sz val="14"/>
      <color indexed="61"/>
      <name val="Arial"/>
      <family val="2"/>
    </font>
    <font>
      <b/>
      <sz val="14"/>
      <color indexed="12"/>
      <name val="Arial"/>
      <family val="2"/>
    </font>
    <font>
      <b/>
      <sz val="14"/>
      <color indexed="13"/>
      <name val="Arial"/>
      <family val="2"/>
    </font>
    <font>
      <b/>
      <sz val="14"/>
      <color indexed="8"/>
      <name val="Arial"/>
      <family val="2"/>
    </font>
    <font>
      <b/>
      <sz val="14"/>
      <color indexed="16"/>
      <name val="Arial"/>
      <family val="2"/>
    </font>
    <font>
      <b/>
      <sz val="14"/>
      <color indexed="55"/>
      <name val="Arial"/>
      <family val="2"/>
    </font>
    <font>
      <b/>
      <u val="single"/>
      <sz val="14"/>
      <color indexed="54"/>
      <name val="Arial"/>
      <family val="2"/>
    </font>
    <font>
      <b/>
      <sz val="18"/>
      <color indexed="9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b/>
      <sz val="18"/>
      <color indexed="12"/>
      <name val="Arial"/>
      <family val="2"/>
    </font>
    <font>
      <b/>
      <sz val="16"/>
      <color indexed="12"/>
      <name val="Arial"/>
      <family val="2"/>
    </font>
    <font>
      <b/>
      <sz val="16"/>
      <color indexed="21"/>
      <name val="Arial"/>
      <family val="2"/>
    </font>
    <font>
      <b/>
      <sz val="16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23"/>
      <name val="Arial"/>
      <family val="2"/>
    </font>
    <font>
      <b/>
      <sz val="16"/>
      <color indexed="54"/>
      <name val="Arial"/>
      <family val="2"/>
    </font>
    <font>
      <b/>
      <sz val="16"/>
      <color indexed="17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b/>
      <sz val="16"/>
      <color indexed="10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b/>
      <sz val="16"/>
      <color indexed="16"/>
      <name val="Arial"/>
      <family val="2"/>
    </font>
    <font>
      <b/>
      <sz val="16"/>
      <color indexed="55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sz val="18"/>
      <color indexed="9"/>
      <name val="Arial"/>
      <family val="2"/>
    </font>
    <font>
      <b/>
      <sz val="18"/>
      <color indexed="13"/>
      <name val="Arial"/>
      <family val="2"/>
    </font>
    <font>
      <b/>
      <sz val="14"/>
      <color indexed="42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7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lightGrid">
        <bgColor indexed="17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2" fontId="6" fillId="0" borderId="0">
      <alignment/>
      <protection/>
    </xf>
    <xf numFmtId="9" fontId="0" fillId="0" borderId="0" applyFont="0" applyFill="0" applyBorder="0" applyAlignment="0" applyProtection="0"/>
  </cellStyleXfs>
  <cellXfs count="454">
    <xf numFmtId="0" fontId="0" fillId="0" borderId="0" xfId="0" applyAlignment="1">
      <alignment/>
    </xf>
    <xf numFmtId="0" fontId="8" fillId="2" borderId="0" xfId="0" applyFont="1" applyFill="1" applyBorder="1" applyAlignment="1">
      <alignment horizontal="center" vertical="center"/>
    </xf>
    <xf numFmtId="178" fontId="8" fillId="3" borderId="1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center" vertical="center"/>
    </xf>
    <xf numFmtId="178" fontId="36" fillId="2" borderId="0" xfId="0" applyNumberFormat="1" applyFont="1" applyFill="1" applyBorder="1" applyAlignment="1">
      <alignment horizontal="center" vertical="center"/>
    </xf>
    <xf numFmtId="180" fontId="36" fillId="2" borderId="0" xfId="0" applyNumberFormat="1" applyFont="1" applyFill="1" applyBorder="1" applyAlignment="1" applyProtection="1">
      <alignment horizontal="center" vertical="center"/>
      <protection/>
    </xf>
    <xf numFmtId="180" fontId="32" fillId="3" borderId="1" xfId="0" applyNumberFormat="1" applyFont="1" applyFill="1" applyBorder="1" applyAlignment="1" applyProtection="1">
      <alignment horizontal="center" vertical="center"/>
      <protection/>
    </xf>
    <xf numFmtId="0" fontId="8" fillId="2" borderId="5" xfId="0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178" fontId="8" fillId="2" borderId="0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10" fontId="19" fillId="2" borderId="0" xfId="0" applyNumberFormat="1" applyFont="1" applyFill="1" applyBorder="1" applyAlignment="1" applyProtection="1">
      <alignment horizontal="right" vertical="center"/>
      <protection/>
    </xf>
    <xf numFmtId="10" fontId="19" fillId="2" borderId="6" xfId="0" applyNumberFormat="1" applyFont="1" applyFill="1" applyBorder="1" applyAlignment="1" applyProtection="1">
      <alignment horizontal="right" vertical="center"/>
      <protection/>
    </xf>
    <xf numFmtId="10" fontId="15" fillId="2" borderId="0" xfId="0" applyNumberFormat="1" applyFont="1" applyFill="1" applyBorder="1" applyAlignment="1" applyProtection="1">
      <alignment horizontal="right" vertical="center"/>
      <protection/>
    </xf>
    <xf numFmtId="10" fontId="15" fillId="2" borderId="6" xfId="0" applyNumberFormat="1" applyFont="1" applyFill="1" applyBorder="1" applyAlignment="1" applyProtection="1">
      <alignment horizontal="right" vertical="center"/>
      <protection/>
    </xf>
    <xf numFmtId="10" fontId="21" fillId="2" borderId="0" xfId="0" applyNumberFormat="1" applyFont="1" applyFill="1" applyBorder="1" applyAlignment="1" applyProtection="1">
      <alignment horizontal="right" vertical="center"/>
      <protection/>
    </xf>
    <xf numFmtId="10" fontId="21" fillId="2" borderId="6" xfId="0" applyNumberFormat="1" applyFont="1" applyFill="1" applyBorder="1" applyAlignment="1" applyProtection="1">
      <alignment horizontal="right" vertical="center"/>
      <protection/>
    </xf>
    <xf numFmtId="10" fontId="17" fillId="2" borderId="0" xfId="0" applyNumberFormat="1" applyFont="1" applyFill="1" applyBorder="1" applyAlignment="1" applyProtection="1">
      <alignment horizontal="right" vertical="center"/>
      <protection/>
    </xf>
    <xf numFmtId="10" fontId="17" fillId="2" borderId="6" xfId="0" applyNumberFormat="1" applyFont="1" applyFill="1" applyBorder="1" applyAlignment="1" applyProtection="1">
      <alignment horizontal="right" vertical="center"/>
      <protection/>
    </xf>
    <xf numFmtId="10" fontId="22" fillId="2" borderId="0" xfId="0" applyNumberFormat="1" applyFont="1" applyFill="1" applyBorder="1" applyAlignment="1" applyProtection="1">
      <alignment horizontal="right" vertical="center"/>
      <protection/>
    </xf>
    <xf numFmtId="10" fontId="22" fillId="2" borderId="6" xfId="0" applyNumberFormat="1" applyFont="1" applyFill="1" applyBorder="1" applyAlignment="1" applyProtection="1">
      <alignment horizontal="right" vertical="center"/>
      <protection/>
    </xf>
    <xf numFmtId="10" fontId="12" fillId="2" borderId="0" xfId="0" applyNumberFormat="1" applyFont="1" applyFill="1" applyBorder="1" applyAlignment="1" applyProtection="1">
      <alignment horizontal="right" vertical="center"/>
      <protection/>
    </xf>
    <xf numFmtId="10" fontId="12" fillId="2" borderId="6" xfId="0" applyNumberFormat="1" applyFont="1" applyFill="1" applyBorder="1" applyAlignment="1" applyProtection="1">
      <alignment horizontal="right" vertical="center"/>
      <protection/>
    </xf>
    <xf numFmtId="10" fontId="13" fillId="2" borderId="0" xfId="0" applyNumberFormat="1" applyFont="1" applyFill="1" applyBorder="1" applyAlignment="1" applyProtection="1">
      <alignment horizontal="right" vertical="center"/>
      <protection/>
    </xf>
    <xf numFmtId="10" fontId="13" fillId="2" borderId="6" xfId="0" applyNumberFormat="1" applyFont="1" applyFill="1" applyBorder="1" applyAlignment="1" applyProtection="1">
      <alignment horizontal="right" vertical="center"/>
      <protection/>
    </xf>
    <xf numFmtId="10" fontId="23" fillId="2" borderId="0" xfId="0" applyNumberFormat="1" applyFont="1" applyFill="1" applyBorder="1" applyAlignment="1" applyProtection="1">
      <alignment horizontal="right" vertical="center"/>
      <protection/>
    </xf>
    <xf numFmtId="10" fontId="23" fillId="2" borderId="6" xfId="0" applyNumberFormat="1" applyFont="1" applyFill="1" applyBorder="1" applyAlignment="1" applyProtection="1">
      <alignment horizontal="right" vertical="center"/>
      <protection/>
    </xf>
    <xf numFmtId="10" fontId="20" fillId="2" borderId="0" xfId="0" applyNumberFormat="1" applyFont="1" applyFill="1" applyBorder="1" applyAlignment="1">
      <alignment vertical="center"/>
    </xf>
    <xf numFmtId="10" fontId="20" fillId="2" borderId="6" xfId="0" applyNumberFormat="1" applyFont="1" applyFill="1" applyBorder="1" applyAlignment="1">
      <alignment vertical="center"/>
    </xf>
    <xf numFmtId="0" fontId="8" fillId="2" borderId="5" xfId="0" applyFont="1" applyFill="1" applyBorder="1" applyAlignment="1">
      <alignment horizontal="left" vertical="center"/>
    </xf>
    <xf numFmtId="178" fontId="8" fillId="2" borderId="0" xfId="0" applyNumberFormat="1" applyFont="1" applyFill="1" applyBorder="1" applyAlignment="1">
      <alignment vertical="center"/>
    </xf>
    <xf numFmtId="180" fontId="2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8" fillId="2" borderId="0" xfId="0" applyFont="1" applyFill="1" applyBorder="1" applyAlignment="1">
      <alignment horizontal="right" vertical="center"/>
    </xf>
    <xf numFmtId="0" fontId="8" fillId="2" borderId="8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8" fillId="4" borderId="9" xfId="0" applyFont="1" applyFill="1" applyBorder="1" applyAlignment="1">
      <alignment vertical="center"/>
    </xf>
    <xf numFmtId="0" fontId="8" fillId="4" borderId="1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178" fontId="1" fillId="3" borderId="1" xfId="0" applyNumberFormat="1" applyFont="1" applyFill="1" applyBorder="1" applyAlignment="1">
      <alignment horizontal="center" vertical="center"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0" fontId="21" fillId="4" borderId="0" xfId="0" applyNumberFormat="1" applyFont="1" applyFill="1" applyBorder="1" applyAlignment="1" applyProtection="1">
      <alignment horizontal="right" vertical="center"/>
      <protection/>
    </xf>
    <xf numFmtId="10" fontId="17" fillId="4" borderId="0" xfId="0" applyNumberFormat="1" applyFont="1" applyFill="1" applyBorder="1" applyAlignment="1" applyProtection="1">
      <alignment horizontal="right" vertical="center"/>
      <protection/>
    </xf>
    <xf numFmtId="10" fontId="22" fillId="4" borderId="0" xfId="0" applyNumberFormat="1" applyFont="1" applyFill="1" applyBorder="1" applyAlignment="1" applyProtection="1">
      <alignment horizontal="right" vertical="center"/>
      <protection/>
    </xf>
    <xf numFmtId="10" fontId="12" fillId="4" borderId="0" xfId="0" applyNumberFormat="1" applyFont="1" applyFill="1" applyBorder="1" applyAlignment="1" applyProtection="1">
      <alignment horizontal="right" vertical="center"/>
      <protection/>
    </xf>
    <xf numFmtId="10" fontId="13" fillId="4" borderId="0" xfId="0" applyNumberFormat="1" applyFont="1" applyFill="1" applyBorder="1" applyAlignment="1" applyProtection="1">
      <alignment horizontal="right" vertical="center"/>
      <protection/>
    </xf>
    <xf numFmtId="10" fontId="23" fillId="4" borderId="0" xfId="0" applyNumberFormat="1" applyFont="1" applyFill="1" applyBorder="1" applyAlignment="1" applyProtection="1">
      <alignment horizontal="right" vertical="center"/>
      <protection/>
    </xf>
    <xf numFmtId="10" fontId="20" fillId="4" borderId="0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26" fillId="7" borderId="12" xfId="0" applyFont="1" applyFill="1" applyBorder="1" applyAlignment="1">
      <alignment horizontal="center" vertical="center"/>
    </xf>
    <xf numFmtId="0" fontId="25" fillId="8" borderId="12" xfId="0" applyFont="1" applyFill="1" applyBorder="1" applyAlignment="1" quotePrefix="1">
      <alignment horizontal="center" vertical="center" wrapText="1"/>
    </xf>
    <xf numFmtId="0" fontId="26" fillId="6" borderId="12" xfId="0" applyFont="1" applyFill="1" applyBorder="1" applyAlignment="1" quotePrefix="1">
      <alignment horizontal="center" vertical="center" wrapText="1"/>
    </xf>
    <xf numFmtId="0" fontId="25" fillId="8" borderId="12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25" fillId="8" borderId="13" xfId="0" applyFont="1" applyFill="1" applyBorder="1" applyAlignment="1">
      <alignment horizontal="center" vertical="center" wrapText="1"/>
    </xf>
    <xf numFmtId="0" fontId="25" fillId="8" borderId="14" xfId="0" applyFont="1" applyFill="1" applyBorder="1" applyAlignment="1">
      <alignment horizontal="center" vertical="center" wrapText="1"/>
    </xf>
    <xf numFmtId="0" fontId="40" fillId="5" borderId="5" xfId="0" applyFont="1" applyFill="1" applyBorder="1" applyAlignment="1">
      <alignment horizontal="left" vertical="center" indent="2"/>
    </xf>
    <xf numFmtId="0" fontId="8" fillId="9" borderId="5" xfId="0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vertical="center"/>
    </xf>
    <xf numFmtId="0" fontId="8" fillId="9" borderId="16" xfId="0" applyFont="1" applyFill="1" applyBorder="1" applyAlignment="1">
      <alignment vertical="center"/>
    </xf>
    <xf numFmtId="0" fontId="8" fillId="9" borderId="17" xfId="0" applyFont="1" applyFill="1" applyBorder="1" applyAlignment="1">
      <alignment vertical="center"/>
    </xf>
    <xf numFmtId="0" fontId="8" fillId="9" borderId="8" xfId="0" applyFont="1" applyFill="1" applyBorder="1" applyAlignment="1">
      <alignment vertical="center"/>
    </xf>
    <xf numFmtId="0" fontId="8" fillId="9" borderId="9" xfId="0" applyFont="1" applyFill="1" applyBorder="1" applyAlignment="1">
      <alignment vertical="center"/>
    </xf>
    <xf numFmtId="0" fontId="8" fillId="9" borderId="10" xfId="0" applyFont="1" applyFill="1" applyBorder="1" applyAlignment="1">
      <alignment vertical="center"/>
    </xf>
    <xf numFmtId="0" fontId="8" fillId="9" borderId="6" xfId="0" applyFont="1" applyFill="1" applyBorder="1" applyAlignment="1">
      <alignment horizontal="center" vertical="center"/>
    </xf>
    <xf numFmtId="0" fontId="8" fillId="9" borderId="0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43" fillId="9" borderId="0" xfId="0" applyFont="1" applyFill="1" applyBorder="1" applyAlignment="1">
      <alignment horizontal="center" vertical="center"/>
    </xf>
    <xf numFmtId="0" fontId="21" fillId="9" borderId="0" xfId="0" applyFont="1" applyFill="1" applyBorder="1" applyAlignment="1">
      <alignment horizontal="center" vertical="center"/>
    </xf>
    <xf numFmtId="180" fontId="29" fillId="3" borderId="4" xfId="0" applyNumberFormat="1" applyFont="1" applyFill="1" applyBorder="1" applyAlignment="1" applyProtection="1">
      <alignment horizontal="center" vertical="center"/>
      <protection/>
    </xf>
    <xf numFmtId="180" fontId="29" fillId="3" borderId="2" xfId="0" applyNumberFormat="1" applyFont="1" applyFill="1" applyBorder="1" applyAlignment="1" applyProtection="1">
      <alignment horizontal="center" vertical="center"/>
      <protection/>
    </xf>
    <xf numFmtId="180" fontId="30" fillId="3" borderId="2" xfId="0" applyNumberFormat="1" applyFont="1" applyFill="1" applyBorder="1" applyAlignment="1" applyProtection="1">
      <alignment horizontal="center" vertical="center"/>
      <protection/>
    </xf>
    <xf numFmtId="180" fontId="31" fillId="3" borderId="2" xfId="0" applyNumberFormat="1" applyFont="1" applyFill="1" applyBorder="1" applyAlignment="1" applyProtection="1">
      <alignment horizontal="center" vertical="center"/>
      <protection/>
    </xf>
    <xf numFmtId="180" fontId="32" fillId="3" borderId="2" xfId="0" applyNumberFormat="1" applyFont="1" applyFill="1" applyBorder="1" applyAlignment="1" applyProtection="1">
      <alignment horizontal="center" vertical="center"/>
      <protection/>
    </xf>
    <xf numFmtId="180" fontId="33" fillId="3" borderId="2" xfId="0" applyNumberFormat="1" applyFont="1" applyFill="1" applyBorder="1" applyAlignment="1" applyProtection="1">
      <alignment horizontal="center" vertical="center"/>
      <protection/>
    </xf>
    <xf numFmtId="180" fontId="38" fillId="3" borderId="2" xfId="0" applyNumberFormat="1" applyFont="1" applyFill="1" applyBorder="1" applyAlignment="1" applyProtection="1">
      <alignment horizontal="center" vertical="center"/>
      <protection/>
    </xf>
    <xf numFmtId="180" fontId="34" fillId="3" borderId="2" xfId="0" applyNumberFormat="1" applyFont="1" applyFill="1" applyBorder="1" applyAlignment="1" applyProtection="1">
      <alignment horizontal="center" vertical="center"/>
      <protection/>
    </xf>
    <xf numFmtId="180" fontId="35" fillId="3" borderId="2" xfId="0" applyNumberFormat="1" applyFont="1" applyFill="1" applyBorder="1" applyAlignment="1" applyProtection="1">
      <alignment horizontal="center" vertical="center"/>
      <protection/>
    </xf>
    <xf numFmtId="180" fontId="36" fillId="3" borderId="2" xfId="0" applyNumberFormat="1" applyFont="1" applyFill="1" applyBorder="1" applyAlignment="1" applyProtection="1">
      <alignment horizontal="center" vertical="center"/>
      <protection/>
    </xf>
    <xf numFmtId="180" fontId="32" fillId="3" borderId="3" xfId="0" applyNumberFormat="1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26" fillId="5" borderId="12" xfId="0" applyFont="1" applyFill="1" applyBorder="1" applyAlignment="1">
      <alignment horizontal="center" vertical="center" wrapText="1"/>
    </xf>
    <xf numFmtId="178" fontId="29" fillId="3" borderId="18" xfId="0" applyNumberFormat="1" applyFont="1" applyFill="1" applyBorder="1" applyAlignment="1">
      <alignment horizontal="center" vertical="center"/>
    </xf>
    <xf numFmtId="178" fontId="29" fillId="3" borderId="7" xfId="0" applyNumberFormat="1" applyFont="1" applyFill="1" applyBorder="1" applyAlignment="1">
      <alignment horizontal="center" vertical="center"/>
    </xf>
    <xf numFmtId="178" fontId="41" fillId="3" borderId="7" xfId="0" applyNumberFormat="1" applyFont="1" applyFill="1" applyBorder="1" applyAlignment="1">
      <alignment horizontal="center" vertical="center"/>
    </xf>
    <xf numFmtId="178" fontId="30" fillId="3" borderId="7" xfId="0" applyNumberFormat="1" applyFont="1" applyFill="1" applyBorder="1" applyAlignment="1">
      <alignment horizontal="center" vertical="center"/>
    </xf>
    <xf numFmtId="178" fontId="31" fillId="3" borderId="7" xfId="0" applyNumberFormat="1" applyFont="1" applyFill="1" applyBorder="1" applyAlignment="1">
      <alignment horizontal="center" vertical="center"/>
    </xf>
    <xf numFmtId="178" fontId="32" fillId="3" borderId="7" xfId="0" applyNumberFormat="1" applyFont="1" applyFill="1" applyBorder="1" applyAlignment="1">
      <alignment horizontal="center" vertical="center"/>
    </xf>
    <xf numFmtId="178" fontId="42" fillId="3" borderId="7" xfId="0" applyNumberFormat="1" applyFont="1" applyFill="1" applyBorder="1" applyAlignment="1">
      <alignment horizontal="center" vertical="center"/>
    </xf>
    <xf numFmtId="178" fontId="38" fillId="3" borderId="7" xfId="0" applyNumberFormat="1" applyFont="1" applyFill="1" applyBorder="1" applyAlignment="1">
      <alignment horizontal="center" vertical="center"/>
    </xf>
    <xf numFmtId="178" fontId="34" fillId="3" borderId="7" xfId="0" applyNumberFormat="1" applyFont="1" applyFill="1" applyBorder="1" applyAlignment="1">
      <alignment horizontal="center" vertical="center"/>
    </xf>
    <xf numFmtId="178" fontId="35" fillId="3" borderId="7" xfId="0" applyNumberFormat="1" applyFont="1" applyFill="1" applyBorder="1" applyAlignment="1">
      <alignment horizontal="center" vertical="center"/>
    </xf>
    <xf numFmtId="178" fontId="36" fillId="3" borderId="7" xfId="0" applyNumberFormat="1" applyFont="1" applyFill="1" applyBorder="1" applyAlignment="1">
      <alignment horizontal="center" vertical="center"/>
    </xf>
    <xf numFmtId="178" fontId="32" fillId="3" borderId="19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left" vertical="center" indent="2"/>
    </xf>
    <xf numFmtId="0" fontId="2" fillId="2" borderId="0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1" fillId="5" borderId="8" xfId="0" applyFont="1" applyFill="1" applyBorder="1" applyAlignment="1">
      <alignment vertical="center"/>
    </xf>
    <xf numFmtId="0" fontId="1" fillId="5" borderId="9" xfId="0" applyFont="1" applyFill="1" applyBorder="1" applyAlignment="1">
      <alignment vertical="center"/>
    </xf>
    <xf numFmtId="0" fontId="7" fillId="9" borderId="21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vertical="center"/>
    </xf>
    <xf numFmtId="0" fontId="49" fillId="5" borderId="10" xfId="0" applyFont="1" applyFill="1" applyBorder="1" applyAlignment="1">
      <alignment horizontal="center" vertical="center" wrapText="1"/>
    </xf>
    <xf numFmtId="0" fontId="48" fillId="9" borderId="22" xfId="0" applyFont="1" applyFill="1" applyBorder="1" applyAlignment="1">
      <alignment horizontal="center" vertical="center"/>
    </xf>
    <xf numFmtId="0" fontId="49" fillId="5" borderId="9" xfId="0" applyFont="1" applyFill="1" applyBorder="1" applyAlignment="1">
      <alignment horizontal="center" vertical="center" wrapText="1"/>
    </xf>
    <xf numFmtId="0" fontId="49" fillId="5" borderId="16" xfId="0" applyFont="1" applyFill="1" applyBorder="1" applyAlignment="1">
      <alignment vertical="center" wrapText="1"/>
    </xf>
    <xf numFmtId="0" fontId="49" fillId="5" borderId="17" xfId="0" applyFont="1" applyFill="1" applyBorder="1" applyAlignment="1">
      <alignment vertical="center" wrapText="1"/>
    </xf>
    <xf numFmtId="0" fontId="49" fillId="5" borderId="0" xfId="0" applyFont="1" applyFill="1" applyBorder="1" applyAlignment="1">
      <alignment vertical="center" wrapText="1"/>
    </xf>
    <xf numFmtId="0" fontId="49" fillId="5" borderId="6" xfId="0" applyFont="1" applyFill="1" applyBorder="1" applyAlignment="1">
      <alignment vertical="center" wrapText="1"/>
    </xf>
    <xf numFmtId="172" fontId="51" fillId="0" borderId="0" xfId="21" applyFont="1" applyBorder="1">
      <alignment/>
      <protection/>
    </xf>
    <xf numFmtId="172" fontId="52" fillId="0" borderId="0" xfId="21" applyFont="1" applyBorder="1">
      <alignment/>
      <protection/>
    </xf>
    <xf numFmtId="191" fontId="51" fillId="0" borderId="0" xfId="21" applyNumberFormat="1" applyFont="1" applyBorder="1">
      <alignment/>
      <protection/>
    </xf>
    <xf numFmtId="172" fontId="52" fillId="0" borderId="0" xfId="21" applyFont="1" applyBorder="1" applyAlignment="1">
      <alignment horizontal="right"/>
      <protection/>
    </xf>
    <xf numFmtId="172" fontId="53" fillId="0" borderId="0" xfId="21" applyNumberFormat="1" applyFont="1" applyFill="1" applyBorder="1" applyAlignment="1" applyProtection="1" quotePrefix="1">
      <alignment horizontal="center"/>
      <protection/>
    </xf>
    <xf numFmtId="172" fontId="2" fillId="0" borderId="0" xfId="21" applyFont="1" applyBorder="1" applyAlignment="1">
      <alignment horizontal="center" vertical="top"/>
      <protection/>
    </xf>
    <xf numFmtId="172" fontId="2" fillId="0" borderId="0" xfId="21" applyFont="1" applyBorder="1" applyAlignment="1" quotePrefix="1">
      <alignment horizontal="center" vertical="top"/>
      <protection/>
    </xf>
    <xf numFmtId="172" fontId="54" fillId="0" borderId="0" xfId="21" applyNumberFormat="1" applyFont="1" applyFill="1" applyBorder="1" applyAlignment="1" applyProtection="1">
      <alignment horizontal="left"/>
      <protection/>
    </xf>
    <xf numFmtId="172" fontId="52" fillId="0" borderId="0" xfId="21" applyNumberFormat="1" applyFont="1" applyFill="1" applyBorder="1" applyAlignment="1" applyProtection="1">
      <alignment horizontal="left"/>
      <protection/>
    </xf>
    <xf numFmtId="172" fontId="52" fillId="0" borderId="0" xfId="21" applyNumberFormat="1" applyFont="1" applyBorder="1" applyProtection="1">
      <alignment/>
      <protection/>
    </xf>
    <xf numFmtId="191" fontId="52" fillId="0" borderId="0" xfId="21" applyNumberFormat="1" applyFont="1" applyBorder="1" applyAlignment="1" applyProtection="1">
      <alignment horizontal="right"/>
      <protection/>
    </xf>
    <xf numFmtId="172" fontId="54" fillId="0" borderId="0" xfId="21" applyNumberFormat="1" applyFont="1" applyFill="1" applyBorder="1" applyAlignment="1" applyProtection="1" quotePrefix="1">
      <alignment horizontal="left"/>
      <protection/>
    </xf>
    <xf numFmtId="172" fontId="52" fillId="0" borderId="0" xfId="21" applyNumberFormat="1" applyFont="1" applyBorder="1" applyAlignment="1" applyProtection="1">
      <alignment horizontal="left"/>
      <protection/>
    </xf>
    <xf numFmtId="172" fontId="52" fillId="0" borderId="0" xfId="21" applyNumberFormat="1" applyFont="1" applyBorder="1" applyAlignment="1" applyProtection="1">
      <alignment horizontal="left" indent="1"/>
      <protection/>
    </xf>
    <xf numFmtId="172" fontId="52" fillId="0" borderId="0" xfId="21" applyNumberFormat="1" applyFont="1" applyBorder="1" applyAlignment="1" applyProtection="1" quotePrefix="1">
      <alignment horizontal="left"/>
      <protection/>
    </xf>
    <xf numFmtId="172" fontId="52" fillId="0" borderId="0" xfId="21" applyFont="1" applyBorder="1" applyAlignment="1">
      <alignment horizontal="left"/>
      <protection/>
    </xf>
    <xf numFmtId="49" fontId="54" fillId="0" borderId="0" xfId="21" applyNumberFormat="1" applyFont="1" applyFill="1" applyBorder="1" applyAlignment="1" applyProtection="1">
      <alignment horizontal="left"/>
      <protection/>
    </xf>
    <xf numFmtId="172" fontId="54" fillId="0" borderId="0" xfId="0" applyNumberFormat="1" applyFont="1" applyFill="1" applyBorder="1" applyAlignment="1" applyProtection="1">
      <alignment horizontal="left"/>
      <protection/>
    </xf>
    <xf numFmtId="172" fontId="52" fillId="0" borderId="0" xfId="0" applyNumberFormat="1" applyFont="1" applyFill="1" applyBorder="1" applyAlignment="1" applyProtection="1">
      <alignment horizontal="left"/>
      <protection/>
    </xf>
    <xf numFmtId="172" fontId="52" fillId="0" borderId="0" xfId="0" applyNumberFormat="1" applyFont="1" applyBorder="1" applyAlignment="1" applyProtection="1">
      <alignment/>
      <protection/>
    </xf>
    <xf numFmtId="172" fontId="52" fillId="0" borderId="0" xfId="0" applyNumberFormat="1" applyFont="1" applyFill="1" applyBorder="1" applyAlignment="1" applyProtection="1">
      <alignment horizontal="left" indent="1"/>
      <protection/>
    </xf>
    <xf numFmtId="49" fontId="54" fillId="0" borderId="0" xfId="21" applyNumberFormat="1" applyFont="1" applyFill="1" applyBorder="1" applyAlignment="1" applyProtection="1" quotePrefix="1">
      <alignment horizontal="left"/>
      <protection/>
    </xf>
    <xf numFmtId="191" fontId="55" fillId="0" borderId="0" xfId="21" applyNumberFormat="1" applyFont="1" applyBorder="1" applyProtection="1">
      <alignment/>
      <protection/>
    </xf>
    <xf numFmtId="191" fontId="52" fillId="0" borderId="0" xfId="21" applyNumberFormat="1" applyFont="1" applyBorder="1" applyProtection="1">
      <alignment/>
      <protection/>
    </xf>
    <xf numFmtId="172" fontId="52" fillId="0" borderId="0" xfId="21" applyNumberFormat="1" applyFont="1" applyFill="1" applyBorder="1" applyAlignment="1" applyProtection="1">
      <alignment horizontal="left" indent="1"/>
      <protection/>
    </xf>
    <xf numFmtId="0" fontId="46" fillId="10" borderId="0" xfId="0" applyFont="1" applyFill="1" applyBorder="1" applyAlignment="1">
      <alignment horizontal="center" vertical="center" wrapText="1"/>
    </xf>
    <xf numFmtId="0" fontId="46" fillId="10" borderId="6" xfId="0" applyFont="1" applyFill="1" applyBorder="1" applyAlignment="1">
      <alignment horizontal="center" vertical="center" wrapText="1"/>
    </xf>
    <xf numFmtId="0" fontId="46" fillId="10" borderId="23" xfId="0" applyFont="1" applyFill="1" applyBorder="1" applyAlignment="1">
      <alignment horizontal="center" vertical="center" wrapText="1"/>
    </xf>
    <xf numFmtId="0" fontId="46" fillId="10" borderId="20" xfId="0" applyFont="1" applyFill="1" applyBorder="1" applyAlignment="1">
      <alignment horizontal="center" vertical="center" wrapText="1"/>
    </xf>
    <xf numFmtId="0" fontId="46" fillId="10" borderId="24" xfId="0" applyFont="1" applyFill="1" applyBorder="1" applyAlignment="1">
      <alignment horizontal="center" vertical="center" wrapText="1"/>
    </xf>
    <xf numFmtId="0" fontId="46" fillId="10" borderId="5" xfId="0" applyFont="1" applyFill="1" applyBorder="1" applyAlignment="1">
      <alignment horizontal="center" vertical="center" wrapText="1"/>
    </xf>
    <xf numFmtId="0" fontId="7" fillId="11" borderId="17" xfId="0" applyFont="1" applyFill="1" applyBorder="1" applyAlignment="1">
      <alignment horizontal="center" vertical="center"/>
    </xf>
    <xf numFmtId="0" fontId="7" fillId="11" borderId="25" xfId="0" applyFont="1" applyFill="1" applyBorder="1" applyAlignment="1">
      <alignment horizontal="center" vertical="center"/>
    </xf>
    <xf numFmtId="0" fontId="7" fillId="11" borderId="11" xfId="0" applyFont="1" applyFill="1" applyBorder="1" applyAlignment="1">
      <alignment horizontal="center" vertical="center"/>
    </xf>
    <xf numFmtId="0" fontId="7" fillId="11" borderId="26" xfId="0" applyFont="1" applyFill="1" applyBorder="1" applyAlignment="1">
      <alignment horizontal="center" vertical="center"/>
    </xf>
    <xf numFmtId="0" fontId="7" fillId="11" borderId="16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 wrapText="1"/>
    </xf>
    <xf numFmtId="0" fontId="7" fillId="11" borderId="15" xfId="0" applyFont="1" applyFill="1" applyBorder="1" applyAlignment="1">
      <alignment horizontal="center" vertical="center"/>
    </xf>
    <xf numFmtId="0" fontId="8" fillId="9" borderId="0" xfId="0" applyFont="1" applyFill="1" applyBorder="1" applyAlignment="1">
      <alignment horizontal="center" vertical="center"/>
    </xf>
    <xf numFmtId="0" fontId="8" fillId="9" borderId="6" xfId="0" applyFont="1" applyFill="1" applyBorder="1" applyAlignment="1">
      <alignment horizontal="center" vertical="center"/>
    </xf>
    <xf numFmtId="0" fontId="7" fillId="9" borderId="16" xfId="0" applyFont="1" applyFill="1" applyBorder="1" applyAlignment="1">
      <alignment horizontal="center" vertical="center"/>
    </xf>
    <xf numFmtId="0" fontId="7" fillId="9" borderId="11" xfId="0" applyFont="1" applyFill="1" applyBorder="1" applyAlignment="1">
      <alignment horizontal="center" vertical="center"/>
    </xf>
    <xf numFmtId="0" fontId="43" fillId="12" borderId="1" xfId="0" applyFont="1" applyFill="1" applyBorder="1" applyAlignment="1">
      <alignment horizontal="center" vertical="center"/>
    </xf>
    <xf numFmtId="0" fontId="43" fillId="10" borderId="1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7" fillId="6" borderId="27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 vertical="center" wrapText="1"/>
    </xf>
    <xf numFmtId="0" fontId="46" fillId="10" borderId="25" xfId="0" applyFont="1" applyFill="1" applyBorder="1" applyAlignment="1">
      <alignment horizontal="center" vertical="center" wrapText="1"/>
    </xf>
    <xf numFmtId="0" fontId="46" fillId="10" borderId="11" xfId="0" applyFont="1" applyFill="1" applyBorder="1" applyAlignment="1">
      <alignment horizontal="center" vertical="center" wrapText="1"/>
    </xf>
    <xf numFmtId="0" fontId="46" fillId="10" borderId="26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center" vertical="center" wrapText="1"/>
    </xf>
    <xf numFmtId="0" fontId="7" fillId="6" borderId="31" xfId="0" applyFont="1" applyFill="1" applyBorder="1" applyAlignment="1">
      <alignment horizontal="center" vertical="center" wrapText="1"/>
    </xf>
    <xf numFmtId="0" fontId="25" fillId="13" borderId="23" xfId="0" applyFont="1" applyFill="1" applyBorder="1" applyAlignment="1">
      <alignment horizontal="center" vertical="center" wrapText="1"/>
    </xf>
    <xf numFmtId="0" fontId="25" fillId="13" borderId="5" xfId="0" applyFont="1" applyFill="1" applyBorder="1" applyAlignment="1">
      <alignment horizontal="center" vertical="center" wrapText="1"/>
    </xf>
    <xf numFmtId="0" fontId="25" fillId="13" borderId="25" xfId="0" applyFont="1" applyFill="1" applyBorder="1" applyAlignment="1">
      <alignment horizontal="center" vertical="center" wrapText="1"/>
    </xf>
    <xf numFmtId="0" fontId="25" fillId="14" borderId="4" xfId="0" applyFont="1" applyFill="1" applyBorder="1" applyAlignment="1">
      <alignment horizontal="center" vertical="center" wrapText="1"/>
    </xf>
    <xf numFmtId="0" fontId="25" fillId="14" borderId="2" xfId="0" applyFont="1" applyFill="1" applyBorder="1" applyAlignment="1">
      <alignment horizontal="center" vertical="center" wrapText="1"/>
    </xf>
    <xf numFmtId="0" fontId="25" fillId="14" borderId="3" xfId="0" applyFont="1" applyFill="1" applyBorder="1" applyAlignment="1">
      <alignment horizontal="center" vertical="center" wrapText="1"/>
    </xf>
    <xf numFmtId="0" fontId="25" fillId="15" borderId="32" xfId="0" applyFont="1" applyFill="1" applyBorder="1" applyAlignment="1">
      <alignment horizontal="center" vertical="center" wrapText="1"/>
    </xf>
    <xf numFmtId="0" fontId="25" fillId="15" borderId="33" xfId="0" applyFont="1" applyFill="1" applyBorder="1" applyAlignment="1">
      <alignment horizontal="center" vertical="center" wrapText="1"/>
    </xf>
    <xf numFmtId="0" fontId="25" fillId="15" borderId="34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25" fillId="16" borderId="4" xfId="0" applyFont="1" applyFill="1" applyBorder="1" applyAlignment="1">
      <alignment horizontal="center" vertical="center" wrapText="1"/>
    </xf>
    <xf numFmtId="0" fontId="25" fillId="16" borderId="2" xfId="0" applyFont="1" applyFill="1" applyBorder="1" applyAlignment="1">
      <alignment horizontal="center" vertical="center" wrapText="1"/>
    </xf>
    <xf numFmtId="0" fontId="25" fillId="16" borderId="35" xfId="0" applyFont="1" applyFill="1" applyBorder="1" applyAlignment="1">
      <alignment horizontal="center" vertical="center" wrapText="1"/>
    </xf>
    <xf numFmtId="0" fontId="25" fillId="16" borderId="1" xfId="0" applyFont="1" applyFill="1" applyBorder="1" applyAlignment="1">
      <alignment horizontal="center" vertical="center" wrapText="1"/>
    </xf>
    <xf numFmtId="0" fontId="25" fillId="17" borderId="36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26" fillId="7" borderId="20" xfId="0" applyFont="1" applyFill="1" applyBorder="1" applyAlignment="1">
      <alignment horizontal="center" vertical="center" wrapText="1"/>
    </xf>
    <xf numFmtId="0" fontId="26" fillId="7" borderId="0" xfId="0" applyFont="1" applyFill="1" applyBorder="1" applyAlignment="1">
      <alignment horizontal="center" vertical="center" wrapText="1"/>
    </xf>
    <xf numFmtId="0" fontId="26" fillId="7" borderId="11" xfId="0" applyFont="1" applyFill="1" applyBorder="1" applyAlignment="1">
      <alignment horizontal="center" vertical="center" wrapText="1"/>
    </xf>
    <xf numFmtId="0" fontId="25" fillId="17" borderId="18" xfId="0" applyFont="1" applyFill="1" applyBorder="1" applyAlignment="1">
      <alignment horizontal="center" vertical="center" wrapText="1"/>
    </xf>
    <xf numFmtId="0" fontId="25" fillId="17" borderId="7" xfId="0" applyFont="1" applyFill="1" applyBorder="1" applyAlignment="1">
      <alignment horizontal="center" vertical="center" wrapText="1"/>
    </xf>
    <xf numFmtId="0" fontId="25" fillId="17" borderId="37" xfId="0" applyFont="1" applyFill="1" applyBorder="1" applyAlignment="1">
      <alignment horizontal="center" vertical="center" wrapText="1"/>
    </xf>
    <xf numFmtId="0" fontId="45" fillId="17" borderId="36" xfId="0" applyFont="1" applyFill="1" applyBorder="1" applyAlignment="1">
      <alignment horizontal="center" vertical="center" wrapText="1"/>
    </xf>
    <xf numFmtId="0" fontId="25" fillId="18" borderId="3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25" xfId="0" applyBorder="1" applyAlignment="1">
      <alignment/>
    </xf>
    <xf numFmtId="0" fontId="0" fillId="0" borderId="11" xfId="0" applyBorder="1" applyAlignment="1">
      <alignment/>
    </xf>
    <xf numFmtId="0" fontId="0" fillId="0" borderId="26" xfId="0" applyBorder="1" applyAlignment="1">
      <alignment/>
    </xf>
    <xf numFmtId="0" fontId="25" fillId="14" borderId="18" xfId="0" applyFont="1" applyFill="1" applyBorder="1" applyAlignment="1">
      <alignment horizontal="center" vertical="center" wrapText="1"/>
    </xf>
    <xf numFmtId="0" fontId="25" fillId="14" borderId="7" xfId="0" applyFont="1" applyFill="1" applyBorder="1" applyAlignment="1">
      <alignment horizontal="center" vertical="center" wrapText="1"/>
    </xf>
    <xf numFmtId="0" fontId="25" fillId="14" borderId="19" xfId="0" applyFont="1" applyFill="1" applyBorder="1" applyAlignment="1">
      <alignment horizontal="center" vertical="center" wrapText="1"/>
    </xf>
    <xf numFmtId="0" fontId="45" fillId="16" borderId="1" xfId="0" applyFont="1" applyFill="1" applyBorder="1" applyAlignment="1">
      <alignment horizontal="center" vertical="center" wrapText="1"/>
    </xf>
    <xf numFmtId="0" fontId="26" fillId="7" borderId="30" xfId="0" applyFont="1" applyFill="1" applyBorder="1" applyAlignment="1">
      <alignment horizontal="center" vertical="center" wrapText="1"/>
    </xf>
    <xf numFmtId="0" fontId="25" fillId="17" borderId="19" xfId="0" applyFont="1" applyFill="1" applyBorder="1" applyAlignment="1">
      <alignment horizontal="center" vertical="center" wrapText="1"/>
    </xf>
    <xf numFmtId="0" fontId="7" fillId="11" borderId="23" xfId="0" applyFont="1" applyFill="1" applyBorder="1" applyAlignment="1">
      <alignment horizontal="center" vertical="center" wrapText="1"/>
    </xf>
    <xf numFmtId="0" fontId="7" fillId="11" borderId="20" xfId="0" applyFont="1" applyFill="1" applyBorder="1" applyAlignment="1">
      <alignment horizontal="center" vertical="center" wrapText="1"/>
    </xf>
    <xf numFmtId="0" fontId="7" fillId="11" borderId="24" xfId="0" applyFont="1" applyFill="1" applyBorder="1" applyAlignment="1">
      <alignment horizontal="center" vertical="center" wrapText="1"/>
    </xf>
    <xf numFmtId="0" fontId="7" fillId="11" borderId="5" xfId="0" applyFont="1" applyFill="1" applyBorder="1" applyAlignment="1">
      <alignment horizontal="center" vertical="center" wrapText="1"/>
    </xf>
    <xf numFmtId="0" fontId="7" fillId="11" borderId="0" xfId="0" applyFont="1" applyFill="1" applyBorder="1" applyAlignment="1">
      <alignment horizontal="center" vertical="center" wrapText="1"/>
    </xf>
    <xf numFmtId="0" fontId="7" fillId="11" borderId="6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 vertical="center" wrapText="1"/>
    </xf>
    <xf numFmtId="0" fontId="25" fillId="16" borderId="18" xfId="0" applyFont="1" applyFill="1" applyBorder="1" applyAlignment="1">
      <alignment horizontal="center" vertical="center" wrapText="1"/>
    </xf>
    <xf numFmtId="0" fontId="44" fillId="16" borderId="7" xfId="0" applyFont="1" applyFill="1" applyBorder="1" applyAlignment="1">
      <alignment vertical="center"/>
    </xf>
    <xf numFmtId="0" fontId="44" fillId="16" borderId="19" xfId="0" applyFont="1" applyFill="1" applyBorder="1" applyAlignment="1">
      <alignment vertical="center"/>
    </xf>
    <xf numFmtId="0" fontId="25" fillId="19" borderId="18" xfId="0" applyFont="1" applyFill="1" applyBorder="1" applyAlignment="1">
      <alignment horizontal="center" vertical="center" wrapText="1"/>
    </xf>
    <xf numFmtId="0" fontId="25" fillId="19" borderId="7" xfId="0" applyFont="1" applyFill="1" applyBorder="1" applyAlignment="1">
      <alignment horizontal="center" vertical="center" wrapText="1"/>
    </xf>
    <xf numFmtId="0" fontId="25" fillId="19" borderId="19" xfId="0" applyFont="1" applyFill="1" applyBorder="1" applyAlignment="1">
      <alignment horizontal="center" vertical="center" wrapText="1"/>
    </xf>
    <xf numFmtId="0" fontId="26" fillId="20" borderId="11" xfId="0" applyFont="1" applyFill="1" applyBorder="1" applyAlignment="1">
      <alignment horizontal="center" vertical="center" wrapText="1"/>
    </xf>
    <xf numFmtId="0" fontId="26" fillId="20" borderId="16" xfId="0" applyFont="1" applyFill="1" applyBorder="1" applyAlignment="1">
      <alignment horizontal="center" vertical="center" wrapText="1"/>
    </xf>
    <xf numFmtId="0" fontId="28" fillId="11" borderId="38" xfId="0" applyFont="1" applyFill="1" applyBorder="1" applyAlignment="1">
      <alignment horizontal="center" vertical="center" wrapText="1"/>
    </xf>
    <xf numFmtId="0" fontId="28" fillId="11" borderId="39" xfId="0" applyFont="1" applyFill="1" applyBorder="1" applyAlignment="1">
      <alignment horizontal="center" vertical="center" wrapText="1"/>
    </xf>
    <xf numFmtId="0" fontId="28" fillId="11" borderId="40" xfId="0" applyFont="1" applyFill="1" applyBorder="1" applyAlignment="1">
      <alignment horizontal="center" vertical="center" wrapText="1"/>
    </xf>
    <xf numFmtId="0" fontId="28" fillId="11" borderId="41" xfId="0" applyFont="1" applyFill="1" applyBorder="1" applyAlignment="1">
      <alignment horizontal="center" vertical="center" wrapText="1"/>
    </xf>
    <xf numFmtId="0" fontId="28" fillId="11" borderId="4" xfId="0" applyFont="1" applyFill="1" applyBorder="1" applyAlignment="1">
      <alignment horizontal="center" vertical="center" wrapText="1"/>
    </xf>
    <xf numFmtId="0" fontId="28" fillId="11" borderId="42" xfId="0" applyFont="1" applyFill="1" applyBorder="1" applyAlignment="1">
      <alignment horizontal="center" vertical="center" wrapText="1"/>
    </xf>
    <xf numFmtId="0" fontId="7" fillId="11" borderId="15" xfId="0" applyFont="1" applyFill="1" applyBorder="1" applyAlignment="1">
      <alignment horizontal="center" vertical="center" wrapText="1"/>
    </xf>
    <xf numFmtId="0" fontId="7" fillId="11" borderId="16" xfId="0" applyFont="1" applyFill="1" applyBorder="1" applyAlignment="1">
      <alignment horizontal="center" vertical="center" wrapText="1"/>
    </xf>
    <xf numFmtId="0" fontId="7" fillId="11" borderId="17" xfId="0" applyFont="1" applyFill="1" applyBorder="1" applyAlignment="1">
      <alignment horizontal="center" vertical="center" wrapText="1"/>
    </xf>
    <xf numFmtId="0" fontId="7" fillId="11" borderId="25" xfId="0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center" vertical="center" wrapText="1"/>
    </xf>
    <xf numFmtId="0" fontId="7" fillId="11" borderId="26" xfId="0" applyFont="1" applyFill="1" applyBorder="1" applyAlignment="1">
      <alignment horizontal="center" vertical="center" wrapText="1"/>
    </xf>
    <xf numFmtId="0" fontId="25" fillId="17" borderId="42" xfId="0" applyFont="1" applyFill="1" applyBorder="1" applyAlignment="1">
      <alignment horizontal="center" vertical="center" wrapText="1"/>
    </xf>
    <xf numFmtId="0" fontId="25" fillId="17" borderId="43" xfId="0" applyFont="1" applyFill="1" applyBorder="1" applyAlignment="1">
      <alignment horizontal="center" vertical="center" wrapText="1"/>
    </xf>
    <xf numFmtId="0" fontId="25" fillId="17" borderId="28" xfId="0" applyFont="1" applyFill="1" applyBorder="1" applyAlignment="1">
      <alignment horizontal="center" vertical="center" wrapText="1"/>
    </xf>
    <xf numFmtId="0" fontId="26" fillId="7" borderId="18" xfId="0" applyFont="1" applyFill="1" applyBorder="1" applyAlignment="1">
      <alignment horizontal="center" vertical="center" wrapText="1"/>
    </xf>
    <xf numFmtId="0" fontId="26" fillId="7" borderId="7" xfId="0" applyFont="1" applyFill="1" applyBorder="1" applyAlignment="1">
      <alignment horizontal="center" vertical="center" wrapText="1"/>
    </xf>
    <xf numFmtId="0" fontId="26" fillId="7" borderId="19" xfId="0" applyFont="1" applyFill="1" applyBorder="1" applyAlignment="1">
      <alignment horizontal="center" vertical="center" wrapText="1"/>
    </xf>
    <xf numFmtId="0" fontId="25" fillId="21" borderId="44" xfId="0" applyFont="1" applyFill="1" applyBorder="1" applyAlignment="1">
      <alignment horizontal="center" vertical="center" wrapText="1"/>
    </xf>
    <xf numFmtId="0" fontId="25" fillId="14" borderId="1" xfId="0" applyFont="1" applyFill="1" applyBorder="1" applyAlignment="1">
      <alignment horizontal="center" vertical="center" wrapText="1"/>
    </xf>
    <xf numFmtId="0" fontId="26" fillId="7" borderId="3" xfId="0" applyFont="1" applyFill="1" applyBorder="1" applyAlignment="1">
      <alignment horizontal="center" vertical="center" wrapText="1"/>
    </xf>
    <xf numFmtId="0" fontId="26" fillId="7" borderId="1" xfId="0" applyFont="1" applyFill="1" applyBorder="1" applyAlignment="1">
      <alignment horizontal="center" vertical="center" wrapText="1"/>
    </xf>
    <xf numFmtId="0" fontId="25" fillId="18" borderId="1" xfId="0" applyFont="1" applyFill="1" applyBorder="1" applyAlignment="1">
      <alignment horizontal="center" vertical="center" wrapText="1"/>
    </xf>
    <xf numFmtId="0" fontId="44" fillId="16" borderId="2" xfId="0" applyFont="1" applyFill="1" applyBorder="1" applyAlignment="1">
      <alignment vertical="center"/>
    </xf>
    <xf numFmtId="0" fontId="44" fillId="16" borderId="3" xfId="0" applyFont="1" applyFill="1" applyBorder="1" applyAlignment="1">
      <alignment vertical="center"/>
    </xf>
    <xf numFmtId="0" fontId="26" fillId="7" borderId="41" xfId="0" applyFont="1" applyFill="1" applyBorder="1" applyAlignment="1">
      <alignment horizontal="center" vertical="center" wrapText="1"/>
    </xf>
    <xf numFmtId="0" fontId="26" fillId="7" borderId="45" xfId="0" applyFont="1" applyFill="1" applyBorder="1" applyAlignment="1">
      <alignment horizontal="center" vertical="center" wrapText="1"/>
    </xf>
    <xf numFmtId="0" fontId="26" fillId="7" borderId="46" xfId="0" applyFont="1" applyFill="1" applyBorder="1" applyAlignment="1">
      <alignment horizontal="center" vertical="center" wrapText="1"/>
    </xf>
    <xf numFmtId="0" fontId="21" fillId="22" borderId="1" xfId="0" applyFont="1" applyFill="1" applyBorder="1" applyAlignment="1">
      <alignment horizontal="center" vertical="center"/>
    </xf>
    <xf numFmtId="0" fontId="21" fillId="7" borderId="11" xfId="0" applyFont="1" applyFill="1" applyBorder="1" applyAlignment="1">
      <alignment horizontal="center" vertical="center"/>
    </xf>
    <xf numFmtId="0" fontId="43" fillId="14" borderId="1" xfId="0" applyFont="1" applyFill="1" applyBorder="1" applyAlignment="1">
      <alignment horizontal="center" vertical="center"/>
    </xf>
    <xf numFmtId="0" fontId="43" fillId="17" borderId="1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12" fillId="7" borderId="20" xfId="0" applyFont="1" applyFill="1" applyBorder="1" applyAlignment="1">
      <alignment horizontal="center" vertical="center"/>
    </xf>
    <xf numFmtId="0" fontId="25" fillId="19" borderId="30" xfId="0" applyFont="1" applyFill="1" applyBorder="1" applyAlignment="1">
      <alignment horizontal="center" vertical="center" wrapText="1"/>
    </xf>
    <xf numFmtId="0" fontId="25" fillId="19" borderId="20" xfId="0" applyFont="1" applyFill="1" applyBorder="1" applyAlignment="1">
      <alignment horizontal="center" vertical="center" wrapText="1"/>
    </xf>
    <xf numFmtId="0" fontId="25" fillId="19" borderId="47" xfId="0" applyFont="1" applyFill="1" applyBorder="1" applyAlignment="1">
      <alignment horizontal="center" vertical="center" wrapText="1"/>
    </xf>
    <xf numFmtId="0" fontId="19" fillId="7" borderId="0" xfId="0" applyFont="1" applyFill="1" applyBorder="1" applyAlignment="1">
      <alignment horizontal="center" vertical="center"/>
    </xf>
    <xf numFmtId="0" fontId="43" fillId="19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8" fillId="2" borderId="33" xfId="0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 wrapText="1"/>
    </xf>
    <xf numFmtId="0" fontId="7" fillId="5" borderId="48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49" xfId="0" applyFont="1" applyFill="1" applyBorder="1" applyAlignment="1">
      <alignment horizontal="center" vertical="center" wrapText="1"/>
    </xf>
    <xf numFmtId="0" fontId="26" fillId="7" borderId="32" xfId="0" applyFont="1" applyFill="1" applyBorder="1" applyAlignment="1">
      <alignment horizontal="center" vertical="center" wrapText="1"/>
    </xf>
    <xf numFmtId="0" fontId="26" fillId="7" borderId="33" xfId="0" applyFont="1" applyFill="1" applyBorder="1" applyAlignment="1">
      <alignment horizontal="center" vertical="center" wrapText="1"/>
    </xf>
    <xf numFmtId="0" fontId="26" fillId="7" borderId="34" xfId="0" applyFont="1" applyFill="1" applyBorder="1" applyAlignment="1">
      <alignment horizontal="center" vertical="center" wrapText="1"/>
    </xf>
    <xf numFmtId="0" fontId="25" fillId="14" borderId="35" xfId="0" applyFont="1" applyFill="1" applyBorder="1" applyAlignment="1">
      <alignment horizontal="center" vertical="center" wrapText="1"/>
    </xf>
    <xf numFmtId="0" fontId="45" fillId="14" borderId="1" xfId="0" applyFont="1" applyFill="1" applyBorder="1" applyAlignment="1">
      <alignment horizontal="center" vertical="center" wrapText="1"/>
    </xf>
    <xf numFmtId="0" fontId="25" fillId="19" borderId="1" xfId="0" applyFont="1" applyFill="1" applyBorder="1" applyAlignment="1">
      <alignment horizontal="center" vertical="center" wrapText="1"/>
    </xf>
    <xf numFmtId="0" fontId="25" fillId="19" borderId="4" xfId="0" applyFont="1" applyFill="1" applyBorder="1" applyAlignment="1">
      <alignment horizontal="center" vertical="center" wrapText="1"/>
    </xf>
    <xf numFmtId="0" fontId="25" fillId="19" borderId="50" xfId="0" applyFont="1" applyFill="1" applyBorder="1" applyAlignment="1">
      <alignment horizontal="center" vertical="center" wrapText="1"/>
    </xf>
    <xf numFmtId="0" fontId="25" fillId="17" borderId="51" xfId="0" applyFont="1" applyFill="1" applyBorder="1" applyAlignment="1">
      <alignment horizontal="center" vertical="center" wrapText="1"/>
    </xf>
    <xf numFmtId="0" fontId="26" fillId="7" borderId="29" xfId="0" applyFont="1" applyFill="1" applyBorder="1" applyAlignment="1">
      <alignment horizontal="center" vertical="center" wrapText="1"/>
    </xf>
    <xf numFmtId="0" fontId="26" fillId="20" borderId="20" xfId="0" applyFont="1" applyFill="1" applyBorder="1" applyAlignment="1">
      <alignment horizontal="center" vertical="center" wrapText="1"/>
    </xf>
    <xf numFmtId="0" fontId="26" fillId="20" borderId="0" xfId="0" applyFont="1" applyFill="1" applyBorder="1" applyAlignment="1">
      <alignment horizontal="center" vertical="center" wrapText="1"/>
    </xf>
    <xf numFmtId="0" fontId="7" fillId="6" borderId="48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49" xfId="0" applyFont="1" applyFill="1" applyBorder="1" applyAlignment="1">
      <alignment horizontal="center" vertical="center" wrapText="1"/>
    </xf>
    <xf numFmtId="0" fontId="25" fillId="16" borderId="49" xfId="0" applyFont="1" applyFill="1" applyBorder="1" applyAlignment="1">
      <alignment horizontal="center" vertical="center" wrapText="1"/>
    </xf>
    <xf numFmtId="0" fontId="0" fillId="11" borderId="0" xfId="0" applyFill="1" applyBorder="1" applyAlignment="1">
      <alignment vertical="center"/>
    </xf>
    <xf numFmtId="0" fontId="0" fillId="11" borderId="11" xfId="0" applyFill="1" applyBorder="1" applyAlignment="1">
      <alignment vertical="center"/>
    </xf>
    <xf numFmtId="0" fontId="25" fillId="12" borderId="0" xfId="0" applyFont="1" applyFill="1" applyBorder="1" applyAlignment="1">
      <alignment horizontal="center" vertical="center" wrapText="1"/>
    </xf>
    <xf numFmtId="0" fontId="25" fillId="12" borderId="11" xfId="0" applyFont="1" applyFill="1" applyBorder="1" applyAlignment="1">
      <alignment horizontal="center" vertical="center" wrapText="1"/>
    </xf>
    <xf numFmtId="0" fontId="25" fillId="18" borderId="18" xfId="0" applyFont="1" applyFill="1" applyBorder="1" applyAlignment="1">
      <alignment horizontal="center" vertical="center" wrapText="1"/>
    </xf>
    <xf numFmtId="0" fontId="25" fillId="18" borderId="7" xfId="0" applyFont="1" applyFill="1" applyBorder="1" applyAlignment="1">
      <alignment horizontal="center" vertical="center" wrapText="1"/>
    </xf>
    <xf numFmtId="0" fontId="25" fillId="18" borderId="19" xfId="0" applyFont="1" applyFill="1" applyBorder="1" applyAlignment="1">
      <alignment horizontal="center" vertical="center" wrapText="1"/>
    </xf>
    <xf numFmtId="0" fontId="47" fillId="10" borderId="5" xfId="0" applyFont="1" applyFill="1" applyBorder="1" applyAlignment="1">
      <alignment horizontal="center" vertical="center" wrapText="1"/>
    </xf>
    <xf numFmtId="0" fontId="47" fillId="10" borderId="0" xfId="0" applyFont="1" applyFill="1" applyBorder="1" applyAlignment="1">
      <alignment horizontal="center" vertical="center" wrapText="1"/>
    </xf>
    <xf numFmtId="0" fontId="47" fillId="10" borderId="6" xfId="0" applyFont="1" applyFill="1" applyBorder="1" applyAlignment="1">
      <alignment horizontal="center" vertical="center" wrapText="1"/>
    </xf>
    <xf numFmtId="0" fontId="47" fillId="10" borderId="25" xfId="0" applyFont="1" applyFill="1" applyBorder="1" applyAlignment="1">
      <alignment horizontal="center" vertical="center" wrapText="1"/>
    </xf>
    <xf numFmtId="0" fontId="47" fillId="10" borderId="11" xfId="0" applyFont="1" applyFill="1" applyBorder="1" applyAlignment="1">
      <alignment horizontal="center" vertical="center" wrapText="1"/>
    </xf>
    <xf numFmtId="0" fontId="47" fillId="10" borderId="26" xfId="0" applyFont="1" applyFill="1" applyBorder="1" applyAlignment="1">
      <alignment horizontal="center" vertical="center" wrapText="1"/>
    </xf>
    <xf numFmtId="0" fontId="26" fillId="3" borderId="23" xfId="0" applyFont="1" applyFill="1" applyBorder="1" applyAlignment="1">
      <alignment horizontal="center" vertical="center" wrapText="1"/>
    </xf>
    <xf numFmtId="0" fontId="26" fillId="3" borderId="5" xfId="0" applyFont="1" applyFill="1" applyBorder="1" applyAlignment="1">
      <alignment horizontal="center" vertical="center" wrapText="1"/>
    </xf>
    <xf numFmtId="0" fontId="26" fillId="3" borderId="25" xfId="0" applyFont="1" applyFill="1" applyBorder="1" applyAlignment="1">
      <alignment horizontal="center" vertical="center" wrapText="1"/>
    </xf>
    <xf numFmtId="0" fontId="25" fillId="14" borderId="50" xfId="0" applyFont="1" applyFill="1" applyBorder="1" applyAlignment="1">
      <alignment horizontal="center" vertical="center" wrapText="1"/>
    </xf>
    <xf numFmtId="0" fontId="25" fillId="18" borderId="32" xfId="0" applyFont="1" applyFill="1" applyBorder="1" applyAlignment="1">
      <alignment horizontal="center" vertical="center" wrapText="1"/>
    </xf>
    <xf numFmtId="0" fontId="25" fillId="18" borderId="33" xfId="0" applyFont="1" applyFill="1" applyBorder="1" applyAlignment="1">
      <alignment horizontal="center" vertical="center" wrapText="1"/>
    </xf>
    <xf numFmtId="0" fontId="25" fillId="18" borderId="34" xfId="0" applyFont="1" applyFill="1" applyBorder="1" applyAlignment="1">
      <alignment horizontal="center" vertical="center" wrapText="1"/>
    </xf>
    <xf numFmtId="0" fontId="26" fillId="22" borderId="23" xfId="0" applyFont="1" applyFill="1" applyBorder="1" applyAlignment="1">
      <alignment horizontal="center" vertical="center" wrapText="1"/>
    </xf>
    <xf numFmtId="0" fontId="26" fillId="22" borderId="20" xfId="0" applyFont="1" applyFill="1" applyBorder="1" applyAlignment="1">
      <alignment horizontal="center" vertical="center" wrapText="1"/>
    </xf>
    <xf numFmtId="0" fontId="26" fillId="22" borderId="24" xfId="0" applyFont="1" applyFill="1" applyBorder="1" applyAlignment="1">
      <alignment horizontal="center" vertical="center" wrapText="1"/>
    </xf>
    <xf numFmtId="0" fontId="26" fillId="22" borderId="5" xfId="0" applyFont="1" applyFill="1" applyBorder="1" applyAlignment="1">
      <alignment horizontal="center" vertical="center" wrapText="1"/>
    </xf>
    <xf numFmtId="0" fontId="26" fillId="22" borderId="0" xfId="0" applyFont="1" applyFill="1" applyBorder="1" applyAlignment="1">
      <alignment horizontal="center" vertical="center" wrapText="1"/>
    </xf>
    <xf numFmtId="0" fontId="26" fillId="22" borderId="6" xfId="0" applyFont="1" applyFill="1" applyBorder="1" applyAlignment="1">
      <alignment horizontal="center" vertical="center" wrapText="1"/>
    </xf>
    <xf numFmtId="0" fontId="26" fillId="22" borderId="25" xfId="0" applyFont="1" applyFill="1" applyBorder="1" applyAlignment="1">
      <alignment horizontal="center" vertical="center" wrapText="1"/>
    </xf>
    <xf numFmtId="0" fontId="26" fillId="22" borderId="11" xfId="0" applyFont="1" applyFill="1" applyBorder="1" applyAlignment="1">
      <alignment horizontal="center" vertical="center" wrapText="1"/>
    </xf>
    <xf numFmtId="0" fontId="26" fillId="22" borderId="26" xfId="0" applyFont="1" applyFill="1" applyBorder="1" applyAlignment="1">
      <alignment horizontal="center" vertical="center" wrapText="1"/>
    </xf>
    <xf numFmtId="0" fontId="0" fillId="11" borderId="5" xfId="0" applyFont="1" applyFill="1" applyBorder="1" applyAlignment="1">
      <alignment horizontal="center" vertical="center" wrapText="1"/>
    </xf>
    <xf numFmtId="0" fontId="0" fillId="11" borderId="0" xfId="0" applyFont="1" applyFill="1" applyBorder="1" applyAlignment="1">
      <alignment horizontal="center" vertical="center" wrapText="1"/>
    </xf>
    <xf numFmtId="0" fontId="0" fillId="11" borderId="6" xfId="0" applyFont="1" applyFill="1" applyBorder="1" applyAlignment="1">
      <alignment horizontal="center" vertical="center" wrapText="1"/>
    </xf>
    <xf numFmtId="0" fontId="0" fillId="11" borderId="8" xfId="0" applyFont="1" applyFill="1" applyBorder="1" applyAlignment="1">
      <alignment horizontal="center" vertical="center" wrapText="1"/>
    </xf>
    <xf numFmtId="0" fontId="0" fillId="11" borderId="9" xfId="0" applyFont="1" applyFill="1" applyBorder="1" applyAlignment="1">
      <alignment horizontal="center" vertical="center" wrapText="1"/>
    </xf>
    <xf numFmtId="0" fontId="0" fillId="11" borderId="10" xfId="0" applyFont="1" applyFill="1" applyBorder="1" applyAlignment="1">
      <alignment horizontal="center" vertical="center" wrapText="1"/>
    </xf>
    <xf numFmtId="0" fontId="26" fillId="7" borderId="52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/>
    </xf>
    <xf numFmtId="0" fontId="21" fillId="7" borderId="0" xfId="0" applyFont="1" applyFill="1" applyBorder="1" applyAlignment="1">
      <alignment horizontal="center" vertical="center"/>
    </xf>
    <xf numFmtId="0" fontId="21" fillId="7" borderId="33" xfId="0" applyFont="1" applyFill="1" applyBorder="1" applyAlignment="1">
      <alignment horizontal="center" vertical="center"/>
    </xf>
    <xf numFmtId="0" fontId="44" fillId="17" borderId="7" xfId="0" applyFont="1" applyFill="1" applyBorder="1" applyAlignment="1">
      <alignment vertical="center"/>
    </xf>
    <xf numFmtId="0" fontId="44" fillId="17" borderId="19" xfId="0" applyFont="1" applyFill="1" applyBorder="1" applyAlignment="1">
      <alignment vertical="center"/>
    </xf>
    <xf numFmtId="0" fontId="25" fillId="16" borderId="7" xfId="0" applyFont="1" applyFill="1" applyBorder="1" applyAlignment="1">
      <alignment horizontal="center" vertical="center" wrapText="1"/>
    </xf>
    <xf numFmtId="0" fontId="25" fillId="16" borderId="19" xfId="0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center" vertical="center"/>
    </xf>
    <xf numFmtId="0" fontId="27" fillId="7" borderId="1" xfId="0" applyFont="1" applyFill="1" applyBorder="1" applyAlignment="1">
      <alignment horizontal="center" vertical="center" wrapText="1"/>
    </xf>
    <xf numFmtId="0" fontId="43" fillId="21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0" fontId="14" fillId="7" borderId="33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21" fillId="11" borderId="1" xfId="0" applyFont="1" applyFill="1" applyBorder="1" applyAlignment="1">
      <alignment horizontal="center" vertical="center"/>
    </xf>
    <xf numFmtId="0" fontId="43" fillId="15" borderId="1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43" fillId="13" borderId="1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3" fillId="7" borderId="20" xfId="0" applyFont="1" applyFill="1" applyBorder="1" applyAlignment="1">
      <alignment horizontal="center" vertical="center"/>
    </xf>
    <xf numFmtId="0" fontId="13" fillId="7" borderId="32" xfId="0" applyFont="1" applyFill="1" applyBorder="1" applyAlignment="1">
      <alignment horizontal="center" vertical="center"/>
    </xf>
    <xf numFmtId="0" fontId="43" fillId="16" borderId="1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/>
    </xf>
    <xf numFmtId="0" fontId="15" fillId="7" borderId="33" xfId="0" applyFont="1" applyFill="1" applyBorder="1" applyAlignment="1">
      <alignment horizontal="center" vertical="center"/>
    </xf>
    <xf numFmtId="0" fontId="43" fillId="18" borderId="1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" vertical="center"/>
    </xf>
    <xf numFmtId="0" fontId="16" fillId="7" borderId="33" xfId="0" applyFont="1" applyFill="1" applyBorder="1" applyAlignment="1">
      <alignment horizontal="center" vertical="center"/>
    </xf>
    <xf numFmtId="0" fontId="17" fillId="7" borderId="11" xfId="0" applyFont="1" applyFill="1" applyBorder="1" applyAlignment="1">
      <alignment horizontal="center" vertical="center"/>
    </xf>
    <xf numFmtId="0" fontId="17" fillId="7" borderId="52" xfId="0" applyFont="1" applyFill="1" applyBorder="1" applyAlignment="1">
      <alignment horizontal="center" vertical="center"/>
    </xf>
    <xf numFmtId="0" fontId="25" fillId="17" borderId="24" xfId="0" applyFont="1" applyFill="1" applyBorder="1" applyAlignment="1">
      <alignment horizontal="center" vertical="center" wrapText="1"/>
    </xf>
    <xf numFmtId="0" fontId="25" fillId="17" borderId="6" xfId="0" applyFont="1" applyFill="1" applyBorder="1" applyAlignment="1">
      <alignment horizontal="center" vertical="center" wrapText="1"/>
    </xf>
    <xf numFmtId="0" fontId="25" fillId="17" borderId="26" xfId="0" applyFont="1" applyFill="1" applyBorder="1" applyAlignment="1">
      <alignment horizontal="center" vertical="center" wrapText="1"/>
    </xf>
    <xf numFmtId="0" fontId="25" fillId="19" borderId="0" xfId="0" applyFont="1" applyFill="1" applyBorder="1" applyAlignment="1">
      <alignment horizontal="center" vertical="center" wrapText="1"/>
    </xf>
    <xf numFmtId="0" fontId="25" fillId="19" borderId="11" xfId="0" applyFont="1" applyFill="1" applyBorder="1" applyAlignment="1">
      <alignment horizontal="center" vertical="center" wrapText="1"/>
    </xf>
    <xf numFmtId="0" fontId="39" fillId="5" borderId="15" xfId="0" applyFont="1" applyFill="1" applyBorder="1" applyAlignment="1">
      <alignment horizontal="left" vertical="center"/>
    </xf>
    <xf numFmtId="0" fontId="39" fillId="5" borderId="16" xfId="0" applyFont="1" applyFill="1" applyBorder="1" applyAlignment="1">
      <alignment horizontal="left" vertical="center"/>
    </xf>
    <xf numFmtId="0" fontId="39" fillId="5" borderId="5" xfId="0" applyFont="1" applyFill="1" applyBorder="1" applyAlignment="1">
      <alignment horizontal="left" vertical="center"/>
    </xf>
    <xf numFmtId="0" fontId="39" fillId="5" borderId="0" xfId="0" applyFont="1" applyFill="1" applyBorder="1" applyAlignment="1">
      <alignment horizontal="left" vertical="center"/>
    </xf>
    <xf numFmtId="0" fontId="50" fillId="2" borderId="5" xfId="0" applyFont="1" applyFill="1" applyBorder="1" applyAlignment="1">
      <alignment horizontal="center" vertical="center"/>
    </xf>
    <xf numFmtId="0" fontId="50" fillId="2" borderId="21" xfId="0" applyFont="1" applyFill="1" applyBorder="1" applyAlignment="1">
      <alignment horizontal="center" vertical="center"/>
    </xf>
    <xf numFmtId="0" fontId="26" fillId="23" borderId="23" xfId="0" applyFont="1" applyFill="1" applyBorder="1" applyAlignment="1">
      <alignment horizontal="center" vertical="center" wrapText="1"/>
    </xf>
    <xf numFmtId="0" fontId="26" fillId="23" borderId="20" xfId="0" applyFont="1" applyFill="1" applyBorder="1" applyAlignment="1">
      <alignment horizontal="center" vertical="center" wrapText="1"/>
    </xf>
    <xf numFmtId="0" fontId="26" fillId="23" borderId="24" xfId="0" applyFont="1" applyFill="1" applyBorder="1" applyAlignment="1">
      <alignment horizontal="center" vertical="center" wrapText="1"/>
    </xf>
    <xf numFmtId="0" fontId="26" fillId="23" borderId="5" xfId="0" applyFont="1" applyFill="1" applyBorder="1" applyAlignment="1">
      <alignment horizontal="center" vertical="center" wrapText="1"/>
    </xf>
    <xf numFmtId="0" fontId="26" fillId="23" borderId="0" xfId="0" applyFont="1" applyFill="1" applyBorder="1" applyAlignment="1">
      <alignment horizontal="center" vertical="center" wrapText="1"/>
    </xf>
    <xf numFmtId="0" fontId="26" fillId="23" borderId="6" xfId="0" applyFont="1" applyFill="1" applyBorder="1" applyAlignment="1">
      <alignment horizontal="center" vertical="center" wrapText="1"/>
    </xf>
    <xf numFmtId="0" fontId="26" fillId="23" borderId="25" xfId="0" applyFont="1" applyFill="1" applyBorder="1" applyAlignment="1">
      <alignment horizontal="center" vertical="center" wrapText="1"/>
    </xf>
    <xf numFmtId="0" fontId="26" fillId="23" borderId="11" xfId="0" applyFont="1" applyFill="1" applyBorder="1" applyAlignment="1">
      <alignment horizontal="center" vertical="center" wrapText="1"/>
    </xf>
    <xf numFmtId="0" fontId="26" fillId="23" borderId="26" xfId="0" applyFont="1" applyFill="1" applyBorder="1" applyAlignment="1">
      <alignment horizontal="center" vertical="center" wrapText="1"/>
    </xf>
    <xf numFmtId="0" fontId="25" fillId="17" borderId="49" xfId="0" applyFont="1" applyFill="1" applyBorder="1" applyAlignment="1">
      <alignment horizontal="center" vertical="center" wrapText="1"/>
    </xf>
    <xf numFmtId="0" fontId="25" fillId="18" borderId="4" xfId="0" applyFont="1" applyFill="1" applyBorder="1" applyAlignment="1">
      <alignment horizontal="center" vertical="center" wrapText="1"/>
    </xf>
    <xf numFmtId="0" fontId="25" fillId="18" borderId="2" xfId="0" applyFont="1" applyFill="1" applyBorder="1" applyAlignment="1">
      <alignment horizontal="center" vertical="center" wrapText="1"/>
    </xf>
    <xf numFmtId="0" fontId="25" fillId="18" borderId="3" xfId="0" applyFont="1" applyFill="1" applyBorder="1" applyAlignment="1">
      <alignment horizontal="center" vertical="center" wrapText="1"/>
    </xf>
    <xf numFmtId="0" fontId="26" fillId="22" borderId="23" xfId="0" applyFont="1" applyFill="1" applyBorder="1" applyAlignment="1">
      <alignment horizontal="center" vertical="center"/>
    </xf>
    <xf numFmtId="0" fontId="26" fillId="22" borderId="20" xfId="0" applyFont="1" applyFill="1" applyBorder="1" applyAlignment="1">
      <alignment horizontal="center" vertical="center"/>
    </xf>
    <xf numFmtId="0" fontId="26" fillId="22" borderId="24" xfId="0" applyFont="1" applyFill="1" applyBorder="1" applyAlignment="1">
      <alignment horizontal="center" vertical="center"/>
    </xf>
    <xf numFmtId="0" fontId="26" fillId="22" borderId="5" xfId="0" applyFont="1" applyFill="1" applyBorder="1" applyAlignment="1">
      <alignment horizontal="center" vertical="center"/>
    </xf>
    <xf numFmtId="0" fontId="26" fillId="22" borderId="0" xfId="0" applyFont="1" applyFill="1" applyBorder="1" applyAlignment="1">
      <alignment horizontal="center" vertical="center"/>
    </xf>
    <xf numFmtId="0" fontId="26" fillId="22" borderId="6" xfId="0" applyFont="1" applyFill="1" applyBorder="1" applyAlignment="1">
      <alignment horizontal="center" vertical="center"/>
    </xf>
    <xf numFmtId="0" fontId="26" fillId="22" borderId="25" xfId="0" applyFont="1" applyFill="1" applyBorder="1" applyAlignment="1">
      <alignment horizontal="center" vertical="center"/>
    </xf>
    <xf numFmtId="0" fontId="26" fillId="22" borderId="11" xfId="0" applyFont="1" applyFill="1" applyBorder="1" applyAlignment="1">
      <alignment horizontal="center" vertical="center"/>
    </xf>
    <xf numFmtId="0" fontId="26" fillId="22" borderId="26" xfId="0" applyFont="1" applyFill="1" applyBorder="1" applyAlignment="1">
      <alignment horizontal="center" vertical="center"/>
    </xf>
    <xf numFmtId="172" fontId="53" fillId="0" borderId="0" xfId="21" applyNumberFormat="1" applyFont="1" applyFill="1" applyBorder="1" applyAlignment="1" applyProtection="1">
      <alignment horizontal="right"/>
      <protection/>
    </xf>
    <xf numFmtId="172" fontId="53" fillId="0" borderId="0" xfId="21" applyNumberFormat="1" applyFont="1" applyFill="1" applyBorder="1" applyAlignment="1" applyProtection="1" quotePrefix="1">
      <alignment horizontal="center"/>
      <protection/>
    </xf>
    <xf numFmtId="172" fontId="53" fillId="0" borderId="0" xfId="21" applyNumberFormat="1" applyFont="1" applyFill="1" applyBorder="1" applyAlignment="1" applyProtection="1">
      <alignment horizontal="center"/>
      <protection/>
    </xf>
    <xf numFmtId="172" fontId="2" fillId="0" borderId="0" xfId="21" applyFont="1" applyBorder="1" applyAlignment="1">
      <alignment horizontal="center" vertical="top"/>
      <protection/>
    </xf>
    <xf numFmtId="172" fontId="2" fillId="0" borderId="0" xfId="21" applyFont="1" applyBorder="1" applyAlignment="1" quotePrefix="1">
      <alignment horizontal="center" vertical="top"/>
      <protection/>
    </xf>
    <xf numFmtId="172" fontId="52" fillId="0" borderId="0" xfId="21" applyFont="1" applyBorder="1" applyAlignment="1">
      <alignment horizontal="left" inden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0250r0P802-15_WG-Sep00 Meeting Objectives and Agend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20</xdr:row>
      <xdr:rowOff>0</xdr:rowOff>
    </xdr:from>
    <xdr:to>
      <xdr:col>7</xdr:col>
      <xdr:colOff>0</xdr:colOff>
      <xdr:row>24</xdr:row>
      <xdr:rowOff>0</xdr:rowOff>
    </xdr:to>
    <xdr:sp>
      <xdr:nvSpPr>
        <xdr:cNvPr id="1" name="Rectangle 32"/>
        <xdr:cNvSpPr>
          <a:spLocks/>
        </xdr:cNvSpPr>
      </xdr:nvSpPr>
      <xdr:spPr>
        <a:xfrm>
          <a:off x="3400425" y="5953125"/>
          <a:ext cx="3124200" cy="1181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19</xdr:row>
      <xdr:rowOff>276225</xdr:rowOff>
    </xdr:from>
    <xdr:to>
      <xdr:col>7</xdr:col>
      <xdr:colOff>19050</xdr:colOff>
      <xdr:row>23</xdr:row>
      <xdr:rowOff>276225</xdr:rowOff>
    </xdr:to>
    <xdr:sp>
      <xdr:nvSpPr>
        <xdr:cNvPr id="2" name="Rectangle 33"/>
        <xdr:cNvSpPr>
          <a:spLocks/>
        </xdr:cNvSpPr>
      </xdr:nvSpPr>
      <xdr:spPr>
        <a:xfrm>
          <a:off x="3419475" y="5934075"/>
          <a:ext cx="3124200" cy="1181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1"/>
  <sheetViews>
    <sheetView showGridLines="0" zoomScale="49" zoomScaleNormal="49" zoomScaleSheetLayoutView="25" workbookViewId="0" topLeftCell="A1">
      <selection activeCell="A1" sqref="A1"/>
    </sheetView>
  </sheetViews>
  <sheetFormatPr defaultColWidth="9.140625" defaultRowHeight="12.75"/>
  <cols>
    <col min="1" max="1" width="2.57421875" style="122" customWidth="1"/>
    <col min="2" max="2" width="22.8515625" style="123" customWidth="1"/>
    <col min="3" max="3" width="25.57421875" style="123" customWidth="1"/>
    <col min="4" max="23" width="11.7109375" style="123" customWidth="1"/>
    <col min="24" max="16384" width="9.140625" style="123" customWidth="1"/>
  </cols>
  <sheetData>
    <row r="1" s="121" customFormat="1" ht="9.75" customHeight="1" thickBot="1">
      <c r="A1" s="121" t="s">
        <v>30</v>
      </c>
    </row>
    <row r="2" spans="2:23" s="121" customFormat="1" ht="29.25" customHeight="1" thickBot="1">
      <c r="B2" s="153" t="s">
        <v>129</v>
      </c>
      <c r="C2" s="420" t="s">
        <v>134</v>
      </c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155"/>
      <c r="W2" s="156"/>
    </row>
    <row r="3" spans="2:23" s="121" customFormat="1" ht="29.25" customHeight="1">
      <c r="B3" s="424" t="s">
        <v>124</v>
      </c>
      <c r="C3" s="422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157"/>
      <c r="W3" s="158"/>
    </row>
    <row r="4" spans="2:23" s="121" customFormat="1" ht="31.5" customHeight="1">
      <c r="B4" s="424"/>
      <c r="C4" s="96" t="s">
        <v>133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157"/>
      <c r="W4" s="158"/>
    </row>
    <row r="5" spans="2:23" s="121" customFormat="1" ht="31.5" customHeight="1">
      <c r="B5" s="424"/>
      <c r="C5" s="96" t="s">
        <v>132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157"/>
      <c r="W5" s="158"/>
    </row>
    <row r="6" spans="2:23" s="121" customFormat="1" ht="31.5" customHeight="1">
      <c r="B6" s="424"/>
      <c r="C6" s="145" t="s">
        <v>131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157"/>
      <c r="W6" s="158"/>
    </row>
    <row r="7" spans="2:23" s="121" customFormat="1" ht="20.25" customHeight="1">
      <c r="B7" s="424"/>
      <c r="C7" s="151" t="s">
        <v>107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157"/>
      <c r="W7" s="158"/>
    </row>
    <row r="8" spans="2:23" s="121" customFormat="1" ht="20.25" customHeight="1" thickBot="1">
      <c r="B8" s="424"/>
      <c r="C8" s="148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54"/>
      <c r="W8" s="152"/>
    </row>
    <row r="9" spans="2:23" ht="24" customHeight="1" thickBot="1">
      <c r="B9" s="425"/>
      <c r="C9" s="150" t="s">
        <v>0</v>
      </c>
      <c r="D9" s="207" t="s">
        <v>1</v>
      </c>
      <c r="E9" s="208"/>
      <c r="F9" s="208"/>
      <c r="G9" s="195"/>
      <c r="H9" s="207" t="s">
        <v>2</v>
      </c>
      <c r="I9" s="208"/>
      <c r="J9" s="208"/>
      <c r="K9" s="195"/>
      <c r="L9" s="207" t="s">
        <v>3</v>
      </c>
      <c r="M9" s="208"/>
      <c r="N9" s="208"/>
      <c r="O9" s="195"/>
      <c r="P9" s="207" t="s">
        <v>4</v>
      </c>
      <c r="Q9" s="208"/>
      <c r="R9" s="208"/>
      <c r="S9" s="208"/>
      <c r="T9" s="207" t="s">
        <v>5</v>
      </c>
      <c r="U9" s="208"/>
      <c r="V9" s="208"/>
      <c r="W9" s="195"/>
    </row>
    <row r="10" spans="2:23" ht="23.25" customHeight="1">
      <c r="B10" s="89" t="s">
        <v>6</v>
      </c>
      <c r="C10" s="194"/>
      <c r="D10" s="277"/>
      <c r="E10" s="278"/>
      <c r="F10" s="278"/>
      <c r="G10" s="279"/>
      <c r="H10" s="284"/>
      <c r="I10" s="284"/>
      <c r="J10" s="284"/>
      <c r="K10" s="284"/>
      <c r="L10" s="283"/>
      <c r="M10" s="284"/>
      <c r="N10" s="284"/>
      <c r="O10" s="285"/>
      <c r="P10" s="276" t="s">
        <v>121</v>
      </c>
      <c r="Q10" s="276"/>
      <c r="R10" s="276"/>
      <c r="S10" s="276"/>
      <c r="T10" s="196" t="s">
        <v>31</v>
      </c>
      <c r="U10" s="194"/>
      <c r="V10" s="194"/>
      <c r="W10" s="190"/>
    </row>
    <row r="11" spans="2:23" ht="23.25" customHeight="1">
      <c r="B11" s="89" t="s">
        <v>7</v>
      </c>
      <c r="C11" s="342"/>
      <c r="D11" s="280"/>
      <c r="E11" s="281"/>
      <c r="F11" s="281"/>
      <c r="G11" s="282"/>
      <c r="H11" s="287"/>
      <c r="I11" s="287"/>
      <c r="J11" s="287"/>
      <c r="K11" s="287"/>
      <c r="L11" s="286"/>
      <c r="M11" s="287"/>
      <c r="N11" s="287"/>
      <c r="O11" s="288"/>
      <c r="P11" s="275" t="s">
        <v>122</v>
      </c>
      <c r="Q11" s="275"/>
      <c r="R11" s="275"/>
      <c r="S11" s="275"/>
      <c r="T11" s="191"/>
      <c r="U11" s="192"/>
      <c r="V11" s="192"/>
      <c r="W11" s="193"/>
    </row>
    <row r="12" spans="2:23" ht="23.25" customHeight="1">
      <c r="B12" s="90" t="s">
        <v>8</v>
      </c>
      <c r="C12" s="342"/>
      <c r="D12" s="439" t="s">
        <v>125</v>
      </c>
      <c r="E12" s="440"/>
      <c r="F12" s="440"/>
      <c r="G12" s="441"/>
      <c r="H12" s="246" t="s">
        <v>37</v>
      </c>
      <c r="I12" s="292" t="s">
        <v>38</v>
      </c>
      <c r="J12" s="225" t="s">
        <v>36</v>
      </c>
      <c r="K12" s="272" t="s">
        <v>96</v>
      </c>
      <c r="L12" s="215" t="s">
        <v>118</v>
      </c>
      <c r="M12" s="299" t="s">
        <v>37</v>
      </c>
      <c r="N12" s="297" t="s">
        <v>38</v>
      </c>
      <c r="O12" s="289" t="s">
        <v>34</v>
      </c>
      <c r="P12" s="259" t="s">
        <v>38</v>
      </c>
      <c r="Q12" s="272" t="s">
        <v>96</v>
      </c>
      <c r="R12" s="269" t="s">
        <v>36</v>
      </c>
      <c r="S12" s="218" t="s">
        <v>95</v>
      </c>
      <c r="T12" s="186" t="s">
        <v>115</v>
      </c>
      <c r="U12" s="187"/>
      <c r="V12" s="187"/>
      <c r="W12" s="188"/>
    </row>
    <row r="13" spans="2:23" ht="15.75" customHeight="1">
      <c r="B13" s="90" t="s">
        <v>9</v>
      </c>
      <c r="C13" s="342"/>
      <c r="D13" s="442"/>
      <c r="E13" s="443"/>
      <c r="F13" s="443"/>
      <c r="G13" s="444"/>
      <c r="H13" s="246"/>
      <c r="I13" s="293"/>
      <c r="J13" s="300"/>
      <c r="K13" s="273"/>
      <c r="L13" s="216"/>
      <c r="M13" s="299"/>
      <c r="N13" s="298"/>
      <c r="O13" s="290"/>
      <c r="P13" s="259"/>
      <c r="Q13" s="273"/>
      <c r="R13" s="270"/>
      <c r="S13" s="219"/>
      <c r="T13" s="189"/>
      <c r="U13" s="184"/>
      <c r="V13" s="184"/>
      <c r="W13" s="185"/>
    </row>
    <row r="14" spans="2:23" ht="23.25" customHeight="1">
      <c r="B14" s="90" t="s">
        <v>10</v>
      </c>
      <c r="C14" s="342"/>
      <c r="D14" s="442"/>
      <c r="E14" s="443"/>
      <c r="F14" s="443"/>
      <c r="G14" s="444"/>
      <c r="H14" s="246"/>
      <c r="I14" s="293"/>
      <c r="J14" s="300"/>
      <c r="K14" s="273"/>
      <c r="L14" s="216"/>
      <c r="M14" s="299"/>
      <c r="N14" s="298"/>
      <c r="O14" s="290"/>
      <c r="P14" s="259"/>
      <c r="Q14" s="273"/>
      <c r="R14" s="270"/>
      <c r="S14" s="219"/>
      <c r="T14" s="189"/>
      <c r="U14" s="184"/>
      <c r="V14" s="184"/>
      <c r="W14" s="185"/>
    </row>
    <row r="15" spans="2:23" ht="15.75" customHeight="1">
      <c r="B15" s="90" t="s">
        <v>11</v>
      </c>
      <c r="C15" s="342"/>
      <c r="D15" s="445"/>
      <c r="E15" s="446"/>
      <c r="F15" s="446"/>
      <c r="G15" s="447"/>
      <c r="H15" s="246"/>
      <c r="I15" s="294"/>
      <c r="J15" s="301"/>
      <c r="K15" s="274"/>
      <c r="L15" s="217"/>
      <c r="M15" s="299"/>
      <c r="N15" s="298"/>
      <c r="O15" s="291"/>
      <c r="P15" s="259"/>
      <c r="Q15" s="274"/>
      <c r="R15" s="271"/>
      <c r="S15" s="220"/>
      <c r="T15" s="209"/>
      <c r="U15" s="210"/>
      <c r="V15" s="210"/>
      <c r="W15" s="211"/>
    </row>
    <row r="16" spans="2:23" ht="24" customHeight="1">
      <c r="B16" s="91" t="s">
        <v>12</v>
      </c>
      <c r="C16" s="342"/>
      <c r="D16" s="204" t="s">
        <v>13</v>
      </c>
      <c r="E16" s="205"/>
      <c r="F16" s="205"/>
      <c r="G16" s="206"/>
      <c r="H16" s="213" t="s">
        <v>13</v>
      </c>
      <c r="I16" s="213"/>
      <c r="J16" s="213"/>
      <c r="K16" s="213"/>
      <c r="L16" s="212" t="s">
        <v>13</v>
      </c>
      <c r="M16" s="213"/>
      <c r="N16" s="213"/>
      <c r="O16" s="214"/>
      <c r="P16" s="213" t="s">
        <v>13</v>
      </c>
      <c r="Q16" s="213"/>
      <c r="R16" s="213"/>
      <c r="S16" s="213"/>
      <c r="T16" s="212" t="s">
        <v>13</v>
      </c>
      <c r="U16" s="213"/>
      <c r="V16" s="213"/>
      <c r="W16" s="214"/>
    </row>
    <row r="17" spans="2:23" ht="23.25" customHeight="1">
      <c r="B17" s="92" t="s">
        <v>14</v>
      </c>
      <c r="C17" s="342"/>
      <c r="D17" s="426" t="s">
        <v>126</v>
      </c>
      <c r="E17" s="427"/>
      <c r="F17" s="427"/>
      <c r="G17" s="428"/>
      <c r="H17" s="246" t="s">
        <v>37</v>
      </c>
      <c r="I17" s="296" t="s">
        <v>95</v>
      </c>
      <c r="J17" s="295" t="s">
        <v>35</v>
      </c>
      <c r="K17" s="229" t="s">
        <v>34</v>
      </c>
      <c r="L17" s="186" t="s">
        <v>119</v>
      </c>
      <c r="M17" s="187"/>
      <c r="N17" s="187"/>
      <c r="O17" s="188"/>
      <c r="P17" s="259" t="s">
        <v>38</v>
      </c>
      <c r="Q17" s="346" t="s">
        <v>37</v>
      </c>
      <c r="R17" s="228" t="s">
        <v>36</v>
      </c>
      <c r="S17" s="255" t="s">
        <v>95</v>
      </c>
      <c r="T17" s="186" t="s">
        <v>115</v>
      </c>
      <c r="U17" s="247"/>
      <c r="V17" s="247"/>
      <c r="W17" s="248"/>
    </row>
    <row r="18" spans="2:23" ht="23.25">
      <c r="B18" s="92" t="s">
        <v>15</v>
      </c>
      <c r="C18" s="342"/>
      <c r="D18" s="429"/>
      <c r="E18" s="430"/>
      <c r="F18" s="430"/>
      <c r="G18" s="431"/>
      <c r="H18" s="246"/>
      <c r="I18" s="296"/>
      <c r="J18" s="295"/>
      <c r="K18" s="245"/>
      <c r="L18" s="189"/>
      <c r="M18" s="184"/>
      <c r="N18" s="184"/>
      <c r="O18" s="185"/>
      <c r="P18" s="259"/>
      <c r="Q18" s="347"/>
      <c r="R18" s="258"/>
      <c r="S18" s="256"/>
      <c r="T18" s="249"/>
      <c r="U18" s="250"/>
      <c r="V18" s="250"/>
      <c r="W18" s="251"/>
    </row>
    <row r="19" spans="2:23" ht="23.25">
      <c r="B19" s="92" t="s">
        <v>16</v>
      </c>
      <c r="C19" s="342"/>
      <c r="D19" s="432"/>
      <c r="E19" s="433"/>
      <c r="F19" s="433"/>
      <c r="G19" s="434"/>
      <c r="H19" s="246"/>
      <c r="I19" s="296"/>
      <c r="J19" s="295"/>
      <c r="K19" s="245"/>
      <c r="L19" s="209"/>
      <c r="M19" s="210"/>
      <c r="N19" s="210"/>
      <c r="O19" s="211"/>
      <c r="P19" s="259"/>
      <c r="Q19" s="348"/>
      <c r="R19" s="258"/>
      <c r="S19" s="257"/>
      <c r="T19" s="252"/>
      <c r="U19" s="253"/>
      <c r="V19" s="253"/>
      <c r="W19" s="254"/>
    </row>
    <row r="20" spans="2:23" ht="23.25">
      <c r="B20" s="129" t="s">
        <v>17</v>
      </c>
      <c r="C20" s="343"/>
      <c r="D20" s="323" t="s">
        <v>18</v>
      </c>
      <c r="E20" s="324"/>
      <c r="F20" s="324"/>
      <c r="G20" s="325"/>
      <c r="H20" s="224" t="s">
        <v>18</v>
      </c>
      <c r="I20" s="224"/>
      <c r="J20" s="224"/>
      <c r="K20" s="224"/>
      <c r="L20" s="267" t="s">
        <v>18</v>
      </c>
      <c r="M20" s="224"/>
      <c r="N20" s="224"/>
      <c r="O20" s="268"/>
      <c r="P20" s="224" t="s">
        <v>18</v>
      </c>
      <c r="Q20" s="224"/>
      <c r="R20" s="224"/>
      <c r="S20" s="224"/>
      <c r="T20" s="261"/>
      <c r="U20" s="262"/>
      <c r="V20" s="262"/>
      <c r="W20" s="263"/>
    </row>
    <row r="21" spans="2:23" ht="23.25" customHeight="1">
      <c r="B21" s="92" t="s">
        <v>19</v>
      </c>
      <c r="C21" s="231" t="s">
        <v>90</v>
      </c>
      <c r="D21" s="186" t="s">
        <v>94</v>
      </c>
      <c r="E21" s="187"/>
      <c r="F21" s="187"/>
      <c r="G21" s="188"/>
      <c r="H21" s="246" t="s">
        <v>37</v>
      </c>
      <c r="I21" s="296" t="s">
        <v>95</v>
      </c>
      <c r="J21" s="228" t="s">
        <v>36</v>
      </c>
      <c r="K21" s="229" t="s">
        <v>34</v>
      </c>
      <c r="L21" s="355" t="s">
        <v>85</v>
      </c>
      <c r="M21" s="218" t="s">
        <v>95</v>
      </c>
      <c r="N21" s="269" t="s">
        <v>36</v>
      </c>
      <c r="O21" s="435" t="s">
        <v>34</v>
      </c>
      <c r="P21" s="239" t="s">
        <v>38</v>
      </c>
      <c r="Q21" s="436" t="s">
        <v>37</v>
      </c>
      <c r="R21" s="269" t="s">
        <v>36</v>
      </c>
      <c r="S21" s="242" t="s">
        <v>34</v>
      </c>
      <c r="T21" s="264"/>
      <c r="U21" s="265"/>
      <c r="V21" s="265"/>
      <c r="W21" s="266"/>
    </row>
    <row r="22" spans="2:23" ht="23.25" customHeight="1">
      <c r="B22" s="92" t="s">
        <v>20</v>
      </c>
      <c r="C22" s="234"/>
      <c r="D22" s="189"/>
      <c r="E22" s="184"/>
      <c r="F22" s="184"/>
      <c r="G22" s="185"/>
      <c r="H22" s="246"/>
      <c r="I22" s="330"/>
      <c r="J22" s="228"/>
      <c r="K22" s="229"/>
      <c r="L22" s="356"/>
      <c r="M22" s="219"/>
      <c r="N22" s="383"/>
      <c r="O22" s="435"/>
      <c r="P22" s="240"/>
      <c r="Q22" s="437"/>
      <c r="R22" s="383"/>
      <c r="S22" s="243"/>
      <c r="T22" s="264"/>
      <c r="U22" s="265"/>
      <c r="V22" s="265"/>
      <c r="W22" s="266"/>
    </row>
    <row r="23" spans="2:23" ht="23.25" customHeight="1">
      <c r="B23" s="92" t="s">
        <v>21</v>
      </c>
      <c r="C23" s="234"/>
      <c r="D23" s="349" t="s">
        <v>93</v>
      </c>
      <c r="E23" s="350"/>
      <c r="F23" s="350"/>
      <c r="G23" s="351"/>
      <c r="H23" s="246"/>
      <c r="I23" s="330"/>
      <c r="J23" s="228"/>
      <c r="K23" s="229"/>
      <c r="L23" s="356"/>
      <c r="M23" s="219"/>
      <c r="N23" s="383"/>
      <c r="O23" s="435"/>
      <c r="P23" s="240"/>
      <c r="Q23" s="437"/>
      <c r="R23" s="383"/>
      <c r="S23" s="243"/>
      <c r="T23" s="264"/>
      <c r="U23" s="265"/>
      <c r="V23" s="265"/>
      <c r="W23" s="266"/>
    </row>
    <row r="24" spans="2:23" ht="23.25">
      <c r="B24" s="92" t="s">
        <v>22</v>
      </c>
      <c r="C24" s="234"/>
      <c r="D24" s="352"/>
      <c r="E24" s="353"/>
      <c r="F24" s="353"/>
      <c r="G24" s="354"/>
      <c r="H24" s="246"/>
      <c r="I24" s="330"/>
      <c r="J24" s="228"/>
      <c r="K24" s="229"/>
      <c r="L24" s="357"/>
      <c r="M24" s="220"/>
      <c r="N24" s="384"/>
      <c r="O24" s="435"/>
      <c r="P24" s="241"/>
      <c r="Q24" s="438"/>
      <c r="R24" s="384"/>
      <c r="S24" s="260"/>
      <c r="T24" s="264"/>
      <c r="U24" s="265"/>
      <c r="V24" s="265"/>
      <c r="W24" s="266"/>
    </row>
    <row r="25" spans="2:23" ht="23.25">
      <c r="B25" s="93" t="s">
        <v>23</v>
      </c>
      <c r="C25" s="234"/>
      <c r="D25" s="338" t="s">
        <v>13</v>
      </c>
      <c r="E25" s="339"/>
      <c r="F25" s="339"/>
      <c r="G25" s="340"/>
      <c r="H25" s="213" t="s">
        <v>13</v>
      </c>
      <c r="I25" s="213"/>
      <c r="J25" s="213"/>
      <c r="K25" s="213"/>
      <c r="L25" s="212" t="s">
        <v>13</v>
      </c>
      <c r="M25" s="213"/>
      <c r="N25" s="213"/>
      <c r="O25" s="214"/>
      <c r="P25" s="213" t="s">
        <v>13</v>
      </c>
      <c r="Q25" s="213"/>
      <c r="R25" s="213"/>
      <c r="S25" s="213"/>
      <c r="T25" s="362" t="s">
        <v>125</v>
      </c>
      <c r="U25" s="363"/>
      <c r="V25" s="363"/>
      <c r="W25" s="364"/>
    </row>
    <row r="26" spans="2:23" ht="23.25" customHeight="1">
      <c r="B26" s="92" t="s">
        <v>24</v>
      </c>
      <c r="C26" s="234"/>
      <c r="D26" s="335" t="s">
        <v>38</v>
      </c>
      <c r="E26" s="296" t="s">
        <v>95</v>
      </c>
      <c r="F26" s="272" t="s">
        <v>96</v>
      </c>
      <c r="G26" s="341" t="s">
        <v>36</v>
      </c>
      <c r="H26" s="246" t="s">
        <v>37</v>
      </c>
      <c r="I26" s="298" t="s">
        <v>38</v>
      </c>
      <c r="J26" s="269" t="s">
        <v>36</v>
      </c>
      <c r="K26" s="242" t="s">
        <v>34</v>
      </c>
      <c r="L26" s="312" t="s">
        <v>96</v>
      </c>
      <c r="M26" s="218" t="s">
        <v>95</v>
      </c>
      <c r="N26" s="269" t="s">
        <v>36</v>
      </c>
      <c r="O26" s="415" t="s">
        <v>34</v>
      </c>
      <c r="P26" s="326" t="s">
        <v>38</v>
      </c>
      <c r="Q26" s="272" t="s">
        <v>96</v>
      </c>
      <c r="R26" s="255" t="s">
        <v>95</v>
      </c>
      <c r="S26" s="242" t="s">
        <v>34</v>
      </c>
      <c r="T26" s="365"/>
      <c r="U26" s="366"/>
      <c r="V26" s="366"/>
      <c r="W26" s="367"/>
    </row>
    <row r="27" spans="2:23" ht="23.25">
      <c r="B27" s="90" t="s">
        <v>25</v>
      </c>
      <c r="C27" s="322"/>
      <c r="D27" s="335"/>
      <c r="E27" s="330"/>
      <c r="F27" s="273"/>
      <c r="G27" s="341"/>
      <c r="H27" s="246"/>
      <c r="I27" s="386"/>
      <c r="J27" s="383"/>
      <c r="K27" s="381"/>
      <c r="L27" s="418"/>
      <c r="M27" s="219"/>
      <c r="N27" s="383"/>
      <c r="O27" s="416"/>
      <c r="P27" s="327"/>
      <c r="Q27" s="273"/>
      <c r="R27" s="256"/>
      <c r="S27" s="243"/>
      <c r="T27" s="365"/>
      <c r="U27" s="366"/>
      <c r="V27" s="366"/>
      <c r="W27" s="367"/>
    </row>
    <row r="28" spans="2:23" ht="23.25">
      <c r="B28" s="92" t="s">
        <v>26</v>
      </c>
      <c r="C28" s="344" t="s">
        <v>57</v>
      </c>
      <c r="D28" s="335"/>
      <c r="E28" s="330"/>
      <c r="F28" s="273"/>
      <c r="G28" s="341"/>
      <c r="H28" s="246"/>
      <c r="I28" s="386"/>
      <c r="J28" s="383"/>
      <c r="K28" s="381"/>
      <c r="L28" s="418"/>
      <c r="M28" s="219"/>
      <c r="N28" s="383"/>
      <c r="O28" s="416"/>
      <c r="P28" s="327"/>
      <c r="Q28" s="273"/>
      <c r="R28" s="256"/>
      <c r="S28" s="243"/>
      <c r="T28" s="365"/>
      <c r="U28" s="366"/>
      <c r="V28" s="366"/>
      <c r="W28" s="367"/>
    </row>
    <row r="29" spans="2:23" ht="23.25">
      <c r="B29" s="92" t="s">
        <v>27</v>
      </c>
      <c r="C29" s="345"/>
      <c r="D29" s="335"/>
      <c r="E29" s="330"/>
      <c r="F29" s="274"/>
      <c r="G29" s="341"/>
      <c r="H29" s="246"/>
      <c r="I29" s="386"/>
      <c r="J29" s="384"/>
      <c r="K29" s="382"/>
      <c r="L29" s="419"/>
      <c r="M29" s="220"/>
      <c r="N29" s="384"/>
      <c r="O29" s="417"/>
      <c r="P29" s="377"/>
      <c r="Q29" s="274"/>
      <c r="R29" s="257"/>
      <c r="S29" s="260"/>
      <c r="T29" s="365"/>
      <c r="U29" s="366"/>
      <c r="V29" s="366"/>
      <c r="W29" s="367"/>
    </row>
    <row r="30" spans="2:23" ht="23.25" customHeight="1">
      <c r="B30" s="129" t="s">
        <v>28</v>
      </c>
      <c r="C30" s="88" t="s">
        <v>13</v>
      </c>
      <c r="D30" s="323" t="s">
        <v>29</v>
      </c>
      <c r="E30" s="324"/>
      <c r="F30" s="324"/>
      <c r="G30" s="325"/>
      <c r="H30" s="224" t="s">
        <v>29</v>
      </c>
      <c r="I30" s="224"/>
      <c r="J30" s="224"/>
      <c r="K30" s="224"/>
      <c r="L30" s="212" t="s">
        <v>13</v>
      </c>
      <c r="M30" s="213"/>
      <c r="N30" s="213"/>
      <c r="O30" s="214"/>
      <c r="P30" s="224" t="s">
        <v>29</v>
      </c>
      <c r="Q30" s="224"/>
      <c r="R30" s="224"/>
      <c r="S30" s="224"/>
      <c r="T30" s="365"/>
      <c r="U30" s="366"/>
      <c r="V30" s="366"/>
      <c r="W30" s="367"/>
    </row>
    <row r="31" spans="2:23" ht="23.25" customHeight="1">
      <c r="B31" s="94" t="s">
        <v>58</v>
      </c>
      <c r="C31" s="336" t="s">
        <v>102</v>
      </c>
      <c r="D31" s="302" t="s">
        <v>38</v>
      </c>
      <c r="E31" s="218" t="s">
        <v>95</v>
      </c>
      <c r="F31" s="331" t="s">
        <v>96</v>
      </c>
      <c r="G31" s="289" t="s">
        <v>34</v>
      </c>
      <c r="H31" s="221" t="s">
        <v>101</v>
      </c>
      <c r="I31" s="326" t="s">
        <v>38</v>
      </c>
      <c r="J31" s="225" t="s">
        <v>36</v>
      </c>
      <c r="K31" s="311" t="s">
        <v>96</v>
      </c>
      <c r="L31" s="230" t="s">
        <v>130</v>
      </c>
      <c r="M31" s="231"/>
      <c r="N31" s="231"/>
      <c r="O31" s="232"/>
      <c r="P31" s="359" t="s">
        <v>37</v>
      </c>
      <c r="Q31" s="331" t="s">
        <v>96</v>
      </c>
      <c r="R31" s="296" t="s">
        <v>95</v>
      </c>
      <c r="S31" s="242" t="s">
        <v>34</v>
      </c>
      <c r="T31" s="368"/>
      <c r="U31" s="369"/>
      <c r="V31" s="369"/>
      <c r="W31" s="370"/>
    </row>
    <row r="32" spans="2:23" ht="23.25">
      <c r="B32" s="92" t="s">
        <v>59</v>
      </c>
      <c r="C32" s="337"/>
      <c r="D32" s="303"/>
      <c r="E32" s="219"/>
      <c r="F32" s="332"/>
      <c r="G32" s="290"/>
      <c r="H32" s="222"/>
      <c r="I32" s="327"/>
      <c r="J32" s="226"/>
      <c r="K32" s="312"/>
      <c r="L32" s="233"/>
      <c r="M32" s="234"/>
      <c r="N32" s="234"/>
      <c r="O32" s="235"/>
      <c r="P32" s="360"/>
      <c r="Q32" s="332"/>
      <c r="R32" s="218"/>
      <c r="S32" s="243"/>
      <c r="T32" s="371"/>
      <c r="U32" s="372"/>
      <c r="V32" s="372"/>
      <c r="W32" s="373"/>
    </row>
    <row r="33" spans="2:23" ht="23.25">
      <c r="B33" s="92" t="s">
        <v>60</v>
      </c>
      <c r="C33" s="337"/>
      <c r="D33" s="303"/>
      <c r="E33" s="219"/>
      <c r="F33" s="332"/>
      <c r="G33" s="290"/>
      <c r="H33" s="222"/>
      <c r="I33" s="327"/>
      <c r="J33" s="226"/>
      <c r="K33" s="312"/>
      <c r="L33" s="233"/>
      <c r="M33" s="234"/>
      <c r="N33" s="234"/>
      <c r="O33" s="235"/>
      <c r="P33" s="360"/>
      <c r="Q33" s="332"/>
      <c r="R33" s="218"/>
      <c r="S33" s="243"/>
      <c r="T33" s="371"/>
      <c r="U33" s="372"/>
      <c r="V33" s="372"/>
      <c r="W33" s="373"/>
    </row>
    <row r="34" spans="2:23" ht="23.25">
      <c r="B34" s="95" t="s">
        <v>61</v>
      </c>
      <c r="C34" s="337"/>
      <c r="D34" s="303"/>
      <c r="E34" s="219"/>
      <c r="F34" s="332"/>
      <c r="G34" s="290"/>
      <c r="H34" s="222"/>
      <c r="I34" s="327"/>
      <c r="J34" s="226"/>
      <c r="K34" s="312"/>
      <c r="L34" s="233"/>
      <c r="M34" s="234"/>
      <c r="N34" s="234"/>
      <c r="O34" s="235"/>
      <c r="P34" s="360"/>
      <c r="Q34" s="332"/>
      <c r="R34" s="218"/>
      <c r="S34" s="243"/>
      <c r="T34" s="371"/>
      <c r="U34" s="372"/>
      <c r="V34" s="372"/>
      <c r="W34" s="373"/>
    </row>
    <row r="35" spans="2:23" ht="23.25">
      <c r="B35" s="94" t="s">
        <v>62</v>
      </c>
      <c r="C35" s="337"/>
      <c r="D35" s="303"/>
      <c r="E35" s="219"/>
      <c r="F35" s="332"/>
      <c r="G35" s="290"/>
      <c r="H35" s="222"/>
      <c r="I35" s="327"/>
      <c r="J35" s="226"/>
      <c r="K35" s="312"/>
      <c r="L35" s="233"/>
      <c r="M35" s="234"/>
      <c r="N35" s="234"/>
      <c r="O35" s="235"/>
      <c r="P35" s="360"/>
      <c r="Q35" s="332"/>
      <c r="R35" s="218"/>
      <c r="S35" s="243"/>
      <c r="T35" s="371"/>
      <c r="U35" s="372"/>
      <c r="V35" s="372"/>
      <c r="W35" s="373"/>
    </row>
    <row r="36" spans="2:23" ht="24" thickBot="1">
      <c r="B36" s="95" t="s">
        <v>63</v>
      </c>
      <c r="C36" s="337"/>
      <c r="D36" s="304"/>
      <c r="E36" s="329"/>
      <c r="F36" s="333"/>
      <c r="G36" s="334"/>
      <c r="H36" s="223"/>
      <c r="I36" s="328"/>
      <c r="J36" s="227"/>
      <c r="K36" s="313"/>
      <c r="L36" s="236"/>
      <c r="M36" s="237"/>
      <c r="N36" s="237"/>
      <c r="O36" s="238"/>
      <c r="P36" s="361"/>
      <c r="Q36" s="333"/>
      <c r="R36" s="358"/>
      <c r="S36" s="244"/>
      <c r="T36" s="374"/>
      <c r="U36" s="375"/>
      <c r="V36" s="375"/>
      <c r="W36" s="376"/>
    </row>
    <row r="37" spans="1:23" s="125" customFormat="1" ht="18" customHeight="1">
      <c r="A37" s="124"/>
      <c r="B37" s="98"/>
      <c r="C37" s="199" t="s">
        <v>39</v>
      </c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99"/>
      <c r="W37" s="100"/>
    </row>
    <row r="38" spans="1:23" s="125" customFormat="1" ht="23.25" customHeight="1">
      <c r="A38" s="124"/>
      <c r="B38" s="97" t="s">
        <v>100</v>
      </c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197" t="s">
        <v>100</v>
      </c>
      <c r="W38" s="198"/>
    </row>
    <row r="39" spans="1:23" s="125" customFormat="1" ht="18">
      <c r="A39" s="124"/>
      <c r="B39" s="97" t="s">
        <v>99</v>
      </c>
      <c r="C39" s="307" t="s">
        <v>95</v>
      </c>
      <c r="D39" s="307"/>
      <c r="E39" s="310" t="s">
        <v>91</v>
      </c>
      <c r="F39" s="310"/>
      <c r="G39" s="310"/>
      <c r="H39" s="310"/>
      <c r="I39" s="310"/>
      <c r="J39" s="310"/>
      <c r="K39" s="310"/>
      <c r="L39" s="407" t="s">
        <v>36</v>
      </c>
      <c r="M39" s="407"/>
      <c r="N39" s="407"/>
      <c r="O39" s="405" t="s">
        <v>51</v>
      </c>
      <c r="P39" s="405"/>
      <c r="Q39" s="405"/>
      <c r="R39" s="405"/>
      <c r="S39" s="405"/>
      <c r="T39" s="405"/>
      <c r="U39" s="406"/>
      <c r="V39" s="197" t="s">
        <v>99</v>
      </c>
      <c r="W39" s="198"/>
    </row>
    <row r="40" spans="1:23" s="125" customFormat="1" ht="18">
      <c r="A40" s="124"/>
      <c r="B40" s="97" t="s">
        <v>99</v>
      </c>
      <c r="C40" s="308" t="s">
        <v>34</v>
      </c>
      <c r="D40" s="308"/>
      <c r="E40" s="314" t="s">
        <v>54</v>
      </c>
      <c r="F40" s="314"/>
      <c r="G40" s="314"/>
      <c r="H40" s="314"/>
      <c r="I40" s="314"/>
      <c r="J40" s="314"/>
      <c r="K40" s="314"/>
      <c r="L40" s="393" t="s">
        <v>38</v>
      </c>
      <c r="M40" s="393"/>
      <c r="N40" s="393"/>
      <c r="O40" s="389" t="s">
        <v>52</v>
      </c>
      <c r="P40" s="389"/>
      <c r="Q40" s="389"/>
      <c r="R40" s="389"/>
      <c r="S40" s="389"/>
      <c r="T40" s="389"/>
      <c r="U40" s="390"/>
      <c r="V40" s="197" t="s">
        <v>99</v>
      </c>
      <c r="W40" s="198"/>
    </row>
    <row r="41" spans="1:23" s="125" customFormat="1" ht="18">
      <c r="A41" s="124"/>
      <c r="B41" s="97" t="s">
        <v>99</v>
      </c>
      <c r="C41" s="315" t="s">
        <v>96</v>
      </c>
      <c r="D41" s="315"/>
      <c r="E41" s="203" t="s">
        <v>92</v>
      </c>
      <c r="F41" s="203"/>
      <c r="G41" s="203"/>
      <c r="H41" s="203"/>
      <c r="I41" s="203"/>
      <c r="J41" s="203"/>
      <c r="K41" s="203"/>
      <c r="L41" s="410" t="s">
        <v>37</v>
      </c>
      <c r="M41" s="410"/>
      <c r="N41" s="410"/>
      <c r="O41" s="408" t="s">
        <v>120</v>
      </c>
      <c r="P41" s="408"/>
      <c r="Q41" s="408"/>
      <c r="R41" s="408"/>
      <c r="S41" s="408"/>
      <c r="T41" s="408"/>
      <c r="U41" s="409"/>
      <c r="V41" s="197" t="s">
        <v>99</v>
      </c>
      <c r="W41" s="198"/>
    </row>
    <row r="42" spans="1:23" s="125" customFormat="1" ht="18">
      <c r="A42" s="124"/>
      <c r="B42" s="97" t="s">
        <v>111</v>
      </c>
      <c r="C42" s="396" t="s">
        <v>113</v>
      </c>
      <c r="D42" s="396"/>
      <c r="E42" s="309" t="s">
        <v>112</v>
      </c>
      <c r="F42" s="309"/>
      <c r="G42" s="309"/>
      <c r="H42" s="309"/>
      <c r="I42" s="309"/>
      <c r="J42" s="309"/>
      <c r="K42" s="309"/>
      <c r="L42" s="385" t="s">
        <v>106</v>
      </c>
      <c r="M42" s="385"/>
      <c r="N42" s="385"/>
      <c r="O42" s="379" t="s">
        <v>103</v>
      </c>
      <c r="P42" s="379"/>
      <c r="Q42" s="379"/>
      <c r="R42" s="379"/>
      <c r="S42" s="379"/>
      <c r="T42" s="379"/>
      <c r="U42" s="380"/>
      <c r="V42" s="197" t="s">
        <v>98</v>
      </c>
      <c r="W42" s="198"/>
    </row>
    <row r="43" spans="1:23" s="125" customFormat="1" ht="18">
      <c r="A43" s="124"/>
      <c r="B43" s="97" t="s">
        <v>98</v>
      </c>
      <c r="C43" s="201" t="s">
        <v>50</v>
      </c>
      <c r="D43" s="201"/>
      <c r="E43" s="397" t="s">
        <v>116</v>
      </c>
      <c r="F43" s="397"/>
      <c r="G43" s="397"/>
      <c r="H43" s="397"/>
      <c r="I43" s="397"/>
      <c r="J43" s="397"/>
      <c r="K43" s="397"/>
      <c r="L43" s="387" t="s">
        <v>35</v>
      </c>
      <c r="M43" s="387"/>
      <c r="N43" s="387"/>
      <c r="O43" s="411" t="s">
        <v>53</v>
      </c>
      <c r="P43" s="411"/>
      <c r="Q43" s="411"/>
      <c r="R43" s="411"/>
      <c r="S43" s="411"/>
      <c r="T43" s="411"/>
      <c r="U43" s="412"/>
      <c r="V43" s="197" t="s">
        <v>111</v>
      </c>
      <c r="W43" s="198"/>
    </row>
    <row r="44" spans="1:23" s="125" customFormat="1" ht="18">
      <c r="A44" s="124"/>
      <c r="B44" s="97" t="s">
        <v>98</v>
      </c>
      <c r="C44" s="202" t="s">
        <v>55</v>
      </c>
      <c r="D44" s="202"/>
      <c r="E44" s="379" t="s">
        <v>56</v>
      </c>
      <c r="F44" s="379"/>
      <c r="G44" s="379"/>
      <c r="H44" s="379"/>
      <c r="I44" s="379"/>
      <c r="J44" s="379"/>
      <c r="K44" s="379"/>
      <c r="L44" s="388" t="s">
        <v>85</v>
      </c>
      <c r="M44" s="388"/>
      <c r="N44" s="388"/>
      <c r="O44" s="379" t="s">
        <v>84</v>
      </c>
      <c r="P44" s="379"/>
      <c r="Q44" s="379"/>
      <c r="R44" s="379"/>
      <c r="S44" s="379"/>
      <c r="T44" s="379"/>
      <c r="U44" s="380"/>
      <c r="V44" s="197" t="s">
        <v>111</v>
      </c>
      <c r="W44" s="198"/>
    </row>
    <row r="45" spans="1:23" s="125" customFormat="1" ht="18">
      <c r="A45" s="124"/>
      <c r="B45" s="97" t="s">
        <v>99</v>
      </c>
      <c r="C45" s="305" t="s">
        <v>127</v>
      </c>
      <c r="D45" s="305"/>
      <c r="E45" s="306" t="s">
        <v>128</v>
      </c>
      <c r="F45" s="306"/>
      <c r="G45" s="306"/>
      <c r="H45" s="306"/>
      <c r="I45" s="306"/>
      <c r="J45" s="306"/>
      <c r="K45" s="306"/>
      <c r="L45" s="394" t="s">
        <v>101</v>
      </c>
      <c r="M45" s="394"/>
      <c r="N45" s="394"/>
      <c r="O45" s="413" t="s">
        <v>110</v>
      </c>
      <c r="P45" s="413"/>
      <c r="Q45" s="413"/>
      <c r="R45" s="413"/>
      <c r="S45" s="413"/>
      <c r="T45" s="413"/>
      <c r="U45" s="414"/>
      <c r="V45" s="197" t="s">
        <v>99</v>
      </c>
      <c r="W45" s="198"/>
    </row>
    <row r="46" spans="1:23" s="125" customFormat="1" ht="18">
      <c r="A46" s="124"/>
      <c r="B46" s="97"/>
      <c r="C46" s="107"/>
      <c r="D46" s="107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5"/>
      <c r="W46" s="104"/>
    </row>
    <row r="47" spans="1:23" s="125" customFormat="1" ht="18.75" thickBot="1">
      <c r="A47" s="124"/>
      <c r="B47" s="101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3"/>
    </row>
    <row r="48" spans="1:23" s="125" customFormat="1" ht="18">
      <c r="A48" s="124"/>
      <c r="B48" s="31"/>
      <c r="C48" s="29"/>
      <c r="D48" s="29"/>
      <c r="E48" s="29"/>
      <c r="F48" s="29"/>
      <c r="G48" s="29"/>
      <c r="H48" s="30"/>
      <c r="I48" s="3"/>
      <c r="J48" s="64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106"/>
    </row>
    <row r="49" spans="1:23" s="125" customFormat="1" ht="15.75" customHeight="1">
      <c r="A49" s="124"/>
      <c r="B49" s="319" t="s">
        <v>109</v>
      </c>
      <c r="C49" s="320"/>
      <c r="D49" s="320"/>
      <c r="E49" s="320"/>
      <c r="F49" s="320"/>
      <c r="G49" s="320"/>
      <c r="H49" s="321"/>
      <c r="I49" s="3"/>
      <c r="J49" s="18"/>
      <c r="K49" s="18"/>
      <c r="L49" s="18"/>
      <c r="M49" s="18"/>
      <c r="N49" s="378" t="s">
        <v>123</v>
      </c>
      <c r="O49" s="378"/>
      <c r="P49" s="378"/>
      <c r="Q49" s="378"/>
      <c r="R49" s="378"/>
      <c r="S49" s="378"/>
      <c r="T49" s="378"/>
      <c r="U49" s="378"/>
      <c r="V49" s="378"/>
      <c r="W49" s="25"/>
    </row>
    <row r="50" spans="1:23" s="125" customFormat="1" ht="15.75" customHeight="1">
      <c r="A50" s="124"/>
      <c r="B50" s="27"/>
      <c r="C50" s="28"/>
      <c r="D50" s="1"/>
      <c r="E50" s="1"/>
      <c r="F50" s="29"/>
      <c r="G50" s="29"/>
      <c r="H50" s="30"/>
      <c r="I50" s="3"/>
      <c r="J50" s="64"/>
      <c r="K50" s="65"/>
      <c r="L50" s="65"/>
      <c r="M50" s="66"/>
      <c r="N50" s="65"/>
      <c r="O50" s="65"/>
      <c r="P50" s="65"/>
      <c r="Q50" s="65"/>
      <c r="R50" s="65"/>
      <c r="S50" s="65"/>
      <c r="T50" s="65"/>
      <c r="U50" s="65"/>
      <c r="V50" s="65"/>
      <c r="W50" s="67"/>
    </row>
    <row r="51" spans="1:23" s="125" customFormat="1" ht="15.75" customHeight="1">
      <c r="A51" s="124"/>
      <c r="B51" s="31"/>
      <c r="C51" s="32">
        <f>E71/E69</f>
        <v>2.6272727272727274</v>
      </c>
      <c r="D51" s="29"/>
      <c r="E51" s="76" t="s">
        <v>40</v>
      </c>
      <c r="F51" s="76" t="s">
        <v>78</v>
      </c>
      <c r="G51" s="1"/>
      <c r="H51" s="24"/>
      <c r="I51" s="18"/>
      <c r="J51" s="3"/>
      <c r="K51" s="3"/>
      <c r="L51" s="18"/>
      <c r="M51" s="18"/>
      <c r="N51" s="15" t="s">
        <v>47</v>
      </c>
      <c r="O51" s="16" t="s">
        <v>75</v>
      </c>
      <c r="P51" s="16" t="s">
        <v>41</v>
      </c>
      <c r="Q51" s="16" t="s">
        <v>46</v>
      </c>
      <c r="R51" s="16" t="s">
        <v>49</v>
      </c>
      <c r="S51" s="16" t="s">
        <v>43</v>
      </c>
      <c r="T51" s="16" t="s">
        <v>44</v>
      </c>
      <c r="U51" s="16" t="s">
        <v>42</v>
      </c>
      <c r="V51" s="16" t="s">
        <v>48</v>
      </c>
      <c r="W51" s="67"/>
    </row>
    <row r="52" spans="1:23" s="125" customFormat="1" ht="15.75" customHeight="1">
      <c r="A52" s="124"/>
      <c r="B52" s="31"/>
      <c r="C52" s="4" t="s">
        <v>64</v>
      </c>
      <c r="D52" s="29"/>
      <c r="E52" s="130">
        <v>5</v>
      </c>
      <c r="F52" s="109">
        <f>(E52)/(E69)/C51</f>
        <v>0.03460207612456747</v>
      </c>
      <c r="G52" s="33"/>
      <c r="H52" s="34"/>
      <c r="I52" s="78"/>
      <c r="J52" s="392" t="s">
        <v>64</v>
      </c>
      <c r="K52" s="392"/>
      <c r="L52" s="392"/>
      <c r="M52" s="392"/>
      <c r="N52" s="14">
        <v>250</v>
      </c>
      <c r="O52" s="143" t="s">
        <v>76</v>
      </c>
      <c r="P52" s="14" t="s">
        <v>45</v>
      </c>
      <c r="Q52" s="143" t="s">
        <v>45</v>
      </c>
      <c r="R52" s="14">
        <v>4</v>
      </c>
      <c r="S52" s="143">
        <v>1</v>
      </c>
      <c r="T52" s="14">
        <v>2</v>
      </c>
      <c r="U52" s="143">
        <v>2</v>
      </c>
      <c r="V52" s="14">
        <v>2</v>
      </c>
      <c r="W52" s="67"/>
    </row>
    <row r="53" spans="1:23" s="125" customFormat="1" ht="15.75" customHeight="1">
      <c r="A53" s="124"/>
      <c r="B53" s="31"/>
      <c r="C53" s="4" t="s">
        <v>104</v>
      </c>
      <c r="D53" s="29"/>
      <c r="E53" s="131">
        <v>2</v>
      </c>
      <c r="F53" s="110">
        <f>(E53)/(E69)/C51</f>
        <v>0.013840830449826988</v>
      </c>
      <c r="G53" s="37"/>
      <c r="H53" s="38"/>
      <c r="I53" s="80"/>
      <c r="J53" s="392" t="s">
        <v>104</v>
      </c>
      <c r="K53" s="392"/>
      <c r="L53" s="392"/>
      <c r="M53" s="392"/>
      <c r="N53" s="12">
        <v>350</v>
      </c>
      <c r="O53" s="142" t="s">
        <v>76</v>
      </c>
      <c r="P53" s="12" t="s">
        <v>45</v>
      </c>
      <c r="Q53" s="142" t="s">
        <v>45</v>
      </c>
      <c r="R53" s="12">
        <v>5</v>
      </c>
      <c r="S53" s="142">
        <v>1</v>
      </c>
      <c r="T53" s="12">
        <v>2</v>
      </c>
      <c r="U53" s="142">
        <v>2</v>
      </c>
      <c r="V53" s="12">
        <v>2</v>
      </c>
      <c r="W53" s="67"/>
    </row>
    <row r="54" spans="1:23" s="125" customFormat="1" ht="15.75" customHeight="1">
      <c r="A54" s="124"/>
      <c r="B54" s="31"/>
      <c r="C54" s="4" t="s">
        <v>117</v>
      </c>
      <c r="D54" s="29"/>
      <c r="E54" s="131">
        <v>4</v>
      </c>
      <c r="F54" s="110">
        <f>(E54)/(E69)/C51</f>
        <v>0.027681660899653977</v>
      </c>
      <c r="G54" s="33"/>
      <c r="H54" s="34"/>
      <c r="I54" s="78"/>
      <c r="J54" s="392" t="s">
        <v>117</v>
      </c>
      <c r="K54" s="392"/>
      <c r="L54" s="392"/>
      <c r="M54" s="392"/>
      <c r="N54" s="12">
        <v>18</v>
      </c>
      <c r="O54" s="142" t="s">
        <v>77</v>
      </c>
      <c r="P54" s="12" t="s">
        <v>33</v>
      </c>
      <c r="Q54" s="142" t="s">
        <v>33</v>
      </c>
      <c r="R54" s="12" t="s">
        <v>33</v>
      </c>
      <c r="S54" s="142" t="s">
        <v>33</v>
      </c>
      <c r="T54" s="12" t="s">
        <v>33</v>
      </c>
      <c r="U54" s="142">
        <v>1</v>
      </c>
      <c r="V54" s="12">
        <v>1</v>
      </c>
      <c r="W54" s="67"/>
    </row>
    <row r="55" spans="1:23" s="125" customFormat="1" ht="15.75" customHeight="1">
      <c r="A55" s="124"/>
      <c r="B55" s="31"/>
      <c r="C55" s="5" t="s">
        <v>108</v>
      </c>
      <c r="D55" s="29"/>
      <c r="E55" s="132">
        <v>1</v>
      </c>
      <c r="F55" s="110">
        <f>(E55)/(E69)/C51</f>
        <v>0.006920415224913494</v>
      </c>
      <c r="G55" s="35"/>
      <c r="H55" s="36"/>
      <c r="I55" s="79"/>
      <c r="J55" s="404" t="s">
        <v>108</v>
      </c>
      <c r="K55" s="404"/>
      <c r="L55" s="404"/>
      <c r="M55" s="404"/>
      <c r="N55" s="12">
        <v>6</v>
      </c>
      <c r="O55" s="142" t="s">
        <v>77</v>
      </c>
      <c r="P55" s="12" t="s">
        <v>33</v>
      </c>
      <c r="Q55" s="142" t="s">
        <v>33</v>
      </c>
      <c r="R55" s="12" t="s">
        <v>33</v>
      </c>
      <c r="S55" s="142" t="s">
        <v>33</v>
      </c>
      <c r="T55" s="12" t="s">
        <v>33</v>
      </c>
      <c r="U55" s="142">
        <v>1</v>
      </c>
      <c r="V55" s="12">
        <v>1</v>
      </c>
      <c r="W55" s="67"/>
    </row>
    <row r="56" spans="1:23" s="125" customFormat="1" ht="15.75" customHeight="1">
      <c r="A56" s="124"/>
      <c r="B56" s="31"/>
      <c r="C56" s="6" t="s">
        <v>95</v>
      </c>
      <c r="D56" s="29"/>
      <c r="E56" s="133">
        <v>21</v>
      </c>
      <c r="F56" s="111">
        <f>(E56)/(E69)/C51</f>
        <v>0.1453287197231834</v>
      </c>
      <c r="G56" s="39"/>
      <c r="H56" s="40"/>
      <c r="I56" s="81"/>
      <c r="J56" s="395" t="s">
        <v>95</v>
      </c>
      <c r="K56" s="395"/>
      <c r="L56" s="395"/>
      <c r="M56" s="395"/>
      <c r="N56" s="12">
        <v>100</v>
      </c>
      <c r="O56" s="142" t="s">
        <v>76</v>
      </c>
      <c r="P56" s="12" t="s">
        <v>45</v>
      </c>
      <c r="Q56" s="142" t="s">
        <v>33</v>
      </c>
      <c r="R56" s="12">
        <v>2</v>
      </c>
      <c r="S56" s="142">
        <v>1</v>
      </c>
      <c r="T56" s="12">
        <v>1</v>
      </c>
      <c r="U56" s="142">
        <v>1</v>
      </c>
      <c r="V56" s="12">
        <v>1</v>
      </c>
      <c r="W56" s="67"/>
    </row>
    <row r="57" spans="1:23" s="125" customFormat="1" ht="15.75" customHeight="1">
      <c r="A57" s="124"/>
      <c r="B57" s="31"/>
      <c r="C57" s="7" t="s">
        <v>36</v>
      </c>
      <c r="D57" s="29"/>
      <c r="E57" s="134">
        <v>21.5</v>
      </c>
      <c r="F57" s="112">
        <f>(E57)/(E69)/C51</f>
        <v>0.14878892733564014</v>
      </c>
      <c r="G57" s="41"/>
      <c r="H57" s="42"/>
      <c r="I57" s="82"/>
      <c r="J57" s="403" t="s">
        <v>36</v>
      </c>
      <c r="K57" s="403"/>
      <c r="L57" s="403"/>
      <c r="M57" s="403"/>
      <c r="N57" s="12">
        <v>60</v>
      </c>
      <c r="O57" s="142" t="s">
        <v>76</v>
      </c>
      <c r="P57" s="12" t="s">
        <v>45</v>
      </c>
      <c r="Q57" s="142" t="s">
        <v>33</v>
      </c>
      <c r="R57" s="12">
        <v>2</v>
      </c>
      <c r="S57" s="142">
        <v>1</v>
      </c>
      <c r="T57" s="12" t="s">
        <v>33</v>
      </c>
      <c r="U57" s="142">
        <v>1</v>
      </c>
      <c r="V57" s="12">
        <v>1</v>
      </c>
      <c r="W57" s="67"/>
    </row>
    <row r="58" spans="1:23" s="125" customFormat="1" ht="15.75" customHeight="1">
      <c r="A58" s="124"/>
      <c r="B58" s="31"/>
      <c r="C58" s="1" t="s">
        <v>34</v>
      </c>
      <c r="D58" s="29"/>
      <c r="E58" s="135">
        <v>21.5</v>
      </c>
      <c r="F58" s="113">
        <f>(E58)/(E69)/C51</f>
        <v>0.14878892733564014</v>
      </c>
      <c r="G58" s="43"/>
      <c r="H58" s="44"/>
      <c r="I58" s="83"/>
      <c r="J58" s="378" t="s">
        <v>34</v>
      </c>
      <c r="K58" s="378"/>
      <c r="L58" s="378"/>
      <c r="M58" s="378"/>
      <c r="N58" s="12">
        <v>160</v>
      </c>
      <c r="O58" s="142" t="s">
        <v>76</v>
      </c>
      <c r="P58" s="12" t="s">
        <v>45</v>
      </c>
      <c r="Q58" s="142" t="s">
        <v>33</v>
      </c>
      <c r="R58" s="12">
        <v>2</v>
      </c>
      <c r="S58" s="142">
        <v>1</v>
      </c>
      <c r="T58" s="12">
        <v>1</v>
      </c>
      <c r="U58" s="142">
        <v>1</v>
      </c>
      <c r="V58" s="12">
        <v>1</v>
      </c>
      <c r="W58" s="67"/>
    </row>
    <row r="59" spans="1:23" s="125" customFormat="1" ht="15.75" customHeight="1">
      <c r="A59" s="124"/>
      <c r="B59" s="31"/>
      <c r="C59" s="8" t="s">
        <v>38</v>
      </c>
      <c r="D59" s="29"/>
      <c r="E59" s="136">
        <v>21.5</v>
      </c>
      <c r="F59" s="114">
        <f>(E59)/(E69)/C51</f>
        <v>0.14878892733564014</v>
      </c>
      <c r="G59" s="45"/>
      <c r="H59" s="46"/>
      <c r="I59" s="84"/>
      <c r="J59" s="391" t="s">
        <v>38</v>
      </c>
      <c r="K59" s="391"/>
      <c r="L59" s="391"/>
      <c r="M59" s="391"/>
      <c r="N59" s="12">
        <v>60</v>
      </c>
      <c r="O59" s="142" t="s">
        <v>76</v>
      </c>
      <c r="P59" s="12" t="s">
        <v>45</v>
      </c>
      <c r="Q59" s="142" t="s">
        <v>33</v>
      </c>
      <c r="R59" s="12">
        <v>2</v>
      </c>
      <c r="S59" s="142">
        <v>1</v>
      </c>
      <c r="T59" s="12" t="s">
        <v>33</v>
      </c>
      <c r="U59" s="142">
        <v>1</v>
      </c>
      <c r="V59" s="12">
        <v>1</v>
      </c>
      <c r="W59" s="67"/>
    </row>
    <row r="60" spans="1:23" s="125" customFormat="1" ht="15.75" customHeight="1">
      <c r="A60" s="124"/>
      <c r="B60" s="31"/>
      <c r="C60" s="74" t="s">
        <v>96</v>
      </c>
      <c r="D60" s="29"/>
      <c r="E60" s="137">
        <v>19</v>
      </c>
      <c r="F60" s="115">
        <f>(E60)/(E69)/C51</f>
        <v>0.1314878892733564</v>
      </c>
      <c r="G60" s="37"/>
      <c r="H60" s="38"/>
      <c r="I60" s="80"/>
      <c r="J60" s="402" t="s">
        <v>96</v>
      </c>
      <c r="K60" s="402"/>
      <c r="L60" s="402"/>
      <c r="M60" s="402"/>
      <c r="N60" s="12">
        <v>60</v>
      </c>
      <c r="O60" s="142" t="s">
        <v>76</v>
      </c>
      <c r="P60" s="12" t="s">
        <v>45</v>
      </c>
      <c r="Q60" s="142" t="s">
        <v>33</v>
      </c>
      <c r="R60" s="12">
        <v>2</v>
      </c>
      <c r="S60" s="142">
        <v>1</v>
      </c>
      <c r="T60" s="12" t="s">
        <v>33</v>
      </c>
      <c r="U60" s="142">
        <v>1</v>
      </c>
      <c r="V60" s="12">
        <v>1</v>
      </c>
      <c r="W60" s="67"/>
    </row>
    <row r="61" spans="1:23" s="125" customFormat="1" ht="15.75" customHeight="1">
      <c r="A61" s="124"/>
      <c r="B61" s="31"/>
      <c r="C61" s="9" t="s">
        <v>37</v>
      </c>
      <c r="D61" s="29"/>
      <c r="E61" s="138">
        <v>16</v>
      </c>
      <c r="F61" s="116">
        <f>(E61)/(E69)/C51</f>
        <v>0.1107266435986159</v>
      </c>
      <c r="G61" s="47"/>
      <c r="H61" s="48"/>
      <c r="I61" s="85"/>
      <c r="J61" s="401" t="s">
        <v>37</v>
      </c>
      <c r="K61" s="401"/>
      <c r="L61" s="401"/>
      <c r="M61" s="401"/>
      <c r="N61" s="12">
        <v>80</v>
      </c>
      <c r="O61" s="142" t="s">
        <v>76</v>
      </c>
      <c r="P61" s="12" t="s">
        <v>45</v>
      </c>
      <c r="Q61" s="142" t="s">
        <v>33</v>
      </c>
      <c r="R61" s="12">
        <v>2</v>
      </c>
      <c r="S61" s="142">
        <v>1</v>
      </c>
      <c r="T61" s="12" t="s">
        <v>33</v>
      </c>
      <c r="U61" s="142">
        <v>1</v>
      </c>
      <c r="V61" s="12">
        <v>1</v>
      </c>
      <c r="W61" s="67"/>
    </row>
    <row r="62" spans="1:23" s="125" customFormat="1" ht="15.75" customHeight="1">
      <c r="A62" s="124"/>
      <c r="B62" s="31"/>
      <c r="C62" s="10" t="s">
        <v>101</v>
      </c>
      <c r="D62" s="29"/>
      <c r="E62" s="139">
        <v>3</v>
      </c>
      <c r="F62" s="117">
        <f>(E62)/(E69)/C51</f>
        <v>0.020761245674740483</v>
      </c>
      <c r="G62" s="49"/>
      <c r="H62" s="50"/>
      <c r="I62" s="86"/>
      <c r="J62" s="400" t="s">
        <v>101</v>
      </c>
      <c r="K62" s="400"/>
      <c r="L62" s="400"/>
      <c r="M62" s="400"/>
      <c r="N62" s="12">
        <v>40</v>
      </c>
      <c r="O62" s="142" t="s">
        <v>76</v>
      </c>
      <c r="P62" s="12" t="s">
        <v>45</v>
      </c>
      <c r="Q62" s="142" t="s">
        <v>33</v>
      </c>
      <c r="R62" s="12">
        <v>2</v>
      </c>
      <c r="S62" s="142">
        <v>1</v>
      </c>
      <c r="T62" s="12" t="s">
        <v>33</v>
      </c>
      <c r="U62" s="142">
        <v>1</v>
      </c>
      <c r="V62" s="12">
        <v>1</v>
      </c>
      <c r="W62" s="67"/>
    </row>
    <row r="63" spans="1:23" s="125" customFormat="1" ht="15.75" customHeight="1">
      <c r="A63" s="124"/>
      <c r="B63" s="31"/>
      <c r="C63" s="11" t="s">
        <v>97</v>
      </c>
      <c r="D63" s="29"/>
      <c r="E63" s="140">
        <v>1.5</v>
      </c>
      <c r="F63" s="118">
        <f>(E63)/(E69)/C51</f>
        <v>0.010380622837370242</v>
      </c>
      <c r="G63" s="49"/>
      <c r="H63" s="50"/>
      <c r="I63" s="86"/>
      <c r="J63" s="399" t="s">
        <v>97</v>
      </c>
      <c r="K63" s="399"/>
      <c r="L63" s="399"/>
      <c r="M63" s="399"/>
      <c r="N63" s="12">
        <v>40</v>
      </c>
      <c r="O63" s="142" t="s">
        <v>76</v>
      </c>
      <c r="P63" s="12" t="s">
        <v>45</v>
      </c>
      <c r="Q63" s="142" t="s">
        <v>33</v>
      </c>
      <c r="R63" s="12">
        <v>2</v>
      </c>
      <c r="S63" s="142">
        <v>1</v>
      </c>
      <c r="T63" s="12" t="s">
        <v>33</v>
      </c>
      <c r="U63" s="142">
        <v>1</v>
      </c>
      <c r="V63" s="12">
        <v>1</v>
      </c>
      <c r="W63" s="67"/>
    </row>
    <row r="64" spans="1:23" s="125" customFormat="1" ht="15.75" customHeight="1">
      <c r="A64" s="124"/>
      <c r="B64" s="31"/>
      <c r="C64" s="10" t="s">
        <v>114</v>
      </c>
      <c r="D64" s="29"/>
      <c r="E64" s="139">
        <v>2</v>
      </c>
      <c r="F64" s="117">
        <f>(E64)/(E69)/C51</f>
        <v>0.013840830449826988</v>
      </c>
      <c r="G64" s="33"/>
      <c r="H64" s="34"/>
      <c r="I64" s="78"/>
      <c r="J64" s="400" t="s">
        <v>114</v>
      </c>
      <c r="K64" s="400"/>
      <c r="L64" s="400"/>
      <c r="M64" s="400"/>
      <c r="N64" s="12">
        <v>40</v>
      </c>
      <c r="O64" s="142" t="s">
        <v>76</v>
      </c>
      <c r="P64" s="12" t="s">
        <v>45</v>
      </c>
      <c r="Q64" s="142" t="s">
        <v>33</v>
      </c>
      <c r="R64" s="12">
        <v>2</v>
      </c>
      <c r="S64" s="142">
        <v>1</v>
      </c>
      <c r="T64" s="12" t="s">
        <v>33</v>
      </c>
      <c r="U64" s="142">
        <v>1</v>
      </c>
      <c r="V64" s="12">
        <v>1</v>
      </c>
      <c r="W64" s="67"/>
    </row>
    <row r="65" spans="1:23" s="125" customFormat="1" ht="15.75" customHeight="1">
      <c r="A65" s="124"/>
      <c r="B65" s="31"/>
      <c r="C65" s="75" t="s">
        <v>105</v>
      </c>
      <c r="D65" s="29"/>
      <c r="E65" s="141">
        <v>2</v>
      </c>
      <c r="F65" s="119">
        <f>(E65)/(E69)/C51</f>
        <v>0.013840830449826988</v>
      </c>
      <c r="G65" s="49"/>
      <c r="H65" s="50"/>
      <c r="I65" s="86"/>
      <c r="J65" s="398" t="s">
        <v>105</v>
      </c>
      <c r="K65" s="398"/>
      <c r="L65" s="398"/>
      <c r="M65" s="398"/>
      <c r="N65" s="13">
        <v>40</v>
      </c>
      <c r="O65" s="144" t="s">
        <v>76</v>
      </c>
      <c r="P65" s="13" t="s">
        <v>45</v>
      </c>
      <c r="Q65" s="144" t="s">
        <v>33</v>
      </c>
      <c r="R65" s="13">
        <v>2</v>
      </c>
      <c r="S65" s="144">
        <v>1</v>
      </c>
      <c r="T65" s="13" t="s">
        <v>33</v>
      </c>
      <c r="U65" s="144">
        <v>1</v>
      </c>
      <c r="V65" s="13">
        <v>1</v>
      </c>
      <c r="W65" s="67"/>
    </row>
    <row r="66" spans="1:23" s="125" customFormat="1" ht="15.75" customHeight="1">
      <c r="A66" s="124"/>
      <c r="B66" s="51"/>
      <c r="C66" s="11"/>
      <c r="D66" s="29"/>
      <c r="E66" s="20"/>
      <c r="F66" s="21"/>
      <c r="G66" s="29"/>
      <c r="H66" s="30"/>
      <c r="I66" s="86"/>
      <c r="J66" s="3"/>
      <c r="K66" s="17"/>
      <c r="L66" s="17"/>
      <c r="M66" s="17"/>
      <c r="N66" s="19"/>
      <c r="O66" s="19"/>
      <c r="P66" s="19"/>
      <c r="Q66" s="19"/>
      <c r="R66" s="19"/>
      <c r="S66" s="19"/>
      <c r="T66" s="19"/>
      <c r="U66" s="19"/>
      <c r="V66" s="19"/>
      <c r="W66" s="67"/>
    </row>
    <row r="67" spans="1:23" s="125" customFormat="1" ht="15.75" customHeight="1">
      <c r="A67" s="124"/>
      <c r="B67" s="316" t="s">
        <v>89</v>
      </c>
      <c r="C67" s="317"/>
      <c r="D67" s="318"/>
      <c r="E67" s="77">
        <v>3.5</v>
      </c>
      <c r="F67" s="22">
        <f>(E67)/(E69)/C51</f>
        <v>0.024221453287197228</v>
      </c>
      <c r="G67" s="29"/>
      <c r="H67" s="30"/>
      <c r="I67" s="86"/>
      <c r="J67" s="3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68"/>
    </row>
    <row r="68" spans="2:23" ht="15.75" customHeight="1">
      <c r="B68" s="23"/>
      <c r="C68" s="60"/>
      <c r="D68" s="146"/>
      <c r="E68" s="52"/>
      <c r="F68" s="53">
        <f>SUM(F52:F67)</f>
        <v>1.0000000000000002</v>
      </c>
      <c r="G68" s="54"/>
      <c r="H68" s="55"/>
      <c r="I68" s="3"/>
      <c r="J68" s="18"/>
      <c r="K68" s="18"/>
      <c r="L68" s="3"/>
      <c r="M68" s="3"/>
      <c r="N68" s="120" t="s">
        <v>47</v>
      </c>
      <c r="O68" s="3" t="s">
        <v>65</v>
      </c>
      <c r="P68" s="3"/>
      <c r="Q68" s="120" t="s">
        <v>46</v>
      </c>
      <c r="R68" s="3" t="s">
        <v>68</v>
      </c>
      <c r="S68" s="3"/>
      <c r="T68" s="120" t="s">
        <v>44</v>
      </c>
      <c r="U68" s="3" t="s">
        <v>72</v>
      </c>
      <c r="V68" s="3"/>
      <c r="W68" s="67"/>
    </row>
    <row r="69" spans="2:23" ht="15.75" customHeight="1">
      <c r="B69" s="316" t="s">
        <v>87</v>
      </c>
      <c r="C69" s="317"/>
      <c r="D69" s="318"/>
      <c r="E69" s="2">
        <v>55</v>
      </c>
      <c r="F69" s="56" t="s">
        <v>86</v>
      </c>
      <c r="G69" s="29"/>
      <c r="H69" s="30"/>
      <c r="I69" s="3"/>
      <c r="J69" s="3"/>
      <c r="K69" s="3"/>
      <c r="L69" s="3"/>
      <c r="M69" s="3"/>
      <c r="N69" s="120" t="s">
        <v>75</v>
      </c>
      <c r="O69" s="3" t="s">
        <v>66</v>
      </c>
      <c r="P69" s="3"/>
      <c r="Q69" s="120" t="s">
        <v>49</v>
      </c>
      <c r="R69" s="3" t="s">
        <v>69</v>
      </c>
      <c r="S69" s="3"/>
      <c r="T69" s="120" t="s">
        <v>42</v>
      </c>
      <c r="U69" s="3" t="s">
        <v>70</v>
      </c>
      <c r="V69" s="3"/>
      <c r="W69" s="67"/>
    </row>
    <row r="70" spans="1:25" s="125" customFormat="1" ht="15.75" customHeight="1">
      <c r="A70" s="124"/>
      <c r="B70" s="23"/>
      <c r="C70" s="58"/>
      <c r="D70" s="60"/>
      <c r="E70" s="1"/>
      <c r="F70" s="57"/>
      <c r="G70" s="29"/>
      <c r="H70" s="30"/>
      <c r="I70" s="3"/>
      <c r="J70" s="3"/>
      <c r="K70" s="3"/>
      <c r="L70" s="3"/>
      <c r="M70" s="3"/>
      <c r="N70" s="120" t="s">
        <v>41</v>
      </c>
      <c r="O70" s="3" t="s">
        <v>67</v>
      </c>
      <c r="P70" s="3"/>
      <c r="Q70" s="120" t="s">
        <v>43</v>
      </c>
      <c r="R70" s="3" t="s">
        <v>73</v>
      </c>
      <c r="S70" s="3"/>
      <c r="T70" s="120" t="s">
        <v>48</v>
      </c>
      <c r="U70" s="3" t="s">
        <v>71</v>
      </c>
      <c r="V70" s="3"/>
      <c r="W70" s="67"/>
      <c r="X70" s="126"/>
      <c r="Y70" s="127"/>
    </row>
    <row r="71" spans="1:25" s="125" customFormat="1" ht="15.75" customHeight="1">
      <c r="A71" s="124"/>
      <c r="B71" s="316" t="s">
        <v>88</v>
      </c>
      <c r="C71" s="317"/>
      <c r="D71" s="318"/>
      <c r="E71" s="2">
        <f>SUM(E52:E67)</f>
        <v>144.5</v>
      </c>
      <c r="F71" s="56" t="s">
        <v>86</v>
      </c>
      <c r="G71" s="29"/>
      <c r="H71" s="30"/>
      <c r="I71" s="3"/>
      <c r="J71" s="3"/>
      <c r="K71" s="3"/>
      <c r="L71" s="3"/>
      <c r="M71" s="3"/>
      <c r="N71" s="87"/>
      <c r="O71" s="3"/>
      <c r="P71" s="3"/>
      <c r="Q71" s="87"/>
      <c r="R71" s="3"/>
      <c r="S71" s="3"/>
      <c r="T71" s="87"/>
      <c r="U71" s="3"/>
      <c r="V71" s="3"/>
      <c r="W71" s="67"/>
      <c r="X71" s="126"/>
      <c r="Y71" s="126"/>
    </row>
    <row r="72" spans="1:25" s="125" customFormat="1" ht="15.75" customHeight="1">
      <c r="A72" s="124"/>
      <c r="B72" s="23"/>
      <c r="C72" s="60"/>
      <c r="D72" s="60"/>
      <c r="E72" s="26"/>
      <c r="F72" s="57"/>
      <c r="G72" s="29"/>
      <c r="H72" s="30"/>
      <c r="I72" s="3"/>
      <c r="J72" s="3"/>
      <c r="K72" s="3"/>
      <c r="L72" s="3"/>
      <c r="M72" s="3"/>
      <c r="N72" s="378" t="s">
        <v>74</v>
      </c>
      <c r="O72" s="378"/>
      <c r="P72" s="378"/>
      <c r="Q72" s="378"/>
      <c r="R72" s="378"/>
      <c r="S72" s="378"/>
      <c r="T72" s="378"/>
      <c r="U72" s="378"/>
      <c r="V72" s="378"/>
      <c r="W72" s="68"/>
      <c r="X72" s="126"/>
      <c r="Y72" s="126"/>
    </row>
    <row r="73" spans="1:25" s="125" customFormat="1" ht="15.75" customHeight="1">
      <c r="A73" s="124"/>
      <c r="B73" s="23"/>
      <c r="C73" s="60"/>
      <c r="D73" s="26"/>
      <c r="E73" s="57"/>
      <c r="F73" s="59"/>
      <c r="G73" s="29"/>
      <c r="H73" s="30"/>
      <c r="I73" s="69"/>
      <c r="J73" s="69"/>
      <c r="K73" s="3"/>
      <c r="L73" s="3"/>
      <c r="M73" s="3"/>
      <c r="N73" s="18"/>
      <c r="O73" s="18"/>
      <c r="P73" s="18"/>
      <c r="Q73" s="18"/>
      <c r="R73" s="18"/>
      <c r="S73" s="18"/>
      <c r="T73" s="18"/>
      <c r="U73" s="18"/>
      <c r="V73" s="18"/>
      <c r="W73" s="68"/>
      <c r="X73" s="126"/>
      <c r="Y73" s="126"/>
    </row>
    <row r="74" spans="1:23" s="125" customFormat="1" ht="15.75" customHeight="1" thickBot="1">
      <c r="A74" s="124"/>
      <c r="B74" s="61"/>
      <c r="C74" s="62"/>
      <c r="D74" s="62"/>
      <c r="E74" s="62"/>
      <c r="F74" s="62"/>
      <c r="G74" s="62"/>
      <c r="H74" s="63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1"/>
    </row>
    <row r="75" spans="1:5" s="125" customFormat="1" ht="18">
      <c r="A75" s="124"/>
      <c r="C75" s="124"/>
      <c r="D75" s="124"/>
      <c r="E75" s="124"/>
    </row>
    <row r="76" spans="1:5" s="125" customFormat="1" ht="18">
      <c r="A76" s="124"/>
      <c r="C76" s="124"/>
      <c r="D76" s="124"/>
      <c r="E76" s="124"/>
    </row>
    <row r="77" spans="1:19" s="125" customFormat="1" ht="18">
      <c r="A77" s="124"/>
      <c r="L77" s="128"/>
      <c r="M77" s="128"/>
      <c r="N77" s="128"/>
      <c r="O77" s="128"/>
      <c r="P77" s="128"/>
      <c r="Q77" s="128"/>
      <c r="R77" s="128"/>
      <c r="S77" s="128"/>
    </row>
    <row r="78" spans="3:6" s="122" customFormat="1" ht="18">
      <c r="C78" s="124"/>
      <c r="D78" s="124"/>
      <c r="E78" s="124"/>
      <c r="F78" s="124"/>
    </row>
    <row r="79" spans="3:6" s="122" customFormat="1" ht="18">
      <c r="C79" s="124"/>
      <c r="D79" s="124"/>
      <c r="E79" s="124"/>
      <c r="F79" s="124"/>
    </row>
    <row r="80" spans="3:5" s="122" customFormat="1" ht="18">
      <c r="C80" s="124"/>
      <c r="D80" s="124"/>
      <c r="E80" s="124"/>
    </row>
    <row r="81" spans="3:5" s="122" customFormat="1" ht="18">
      <c r="C81" s="124"/>
      <c r="D81" s="124"/>
      <c r="E81" s="124"/>
    </row>
  </sheetData>
  <mergeCells count="162">
    <mergeCell ref="C2:U3"/>
    <mergeCell ref="B3:B9"/>
    <mergeCell ref="D17:G19"/>
    <mergeCell ref="D21:G22"/>
    <mergeCell ref="R21:R24"/>
    <mergeCell ref="N21:N24"/>
    <mergeCell ref="O21:O24"/>
    <mergeCell ref="Q21:Q24"/>
    <mergeCell ref="D12:G15"/>
    <mergeCell ref="K12:K15"/>
    <mergeCell ref="L30:O30"/>
    <mergeCell ref="N26:N29"/>
    <mergeCell ref="O26:O29"/>
    <mergeCell ref="M26:M29"/>
    <mergeCell ref="L26:L29"/>
    <mergeCell ref="J53:M53"/>
    <mergeCell ref="J55:M55"/>
    <mergeCell ref="O39:U39"/>
    <mergeCell ref="L39:N39"/>
    <mergeCell ref="O41:U41"/>
    <mergeCell ref="L41:N41"/>
    <mergeCell ref="O42:U42"/>
    <mergeCell ref="O43:U43"/>
    <mergeCell ref="O45:U45"/>
    <mergeCell ref="C42:D42"/>
    <mergeCell ref="E43:K43"/>
    <mergeCell ref="E44:K44"/>
    <mergeCell ref="J65:M65"/>
    <mergeCell ref="J63:M63"/>
    <mergeCell ref="J64:M64"/>
    <mergeCell ref="J61:M61"/>
    <mergeCell ref="J62:M62"/>
    <mergeCell ref="J60:M60"/>
    <mergeCell ref="J57:M57"/>
    <mergeCell ref="J59:M59"/>
    <mergeCell ref="J58:M58"/>
    <mergeCell ref="J52:M52"/>
    <mergeCell ref="L40:N40"/>
    <mergeCell ref="L45:N45"/>
    <mergeCell ref="J54:M54"/>
    <mergeCell ref="N49:V49"/>
    <mergeCell ref="V43:W43"/>
    <mergeCell ref="V44:W44"/>
    <mergeCell ref="J56:M56"/>
    <mergeCell ref="N72:V72"/>
    <mergeCell ref="O44:U44"/>
    <mergeCell ref="K26:K29"/>
    <mergeCell ref="J26:J29"/>
    <mergeCell ref="L42:N42"/>
    <mergeCell ref="H30:K30"/>
    <mergeCell ref="I26:I29"/>
    <mergeCell ref="L43:N43"/>
    <mergeCell ref="L44:N44"/>
    <mergeCell ref="O40:U40"/>
    <mergeCell ref="R31:R36"/>
    <mergeCell ref="P31:P36"/>
    <mergeCell ref="Q31:Q36"/>
    <mergeCell ref="T25:W31"/>
    <mergeCell ref="T32:W36"/>
    <mergeCell ref="P25:S25"/>
    <mergeCell ref="R26:R29"/>
    <mergeCell ref="P26:P29"/>
    <mergeCell ref="Q26:Q29"/>
    <mergeCell ref="S26:S29"/>
    <mergeCell ref="C10:C20"/>
    <mergeCell ref="C28:C29"/>
    <mergeCell ref="Q17:Q19"/>
    <mergeCell ref="D23:G24"/>
    <mergeCell ref="H26:H29"/>
    <mergeCell ref="L25:O25"/>
    <mergeCell ref="L21:L24"/>
    <mergeCell ref="M21:M24"/>
    <mergeCell ref="D20:G20"/>
    <mergeCell ref="D25:G25"/>
    <mergeCell ref="G26:G29"/>
    <mergeCell ref="E26:E29"/>
    <mergeCell ref="F26:F29"/>
    <mergeCell ref="C21:C27"/>
    <mergeCell ref="D30:G30"/>
    <mergeCell ref="I31:I36"/>
    <mergeCell ref="E31:E36"/>
    <mergeCell ref="I21:I24"/>
    <mergeCell ref="F31:F36"/>
    <mergeCell ref="H25:K25"/>
    <mergeCell ref="G31:G36"/>
    <mergeCell ref="D26:D29"/>
    <mergeCell ref="C31:C36"/>
    <mergeCell ref="B67:D67"/>
    <mergeCell ref="B69:D69"/>
    <mergeCell ref="B71:D71"/>
    <mergeCell ref="B49:H49"/>
    <mergeCell ref="D31:D36"/>
    <mergeCell ref="C45:D45"/>
    <mergeCell ref="E45:K45"/>
    <mergeCell ref="C39:D39"/>
    <mergeCell ref="C40:D40"/>
    <mergeCell ref="E42:K42"/>
    <mergeCell ref="E39:K39"/>
    <mergeCell ref="K31:K36"/>
    <mergeCell ref="E40:K40"/>
    <mergeCell ref="C41:D41"/>
    <mergeCell ref="O12:O15"/>
    <mergeCell ref="I12:I15"/>
    <mergeCell ref="H17:H19"/>
    <mergeCell ref="H16:K16"/>
    <mergeCell ref="J17:J19"/>
    <mergeCell ref="I17:I19"/>
    <mergeCell ref="N12:N15"/>
    <mergeCell ref="M12:M15"/>
    <mergeCell ref="J12:J15"/>
    <mergeCell ref="H12:H15"/>
    <mergeCell ref="P10:S10"/>
    <mergeCell ref="D10:G11"/>
    <mergeCell ref="D9:G9"/>
    <mergeCell ref="L9:O9"/>
    <mergeCell ref="L10:O11"/>
    <mergeCell ref="H9:K9"/>
    <mergeCell ref="H10:K11"/>
    <mergeCell ref="R12:R15"/>
    <mergeCell ref="P12:P15"/>
    <mergeCell ref="Q12:Q15"/>
    <mergeCell ref="P11:S11"/>
    <mergeCell ref="K17:K19"/>
    <mergeCell ref="H21:H24"/>
    <mergeCell ref="T17:W19"/>
    <mergeCell ref="S17:S19"/>
    <mergeCell ref="R17:R19"/>
    <mergeCell ref="L17:O19"/>
    <mergeCell ref="P17:P19"/>
    <mergeCell ref="S21:S24"/>
    <mergeCell ref="T20:W24"/>
    <mergeCell ref="L20:O20"/>
    <mergeCell ref="H31:H36"/>
    <mergeCell ref="P20:S20"/>
    <mergeCell ref="J31:J36"/>
    <mergeCell ref="J21:J24"/>
    <mergeCell ref="K21:K24"/>
    <mergeCell ref="H20:K20"/>
    <mergeCell ref="L31:O36"/>
    <mergeCell ref="P21:P24"/>
    <mergeCell ref="P30:S30"/>
    <mergeCell ref="S31:S36"/>
    <mergeCell ref="D16:G16"/>
    <mergeCell ref="T9:W9"/>
    <mergeCell ref="T10:W11"/>
    <mergeCell ref="T12:W15"/>
    <mergeCell ref="T16:W16"/>
    <mergeCell ref="P9:S9"/>
    <mergeCell ref="P16:S16"/>
    <mergeCell ref="L16:O16"/>
    <mergeCell ref="L12:L15"/>
    <mergeCell ref="S12:S15"/>
    <mergeCell ref="V42:W42"/>
    <mergeCell ref="V45:W45"/>
    <mergeCell ref="C37:U38"/>
    <mergeCell ref="V39:W39"/>
    <mergeCell ref="V41:W41"/>
    <mergeCell ref="V40:W40"/>
    <mergeCell ref="C43:D43"/>
    <mergeCell ref="C44:D44"/>
    <mergeCell ref="E41:K41"/>
    <mergeCell ref="V38:W38"/>
  </mergeCells>
  <printOptions horizontalCentered="1"/>
  <pageMargins left="0.5" right="0.5" top="0.75" bottom="0.75" header="0.5" footer="0.5"/>
  <pageSetup fitToHeight="1" fitToWidth="1" horizontalDpi="600" verticalDpi="600" orientation="landscape" scale="46" r:id="rId2"/>
  <headerFooter alignWithMargins="0">
    <oddHeader>&amp;C&amp;F</oddHeader>
    <oddFooter>&amp;LPrepared by Stuart J. Kerry, Chair, 802.11 WG &amp;D&amp;RPage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61"/>
  <sheetViews>
    <sheetView showGridLines="0" tabSelected="1" workbookViewId="0" topLeftCell="A13">
      <selection activeCell="A36" sqref="A36"/>
    </sheetView>
  </sheetViews>
  <sheetFormatPr defaultColWidth="12.57421875" defaultRowHeight="12.75" customHeight="1"/>
  <cols>
    <col min="1" max="1" width="3.57421875" style="159" customWidth="1"/>
    <col min="2" max="2" width="3.57421875" style="159" bestFit="1" customWidth="1"/>
    <col min="3" max="3" width="3.421875" style="159" bestFit="1" customWidth="1"/>
    <col min="4" max="4" width="67.00390625" style="159" bestFit="1" customWidth="1"/>
    <col min="5" max="5" width="7.00390625" style="159" bestFit="1" customWidth="1"/>
    <col min="6" max="6" width="4.57421875" style="160" bestFit="1" customWidth="1"/>
    <col min="7" max="7" width="16.28125" style="161" bestFit="1" customWidth="1"/>
    <col min="8" max="8" width="3.7109375" style="162" customWidth="1"/>
    <col min="9" max="16384" width="3.7109375" style="159" customWidth="1"/>
  </cols>
  <sheetData>
    <row r="2" spans="2:7" ht="15.75">
      <c r="B2" s="449" t="s">
        <v>135</v>
      </c>
      <c r="C2" s="449"/>
      <c r="D2" s="449"/>
      <c r="E2" s="449"/>
      <c r="F2" s="449"/>
      <c r="G2" s="449"/>
    </row>
    <row r="3" spans="2:7" ht="15.75">
      <c r="B3" s="450" t="s">
        <v>169</v>
      </c>
      <c r="C3" s="450"/>
      <c r="D3" s="450"/>
      <c r="E3" s="450"/>
      <c r="F3" s="450"/>
      <c r="G3" s="450"/>
    </row>
    <row r="4" spans="2:7" ht="15.75">
      <c r="B4" s="451" t="s">
        <v>168</v>
      </c>
      <c r="C4" s="452"/>
      <c r="D4" s="452"/>
      <c r="E4" s="452"/>
      <c r="F4" s="452"/>
      <c r="G4" s="452"/>
    </row>
    <row r="5" spans="2:7" ht="15.75">
      <c r="B5" s="164"/>
      <c r="C5" s="165"/>
      <c r="D5" s="165"/>
      <c r="E5" s="165"/>
      <c r="F5" s="165"/>
      <c r="G5" s="165"/>
    </row>
    <row r="6" spans="2:8" ht="15.75">
      <c r="B6" s="448" t="s">
        <v>170</v>
      </c>
      <c r="C6" s="448"/>
      <c r="D6" s="448"/>
      <c r="E6" s="448"/>
      <c r="F6" s="163"/>
      <c r="G6" s="163"/>
      <c r="H6" s="163"/>
    </row>
    <row r="7" spans="2:7" ht="12.75">
      <c r="B7" s="166">
        <v>0</v>
      </c>
      <c r="C7" s="160" t="s">
        <v>32</v>
      </c>
      <c r="D7" s="167" t="s">
        <v>136</v>
      </c>
      <c r="E7" s="166" t="s">
        <v>137</v>
      </c>
      <c r="F7" s="168">
        <v>0</v>
      </c>
      <c r="G7" s="169">
        <v>37207.645833333336</v>
      </c>
    </row>
    <row r="8" spans="2:8" s="147" customFormat="1" ht="12.75">
      <c r="B8" s="176">
        <v>1</v>
      </c>
      <c r="C8" s="166" t="s">
        <v>82</v>
      </c>
      <c r="D8" s="177" t="s">
        <v>177</v>
      </c>
      <c r="E8" s="176" t="s">
        <v>137</v>
      </c>
      <c r="F8" s="178">
        <v>120</v>
      </c>
      <c r="G8" s="169">
        <f>G7+TIME(0,F7,0)</f>
        <v>37207.645833333336</v>
      </c>
      <c r="H8" s="162"/>
    </row>
    <row r="9" spans="2:8" s="147" customFormat="1" ht="12.75">
      <c r="B9" s="176"/>
      <c r="C9" s="166"/>
      <c r="D9" s="179" t="s">
        <v>178</v>
      </c>
      <c r="E9" s="176"/>
      <c r="F9" s="178"/>
      <c r="G9" s="169"/>
      <c r="H9" s="162"/>
    </row>
    <row r="10" spans="2:7" ht="12.75">
      <c r="B10" s="175"/>
      <c r="C10" s="166"/>
      <c r="D10" s="171" t="s">
        <v>154</v>
      </c>
      <c r="E10" s="166"/>
      <c r="F10" s="168">
        <v>60</v>
      </c>
      <c r="G10" s="169">
        <f>G8+TIME(0,F8,0)</f>
        <v>37207.72916666667</v>
      </c>
    </row>
    <row r="11" spans="2:7" ht="12.75">
      <c r="B11" s="170">
        <v>2</v>
      </c>
      <c r="C11" s="160" t="s">
        <v>32</v>
      </c>
      <c r="D11" s="171" t="s">
        <v>138</v>
      </c>
      <c r="E11" s="166" t="s">
        <v>137</v>
      </c>
      <c r="F11" s="168">
        <v>10</v>
      </c>
      <c r="G11" s="169">
        <f>G10+TIME(0,F10,0)</f>
        <v>37207.770833333336</v>
      </c>
    </row>
    <row r="12" spans="2:7" ht="12.75">
      <c r="B12" s="170">
        <v>3</v>
      </c>
      <c r="C12" s="160" t="s">
        <v>32</v>
      </c>
      <c r="D12" s="173" t="s">
        <v>140</v>
      </c>
      <c r="E12" s="166" t="s">
        <v>137</v>
      </c>
      <c r="F12" s="168">
        <v>5</v>
      </c>
      <c r="G12" s="169">
        <f>G11+TIME(0,F11,0)</f>
        <v>37207.77777777778</v>
      </c>
    </row>
    <row r="13" spans="2:7" ht="12.75">
      <c r="B13" s="174">
        <v>4</v>
      </c>
      <c r="C13" s="159" t="s">
        <v>32</v>
      </c>
      <c r="D13" s="167" t="s">
        <v>79</v>
      </c>
      <c r="E13" s="166" t="s">
        <v>137</v>
      </c>
      <c r="F13" s="168">
        <v>20</v>
      </c>
      <c r="G13" s="169">
        <f aca="true" t="shared" si="0" ref="G13:G20">G12+TIME(0,F12,0)</f>
        <v>37207.78125</v>
      </c>
    </row>
    <row r="14" spans="2:7" ht="12.75">
      <c r="B14" s="174"/>
      <c r="D14" s="183" t="s">
        <v>139</v>
      </c>
      <c r="E14" s="166"/>
      <c r="F14" s="168"/>
      <c r="G14" s="169"/>
    </row>
    <row r="15" spans="2:7" ht="12.75">
      <c r="B15" s="174"/>
      <c r="D15" s="183" t="s">
        <v>175</v>
      </c>
      <c r="E15" s="166"/>
      <c r="F15" s="168"/>
      <c r="G15" s="169"/>
    </row>
    <row r="16" spans="2:7" ht="12.75">
      <c r="B16" s="175" t="s">
        <v>142</v>
      </c>
      <c r="C16" s="166" t="s">
        <v>80</v>
      </c>
      <c r="D16" s="171" t="s">
        <v>141</v>
      </c>
      <c r="E16" s="166" t="s">
        <v>137</v>
      </c>
      <c r="F16" s="168">
        <v>3</v>
      </c>
      <c r="G16" s="169">
        <f>G13+TIME(0,F13,0)</f>
        <v>37207.79513888889</v>
      </c>
    </row>
    <row r="17" spans="2:7" ht="12.75">
      <c r="B17" s="175" t="s">
        <v>144</v>
      </c>
      <c r="C17" s="166" t="s">
        <v>80</v>
      </c>
      <c r="D17" s="171" t="s">
        <v>143</v>
      </c>
      <c r="E17" s="166" t="s">
        <v>137</v>
      </c>
      <c r="F17" s="168">
        <v>3</v>
      </c>
      <c r="G17" s="169">
        <f t="shared" si="0"/>
        <v>37207.79722222222</v>
      </c>
    </row>
    <row r="18" spans="2:7" ht="12.75">
      <c r="B18" s="175" t="s">
        <v>179</v>
      </c>
      <c r="C18" s="166" t="s">
        <v>80</v>
      </c>
      <c r="D18" s="171" t="s">
        <v>145</v>
      </c>
      <c r="E18" s="166" t="s">
        <v>137</v>
      </c>
      <c r="F18" s="168">
        <v>9</v>
      </c>
      <c r="G18" s="169">
        <f t="shared" si="0"/>
        <v>37207.799305555556</v>
      </c>
    </row>
    <row r="19" spans="2:7" ht="12.75">
      <c r="B19" s="175" t="s">
        <v>146</v>
      </c>
      <c r="C19" s="166" t="s">
        <v>82</v>
      </c>
      <c r="D19" s="171" t="s">
        <v>180</v>
      </c>
      <c r="E19" s="166" t="s">
        <v>137</v>
      </c>
      <c r="F19" s="168">
        <v>15</v>
      </c>
      <c r="G19" s="169">
        <f t="shared" si="0"/>
        <v>37207.805555555555</v>
      </c>
    </row>
    <row r="20" spans="2:7" ht="12.75" customHeight="1">
      <c r="B20" s="175" t="s">
        <v>174</v>
      </c>
      <c r="D20" s="171" t="s">
        <v>150</v>
      </c>
      <c r="E20" s="166" t="s">
        <v>137</v>
      </c>
      <c r="F20" s="160">
        <v>115</v>
      </c>
      <c r="G20" s="169">
        <f t="shared" si="0"/>
        <v>37207.81597222222</v>
      </c>
    </row>
    <row r="21" spans="2:7" ht="12.75" customHeight="1">
      <c r="B21" s="175"/>
      <c r="D21" s="172" t="s">
        <v>185</v>
      </c>
      <c r="E21" s="166"/>
      <c r="G21" s="169"/>
    </row>
    <row r="22" spans="2:7" ht="12.75" customHeight="1">
      <c r="B22" s="175"/>
      <c r="D22" s="172" t="s">
        <v>187</v>
      </c>
      <c r="E22" s="166"/>
      <c r="G22" s="169"/>
    </row>
    <row r="23" spans="2:7" ht="12.75" customHeight="1">
      <c r="B23" s="175"/>
      <c r="D23" s="172" t="s">
        <v>186</v>
      </c>
      <c r="E23" s="166"/>
      <c r="G23" s="169"/>
    </row>
    <row r="24" spans="2:7" ht="12.75">
      <c r="B24" s="175"/>
      <c r="C24" s="166"/>
      <c r="D24" s="171" t="s">
        <v>148</v>
      </c>
      <c r="E24" s="166"/>
      <c r="F24" s="168"/>
      <c r="G24" s="169">
        <f>G20+TIME(0,F20,0)</f>
        <v>37207.89583333333</v>
      </c>
    </row>
    <row r="25" spans="2:7" ht="12.75">
      <c r="B25" s="175"/>
      <c r="C25" s="166"/>
      <c r="D25" s="177"/>
      <c r="E25" s="166"/>
      <c r="F25" s="168"/>
      <c r="G25" s="169"/>
    </row>
    <row r="26" spans="2:8" ht="15.75">
      <c r="B26" s="448" t="s">
        <v>171</v>
      </c>
      <c r="C26" s="448"/>
      <c r="D26" s="448"/>
      <c r="E26" s="448"/>
      <c r="F26" s="163"/>
      <c r="G26" s="163"/>
      <c r="H26" s="163"/>
    </row>
    <row r="27" spans="2:8" s="147" customFormat="1" ht="12.75">
      <c r="B27" s="176">
        <v>10</v>
      </c>
      <c r="C27" s="166"/>
      <c r="D27" s="177" t="s">
        <v>150</v>
      </c>
      <c r="E27" s="176" t="s">
        <v>137</v>
      </c>
      <c r="F27" s="178">
        <v>120</v>
      </c>
      <c r="G27" s="169">
        <v>37208.333333333336</v>
      </c>
      <c r="H27" s="162"/>
    </row>
    <row r="28" spans="2:8" s="147" customFormat="1" ht="12.75">
      <c r="B28" s="176"/>
      <c r="C28" s="166"/>
      <c r="D28" s="179" t="s">
        <v>181</v>
      </c>
      <c r="E28" s="176"/>
      <c r="F28" s="178"/>
      <c r="G28" s="169"/>
      <c r="H28" s="162"/>
    </row>
    <row r="29" spans="2:7" ht="12.75">
      <c r="B29" s="175"/>
      <c r="C29" s="166"/>
      <c r="D29" s="171" t="s">
        <v>151</v>
      </c>
      <c r="E29" s="166"/>
      <c r="F29" s="168">
        <v>330</v>
      </c>
      <c r="G29" s="169">
        <f>G27+TIME(0,F27,0)</f>
        <v>37208.41666666667</v>
      </c>
    </row>
    <row r="30" spans="2:7" ht="12.75">
      <c r="B30" s="175" t="s">
        <v>149</v>
      </c>
      <c r="C30" s="166"/>
      <c r="D30" s="171" t="s">
        <v>150</v>
      </c>
      <c r="E30" s="166" t="s">
        <v>137</v>
      </c>
      <c r="F30" s="168">
        <v>120</v>
      </c>
      <c r="G30" s="169">
        <f>G29+TIME(0,F29,0)</f>
        <v>37208.645833333336</v>
      </c>
    </row>
    <row r="31" spans="2:7" ht="12.75">
      <c r="B31" s="175"/>
      <c r="C31" s="166"/>
      <c r="D31" s="172" t="s">
        <v>183</v>
      </c>
      <c r="E31" s="166"/>
      <c r="F31" s="168"/>
      <c r="G31" s="169"/>
    </row>
    <row r="32" spans="2:7" ht="12.75">
      <c r="B32" s="175"/>
      <c r="C32" s="166"/>
      <c r="D32" s="172" t="s">
        <v>184</v>
      </c>
      <c r="E32" s="166"/>
      <c r="F32" s="168"/>
      <c r="G32" s="169"/>
    </row>
    <row r="33" spans="2:7" ht="12.75">
      <c r="B33" s="175"/>
      <c r="C33" s="166"/>
      <c r="D33" s="171" t="s">
        <v>154</v>
      </c>
      <c r="E33" s="166"/>
      <c r="F33" s="168">
        <v>60</v>
      </c>
      <c r="G33" s="169">
        <f>G30+TIME(0,F30,0)</f>
        <v>37208.72916666667</v>
      </c>
    </row>
    <row r="34" spans="2:7" ht="12.75">
      <c r="B34" s="175" t="s">
        <v>152</v>
      </c>
      <c r="C34" s="166"/>
      <c r="D34" s="171" t="s">
        <v>150</v>
      </c>
      <c r="E34" s="166" t="s">
        <v>137</v>
      </c>
      <c r="F34" s="168">
        <v>180</v>
      </c>
      <c r="G34" s="169">
        <f>G33+TIME(0,F33,0)</f>
        <v>37208.770833333336</v>
      </c>
    </row>
    <row r="35" spans="2:7" ht="12.75">
      <c r="B35" s="175"/>
      <c r="C35" s="166"/>
      <c r="D35" s="172" t="s">
        <v>182</v>
      </c>
      <c r="E35" s="166"/>
      <c r="F35" s="168"/>
      <c r="G35" s="169"/>
    </row>
    <row r="36" spans="2:7" ht="12.75">
      <c r="B36" s="175"/>
      <c r="C36" s="166"/>
      <c r="D36" s="171" t="s">
        <v>148</v>
      </c>
      <c r="E36" s="166"/>
      <c r="F36" s="168"/>
      <c r="G36" s="169">
        <f>G34+TIME(0,F34,0)</f>
        <v>37208.895833333336</v>
      </c>
    </row>
    <row r="37" spans="2:7" ht="12.75">
      <c r="B37" s="175"/>
      <c r="C37" s="166"/>
      <c r="D37" s="171"/>
      <c r="E37" s="166"/>
      <c r="F37" s="168"/>
      <c r="G37" s="169"/>
    </row>
    <row r="38" spans="2:8" ht="15.75">
      <c r="B38" s="448" t="s">
        <v>172</v>
      </c>
      <c r="C38" s="448"/>
      <c r="D38" s="448"/>
      <c r="E38" s="448"/>
      <c r="F38" s="163"/>
      <c r="G38" s="163"/>
      <c r="H38" s="163"/>
    </row>
    <row r="39" spans="2:7" ht="12.75">
      <c r="B39" s="175" t="s">
        <v>153</v>
      </c>
      <c r="C39" s="166"/>
      <c r="D39" s="171" t="s">
        <v>150</v>
      </c>
      <c r="E39" s="166" t="s">
        <v>137</v>
      </c>
      <c r="F39" s="168">
        <v>120</v>
      </c>
      <c r="G39" s="169">
        <v>37209.333333333336</v>
      </c>
    </row>
    <row r="40" spans="2:7" ht="12.75">
      <c r="B40" s="175"/>
      <c r="C40" s="166"/>
      <c r="D40" s="172" t="s">
        <v>182</v>
      </c>
      <c r="E40" s="166"/>
      <c r="F40" s="168"/>
      <c r="G40" s="169"/>
    </row>
    <row r="41" spans="2:7" ht="12.75">
      <c r="B41" s="175"/>
      <c r="C41" s="166"/>
      <c r="D41" s="171" t="s">
        <v>148</v>
      </c>
      <c r="E41" s="166"/>
      <c r="F41" s="168"/>
      <c r="G41" s="169">
        <f>G39+TIME(0,F39,0)</f>
        <v>37209.41666666667</v>
      </c>
    </row>
    <row r="42" spans="2:7" ht="12.75">
      <c r="B42" s="175"/>
      <c r="C42" s="166"/>
      <c r="D42" s="172"/>
      <c r="E42" s="166"/>
      <c r="F42" s="168"/>
      <c r="G42" s="169"/>
    </row>
    <row r="43" spans="2:8" ht="15.75">
      <c r="B43" s="448" t="s">
        <v>173</v>
      </c>
      <c r="C43" s="448"/>
      <c r="D43" s="448"/>
      <c r="E43" s="448"/>
      <c r="F43" s="163"/>
      <c r="G43" s="163"/>
      <c r="H43" s="163"/>
    </row>
    <row r="44" spans="2:7" ht="12.75">
      <c r="B44" s="175" t="s">
        <v>155</v>
      </c>
      <c r="C44" s="166"/>
      <c r="D44" s="174" t="s">
        <v>150</v>
      </c>
      <c r="E44" s="166" t="s">
        <v>137</v>
      </c>
      <c r="F44" s="168">
        <v>120</v>
      </c>
      <c r="G44" s="169">
        <v>37210.333333333336</v>
      </c>
    </row>
    <row r="45" spans="2:7" ht="12.75">
      <c r="B45" s="175"/>
      <c r="C45" s="166"/>
      <c r="D45" s="453" t="s">
        <v>181</v>
      </c>
      <c r="E45" s="166"/>
      <c r="F45" s="168"/>
      <c r="G45" s="169"/>
    </row>
    <row r="46" spans="2:7" ht="12.75">
      <c r="B46" s="175"/>
      <c r="C46" s="166"/>
      <c r="D46" s="171" t="s">
        <v>151</v>
      </c>
      <c r="E46" s="166"/>
      <c r="F46" s="168">
        <v>30</v>
      </c>
      <c r="G46" s="169">
        <f>G44+TIME(0,F44,0)</f>
        <v>37210.41666666667</v>
      </c>
    </row>
    <row r="47" spans="2:7" ht="12.75">
      <c r="B47" s="175" t="s">
        <v>156</v>
      </c>
      <c r="C47" s="166"/>
      <c r="D47" s="171" t="s">
        <v>150</v>
      </c>
      <c r="E47" s="166" t="s">
        <v>137</v>
      </c>
      <c r="F47" s="168">
        <v>90</v>
      </c>
      <c r="G47" s="169">
        <f aca="true" t="shared" si="1" ref="G47:G58">G46+TIME(0,F46,0)</f>
        <v>37210.43750000001</v>
      </c>
    </row>
    <row r="48" spans="2:7" ht="12.75">
      <c r="B48" s="175"/>
      <c r="C48" s="166"/>
      <c r="D48" s="172" t="s">
        <v>182</v>
      </c>
      <c r="E48" s="166"/>
      <c r="F48" s="168"/>
      <c r="G48" s="169"/>
    </row>
    <row r="49" spans="2:7" ht="12.75">
      <c r="B49" s="175"/>
      <c r="C49" s="166"/>
      <c r="D49" s="171" t="s">
        <v>147</v>
      </c>
      <c r="E49" s="166"/>
      <c r="F49" s="168">
        <v>60</v>
      </c>
      <c r="G49" s="169">
        <f>G47+TIME(0,F47,0)</f>
        <v>37210.50000000001</v>
      </c>
    </row>
    <row r="50" spans="2:7" ht="12.75">
      <c r="B50" s="175" t="s">
        <v>157</v>
      </c>
      <c r="C50" s="166"/>
      <c r="D50" s="171" t="s">
        <v>150</v>
      </c>
      <c r="E50" s="166" t="s">
        <v>137</v>
      </c>
      <c r="F50" s="168">
        <v>60</v>
      </c>
      <c r="G50" s="169">
        <f t="shared" si="1"/>
        <v>37210.54166666667</v>
      </c>
    </row>
    <row r="51" spans="2:7" ht="12.75">
      <c r="B51" s="175"/>
      <c r="C51" s="166"/>
      <c r="D51" s="172" t="s">
        <v>182</v>
      </c>
      <c r="E51" s="166"/>
      <c r="F51" s="168"/>
      <c r="G51" s="169"/>
    </row>
    <row r="52" spans="2:7" ht="12.75">
      <c r="B52" s="175" t="s">
        <v>158</v>
      </c>
      <c r="C52" s="166" t="s">
        <v>81</v>
      </c>
      <c r="D52" s="174" t="s">
        <v>176</v>
      </c>
      <c r="E52" s="166" t="s">
        <v>137</v>
      </c>
      <c r="F52" s="168">
        <v>60</v>
      </c>
      <c r="G52" s="169">
        <f>G50+TIME(0,F50,0)</f>
        <v>37210.583333333336</v>
      </c>
    </row>
    <row r="53" spans="2:7" ht="12.75">
      <c r="B53" s="175"/>
      <c r="C53" s="166"/>
      <c r="D53" s="171" t="s">
        <v>151</v>
      </c>
      <c r="E53" s="166"/>
      <c r="F53" s="168">
        <v>30</v>
      </c>
      <c r="G53" s="169">
        <f t="shared" si="1"/>
        <v>37210.625</v>
      </c>
    </row>
    <row r="54" spans="2:7" ht="12.75">
      <c r="B54" s="175" t="s">
        <v>159</v>
      </c>
      <c r="C54" s="166" t="s">
        <v>81</v>
      </c>
      <c r="D54" s="174" t="s">
        <v>176</v>
      </c>
      <c r="E54" s="166" t="s">
        <v>137</v>
      </c>
      <c r="F54" s="168">
        <v>40</v>
      </c>
      <c r="G54" s="169">
        <f t="shared" si="1"/>
        <v>37210.645833333336</v>
      </c>
    </row>
    <row r="55" spans="2:7" ht="12.75">
      <c r="B55" s="175" t="s">
        <v>160</v>
      </c>
      <c r="C55" s="166" t="s">
        <v>80</v>
      </c>
      <c r="D55" s="174" t="s">
        <v>161</v>
      </c>
      <c r="E55" s="166" t="s">
        <v>137</v>
      </c>
      <c r="F55" s="168">
        <v>20</v>
      </c>
      <c r="G55" s="169">
        <f t="shared" si="1"/>
        <v>37210.67361111112</v>
      </c>
    </row>
    <row r="56" spans="2:7" ht="12.75">
      <c r="B56" s="175" t="s">
        <v>162</v>
      </c>
      <c r="C56" s="166" t="s">
        <v>80</v>
      </c>
      <c r="D56" s="174" t="s">
        <v>164</v>
      </c>
      <c r="E56" s="166" t="s">
        <v>137</v>
      </c>
      <c r="F56" s="168">
        <v>60</v>
      </c>
      <c r="G56" s="169">
        <f t="shared" si="1"/>
        <v>37210.68750000001</v>
      </c>
    </row>
    <row r="57" spans="2:7" ht="12.75">
      <c r="B57" s="175" t="s">
        <v>163</v>
      </c>
      <c r="C57" s="166" t="s">
        <v>80</v>
      </c>
      <c r="D57" s="171" t="s">
        <v>165</v>
      </c>
      <c r="E57" s="166"/>
      <c r="F57" s="168"/>
      <c r="G57" s="169">
        <f t="shared" si="1"/>
        <v>37210.72916666667</v>
      </c>
    </row>
    <row r="58" spans="2:7" ht="12.75">
      <c r="B58" s="180"/>
      <c r="C58" s="166"/>
      <c r="E58" s="166"/>
      <c r="F58" s="168"/>
      <c r="G58" s="181">
        <f t="shared" si="1"/>
        <v>37210.72916666667</v>
      </c>
    </row>
    <row r="59" spans="2:7" ht="12.75">
      <c r="B59" s="175"/>
      <c r="C59" s="166"/>
      <c r="D59" s="166" t="s">
        <v>166</v>
      </c>
      <c r="E59" s="166"/>
      <c r="F59" s="168"/>
      <c r="G59" s="182"/>
    </row>
    <row r="60" spans="2:7" ht="12.75">
      <c r="B60" s="175" t="s">
        <v>30</v>
      </c>
      <c r="C60" s="166" t="s">
        <v>30</v>
      </c>
      <c r="D60" s="160" t="s">
        <v>83</v>
      </c>
      <c r="E60" s="166"/>
      <c r="F60" s="168"/>
      <c r="G60" s="182" t="s">
        <v>30</v>
      </c>
    </row>
    <row r="61" spans="2:5" ht="12.75">
      <c r="B61" s="166"/>
      <c r="C61" s="160"/>
      <c r="D61" s="160" t="s">
        <v>167</v>
      </c>
      <c r="E61" s="160"/>
    </row>
  </sheetData>
  <mergeCells count="7">
    <mergeCell ref="B26:E26"/>
    <mergeCell ref="B38:E38"/>
    <mergeCell ref="B43:E43"/>
    <mergeCell ref="B2:G2"/>
    <mergeCell ref="B3:G3"/>
    <mergeCell ref="B4:G4"/>
    <mergeCell ref="B6:E6"/>
  </mergeCells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 Semiconductors,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IEEE 802.11 Agenda</dc:subject>
  <dc:creator>Stuart J. Kerry</dc:creator>
  <cp:keywords/>
  <dc:description/>
  <cp:lastModifiedBy>Mika Kasslin</cp:lastModifiedBy>
  <cp:lastPrinted>2001-09-27T22:38:23Z</cp:lastPrinted>
  <dcterms:created xsi:type="dcterms:W3CDTF">2000-07-21T11:47:05Z</dcterms:created>
  <dcterms:modified xsi:type="dcterms:W3CDTF">2001-11-11T15:46:27Z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-1826921275</vt:i4>
  </property>
  <property fmtid="{D5CDD505-2E9C-101B-9397-08002B2CF9AE}" pid="3" name="_EmailSubject">
    <vt:lpwstr>Preparation for November 2001 Meeting</vt:lpwstr>
  </property>
  <property fmtid="{D5CDD505-2E9C-101B-9397-08002B2CF9AE}" pid="4" name="_AuthorEmail">
    <vt:lpwstr>stuart.kerry@philips.com</vt:lpwstr>
  </property>
  <property fmtid="{D5CDD505-2E9C-101B-9397-08002B2CF9AE}" pid="5" name="_AuthorEmailDisplayName">
    <vt:lpwstr>Stuart Kerry</vt:lpwstr>
  </property>
</Properties>
</file>