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Override PartName="/xl/embeddings/oleObject_2_1.bin" ContentType="application/vnd.openxmlformats-officedocument.oleObject"/>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2120" windowHeight="8580" tabRatio="964" activeTab="0"/>
  </bookViews>
  <sheets>
    <sheet name="Cover" sheetId="1" r:id="rId1"/>
    <sheet name="Notice" sheetId="2" r:id="rId2"/>
    <sheet name="Activites" sheetId="3" r:id="rId3"/>
    <sheet name="QuickGuide" sheetId="4" r:id="rId4"/>
    <sheet name="ORG" sheetId="5" r:id="rId5"/>
    <sheet name="802.11 Graphic" sheetId="6" r:id="rId6"/>
    <sheet name="Objectives" sheetId="7" r:id="rId7"/>
    <sheet name="WG Agenda" sheetId="8" r:id="rId8"/>
    <sheet name="TGE" sheetId="9" r:id="rId9"/>
    <sheet name="TGF" sheetId="10" r:id="rId10"/>
    <sheet name="TGG" sheetId="11" r:id="rId11"/>
    <sheet name="TGH" sheetId="12" r:id="rId12"/>
    <sheet name="TGI" sheetId="13" r:id="rId13"/>
    <sheet name="5GSG" sheetId="14" r:id="rId14"/>
    <sheet name="Publicity" sheetId="15" r:id="rId15"/>
    <sheet name="802.15 Graphic" sheetId="16" r:id="rId16"/>
    <sheet name="802 R-Reg Graphic" sheetId="17" r:id="rId17"/>
    <sheet name="802 R-Reg Agenda" sheetId="18" r:id="rId18"/>
    <sheet name="802 Coex Graphic" sheetId="19" r:id="rId19"/>
    <sheet name="802 Coex Agenda" sheetId="20" r:id="rId20"/>
  </sheets>
  <definedNames>
    <definedName name="_Parse_In" localSheetId="7" hidden="1">'WG Agenda'!$C$75:$C$183</definedName>
    <definedName name="_Parse_Out" localSheetId="7" hidden="1">'WG Agenda'!$C$185</definedName>
    <definedName name="_xlnm.Print_Area" localSheetId="18">'802 Coex Graphic'!$B$2:$W$38</definedName>
    <definedName name="_xlnm.Print_Area" localSheetId="16">'802 R-Reg Graphic'!$B$2:$W$39</definedName>
    <definedName name="_xlnm.Print_Area" localSheetId="5">'802.11 Graphic'!$B$2:$W$48</definedName>
    <definedName name="_xlnm.Print_Area" localSheetId="0">'Cover'!$B$3:$P$34</definedName>
    <definedName name="_xlnm.Print_Area" localSheetId="1">'Notice'!$B$1:$O$38</definedName>
    <definedName name="_xlnm.Print_Area" localSheetId="4">'ORG'!$A$1:$O$45</definedName>
    <definedName name="_xlnm.Print_Area" localSheetId="3">'QuickGuide'!#REF!</definedName>
    <definedName name="_xlnm.Print_Area" localSheetId="7">'WG Agenda'!$C$4:$I$167</definedName>
    <definedName name="Print_Area_MI" localSheetId="18">#REF!</definedName>
    <definedName name="Print_Area_MI" localSheetId="16">#REF!</definedName>
    <definedName name="Print_Area_MI" localSheetId="5">#REF!</definedName>
    <definedName name="Print_Area_MI" localSheetId="7">'WG Agenda'!$C$4:$H$72</definedName>
    <definedName name="Print_Area_MI">#REF!</definedName>
    <definedName name="Z_2A0FDEE0_69FA_11D3_B977_C0F04DC10124_.wvu.PrintArea" localSheetId="7" hidden="1">'WG Agenda'!$C$4:$I$72</definedName>
  </definedNames>
  <calcPr fullCalcOnLoad="1"/>
</workbook>
</file>

<file path=xl/sharedStrings.xml><?xml version="1.0" encoding="utf-8"?>
<sst xmlns="http://schemas.openxmlformats.org/spreadsheetml/2006/main" count="2299" uniqueCount="771">
  <si>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</si>
  <si>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</si>
  <si>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</si>
  <si>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</si>
  <si>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</si>
  <si>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</si>
  <si>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</si>
  <si>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</si>
  <si>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</si>
  <si>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</si>
  <si>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</si>
  <si>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</si>
  <si>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</si>
  <si>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</si>
  <si>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</si>
  <si>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</si>
  <si>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</si>
  <si>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Lunch</t>
  </si>
  <si>
    <t>13:00-13:30</t>
  </si>
  <si>
    <t>13:30-14:00</t>
  </si>
  <si>
    <t>14:00-14:30</t>
  </si>
  <si>
    <t>14:30-15:00</t>
  </si>
  <si>
    <t>15:00-15:30</t>
  </si>
  <si>
    <t>15:30-16:00</t>
  </si>
  <si>
    <t>16:00-16:30</t>
  </si>
  <si>
    <t>16:30-17:00</t>
  </si>
  <si>
    <t>17:00-17:30</t>
  </si>
  <si>
    <t>17:30-18:30</t>
  </si>
  <si>
    <t>Dinner</t>
  </si>
  <si>
    <t xml:space="preserve"> </t>
  </si>
  <si>
    <t xml:space="preserve">  </t>
  </si>
  <si>
    <t>*</t>
  </si>
  <si>
    <t xml:space="preserve"> -</t>
  </si>
  <si>
    <t>KERRY</t>
  </si>
  <si>
    <t>-</t>
  </si>
  <si>
    <t>IEEE 802.11 Standards Working Group for Wireless Local Area Networks (WLANs)</t>
  </si>
  <si>
    <t>TGG</t>
  </si>
  <si>
    <t>PC</t>
  </si>
  <si>
    <t>TGF</t>
  </si>
  <si>
    <t>5GSG</t>
  </si>
  <si>
    <t>TGH</t>
  </si>
  <si>
    <t xml:space="preserve">ALL CHAIRS </t>
  </si>
  <si>
    <t>LEGEND</t>
  </si>
  <si>
    <t>Hours</t>
  </si>
  <si>
    <t>HEADT</t>
  </si>
  <si>
    <t>PROJ</t>
  </si>
  <si>
    <t>T MIC</t>
  </si>
  <si>
    <t>P MIC</t>
  </si>
  <si>
    <t>X</t>
  </si>
  <si>
    <t>RISER</t>
  </si>
  <si>
    <t>R SIZE</t>
  </si>
  <si>
    <t>SCRN</t>
  </si>
  <si>
    <t>T SEAT</t>
  </si>
  <si>
    <t>11/15 CO-ORD</t>
  </si>
  <si>
    <t>Task Group F (Inter-Access Point Protocol)</t>
  </si>
  <si>
    <t>Task Group H (Spectrum Managed 802.11a)</t>
  </si>
  <si>
    <t>Joint 802.11 / 802.15 Publicity Committee</t>
  </si>
  <si>
    <t>R-REG</t>
  </si>
  <si>
    <t>Task Group G (802.11b Data Rates &gt;20 Mbit/s)</t>
  </si>
  <si>
    <t>TUT</t>
  </si>
  <si>
    <t>IEEE 802 Tutorials 1, 2, 3 and 4</t>
  </si>
  <si>
    <t>11/15 CO-ORD MEETING</t>
  </si>
  <si>
    <t>18:30-19:00</t>
  </si>
  <si>
    <t>19:00-19:30</t>
  </si>
  <si>
    <t>19:30-20:00</t>
  </si>
  <si>
    <t>20:00-20:30</t>
  </si>
  <si>
    <t>20:30-21:00</t>
  </si>
  <si>
    <t>21:00-21:30</t>
  </si>
  <si>
    <t>WG MTGs</t>
  </si>
  <si>
    <t>Room Size</t>
  </si>
  <si>
    <t>Room Type</t>
  </si>
  <si>
    <t>Head Table</t>
  </si>
  <si>
    <t>Table Riser</t>
  </si>
  <si>
    <t>Table Seats</t>
  </si>
  <si>
    <t>LCD Projectors</t>
  </si>
  <si>
    <t>Proj Screens</t>
  </si>
  <si>
    <t>Presenter Mics</t>
  </si>
  <si>
    <t>Table Mics</t>
  </si>
  <si>
    <t>No Overhead Projectors Required</t>
  </si>
  <si>
    <t>R TYPE</t>
  </si>
  <si>
    <t>C</t>
  </si>
  <si>
    <t>B</t>
  </si>
  <si>
    <t>Week%</t>
  </si>
  <si>
    <t>APPROVE OR MODIFY AGENDA</t>
  </si>
  <si>
    <t>MI</t>
  </si>
  <si>
    <t>DT</t>
  </si>
  <si>
    <t>II</t>
  </si>
  <si>
    <t>BREAK</t>
  </si>
  <si>
    <t>ME - Motion, External        MI - Motion, Internal</t>
  </si>
  <si>
    <t>MEETING CALLED TO ORDER</t>
  </si>
  <si>
    <t>OLD BUSINESS</t>
  </si>
  <si>
    <t>NEW BUSINESS</t>
  </si>
  <si>
    <t xml:space="preserve">WIRELESS NETWORK </t>
  </si>
  <si>
    <t>Category  (* = consent agenda)</t>
  </si>
  <si>
    <t>TASK GROUP / STUDY GROUP REPORTS</t>
  </si>
  <si>
    <t>REPORT ON EXCOM ACTIVITIES AND PLANS</t>
  </si>
  <si>
    <t>ANDREN</t>
  </si>
  <si>
    <t>FAKATSELIS</t>
  </si>
  <si>
    <t>HALASZ</t>
  </si>
  <si>
    <t>BAGBY</t>
  </si>
  <si>
    <t>SHOEMAKE</t>
  </si>
  <si>
    <t>KASSLIN</t>
  </si>
  <si>
    <t>HAYES</t>
  </si>
  <si>
    <t>PETRICK</t>
  </si>
  <si>
    <t>LIAISON'S</t>
  </si>
  <si>
    <t>WORSTELL</t>
  </si>
  <si>
    <t>ANNOUNCEMENTS</t>
  </si>
  <si>
    <t>NEW MEMBERS ORIENTATION</t>
  </si>
  <si>
    <t>RECESS FOR SUBGROUPS</t>
  </si>
  <si>
    <t>VIEW WIDTHS: 5.33,4,42,2,13,3,10 (also for draft text file to email)</t>
  </si>
  <si>
    <t>PRINT WIDTHS (descr. &amp; name vary to fit): 5.33,5,55,2,16,3,10</t>
  </si>
  <si>
    <t>set font to bold for agenda items for minutes printout</t>
  </si>
  <si>
    <t>set left margin to 0 for draft text, 4 for final print</t>
  </si>
  <si>
    <t>ALL</t>
  </si>
  <si>
    <t>REVIEW INTERIM MEETINGS</t>
  </si>
  <si>
    <t>FUTURE MEETING LOCATIONS</t>
  </si>
  <si>
    <t>FINANCIALS / YTD SUMMARY</t>
  </si>
  <si>
    <t>GIFFORD</t>
  </si>
  <si>
    <t>SHELLHAMMER</t>
  </si>
  <si>
    <t>BARR</t>
  </si>
  <si>
    <t>HEILE</t>
  </si>
  <si>
    <t>CONDUCT VOTES IF REQUIRED</t>
  </si>
  <si>
    <t>DOCUMENT LIST UPDATE</t>
  </si>
  <si>
    <t>4.2.1</t>
  </si>
  <si>
    <t>TGB-COR1 CLOSING REPORT &amp; NEXT MEETING OBJECTIVES</t>
  </si>
  <si>
    <t>4.2.2</t>
  </si>
  <si>
    <t>4.2.3</t>
  </si>
  <si>
    <t>TGE CLOSING REPORT &amp; NEXT MEETING OBJECTIVES</t>
  </si>
  <si>
    <t>4.2.4</t>
  </si>
  <si>
    <t>TGF CLOSING REPORT &amp; NEXT MEETING OBJECTIVES</t>
  </si>
  <si>
    <t>4.2.5</t>
  </si>
  <si>
    <t>TGG CLOSING REPORT &amp; NEXT MEETING OBJECTIVES</t>
  </si>
  <si>
    <t>4.2.6</t>
  </si>
  <si>
    <t>4.2.7</t>
  </si>
  <si>
    <t>5GSG CLOSING REPORT &amp; NEXT MEETING OBJECTIVES</t>
  </si>
  <si>
    <t>4.2.9</t>
  </si>
  <si>
    <t>4.2.10</t>
  </si>
  <si>
    <t>TGB-COR1 MOTIONS (If Required)</t>
  </si>
  <si>
    <t>TGE MOTIONS (If Required)</t>
  </si>
  <si>
    <t>TGF MOTIONS (If Required)</t>
  </si>
  <si>
    <t>TGG MOTIONS (If Required)</t>
  </si>
  <si>
    <t>TGH MOTIONS (If Required)</t>
  </si>
  <si>
    <t>5GSG MOTIONS (If Required)</t>
  </si>
  <si>
    <t>PUBLICITY MOTIONS (If Required)</t>
  </si>
  <si>
    <t>OPEN DISCUSSION / NEXT STEPS</t>
  </si>
  <si>
    <t>ADJOURN THIS SESSION</t>
  </si>
  <si>
    <t>Guidance Timing</t>
  </si>
  <si>
    <t>802.11 WG OPERATING RULES UPDATE</t>
  </si>
  <si>
    <t>LANSFORD</t>
  </si>
  <si>
    <t>TGH CLOSING REPORT &amp; NEXT MEETING OBJECTIVES</t>
  </si>
  <si>
    <t>TGI CLOSING REPORT &amp; NEXT MEETING OBJECTIVES</t>
  </si>
  <si>
    <t>PUBLICITY AD-HOC CLOSING REPORT &amp; NEXT MEETING OBJECTIVES</t>
  </si>
  <si>
    <t>TGI MOTIONS (If Required)</t>
  </si>
  <si>
    <t>LIAISON REPORTS (If Required)</t>
  </si>
  <si>
    <t>15.1 BLUETOOTH RADIO1 TASK GROUP</t>
  </si>
  <si>
    <t>15.2 COEXISTENCE TASK GROUP</t>
  </si>
  <si>
    <t>15.3 HIGH RATE TASK GROUP</t>
  </si>
  <si>
    <t>15.4 LOW RATE TASK GROUP</t>
  </si>
  <si>
    <t>JOINT 802.11 &amp; 802.15</t>
  </si>
  <si>
    <t>PUBLICITY ACTIVITY REVIEW</t>
  </si>
  <si>
    <t>802 Wireless Coexistence Study Group</t>
  </si>
  <si>
    <t>802 COEX</t>
  </si>
  <si>
    <t xml:space="preserve"> Hours</t>
  </si>
  <si>
    <t xml:space="preserve">TOTAL Session </t>
  </si>
  <si>
    <t xml:space="preserve">TOTAL Concurrent Work Time </t>
  </si>
  <si>
    <t xml:space="preserve">Optional Meeting Time Available </t>
  </si>
  <si>
    <t>Optional Meeting Time &amp; Network Setup</t>
  </si>
  <si>
    <t>Task Group E (MAC Enhancements - QoS)</t>
  </si>
  <si>
    <t>Task Group I (Enhanced Security Mechanisms)</t>
  </si>
  <si>
    <t>Quick Reference Guide</t>
  </si>
  <si>
    <t>Group</t>
  </si>
  <si>
    <t>Label</t>
  </si>
  <si>
    <t>Description</t>
  </si>
  <si>
    <t>IEEE 802.11 Working Group</t>
  </si>
  <si>
    <t>WG</t>
  </si>
  <si>
    <t>The Working Group is comprised of all of the Task Groups together</t>
  </si>
  <si>
    <t>Task Group</t>
  </si>
  <si>
    <t>TG</t>
  </si>
  <si>
    <t>The committee(s) that are tasked by the WG as the author(s) of the Standard or subsequent Amendments</t>
  </si>
  <si>
    <t>MAC</t>
  </si>
  <si>
    <t>Scope of Project</t>
  </si>
  <si>
    <t>Status</t>
  </si>
  <si>
    <t>Update Status</t>
  </si>
  <si>
    <t>PHY</t>
  </si>
  <si>
    <t>Task Group a</t>
  </si>
  <si>
    <t>TGa</t>
  </si>
  <si>
    <t>The scope of the project is to develop a PHY to operate in the newly allocated UNII band.</t>
  </si>
  <si>
    <t>Task Group b</t>
  </si>
  <si>
    <t>TGb</t>
  </si>
  <si>
    <t>The scope of the project is to develop a standard for a higher rate PHY in the 2.4GHz band</t>
  </si>
  <si>
    <t>Task Group b-cor1</t>
  </si>
  <si>
    <t>TGb-Cor1</t>
  </si>
  <si>
    <t>The scope of this project is to correct deficiencies in the MIB definition of 802.11b</t>
  </si>
  <si>
    <t>Purpose of  Project:</t>
  </si>
  <si>
    <t>As the MIB is currently defined in 802.11b, it is not possible to compile an interoperable MIB. This project will correct the deficiencies in the MIB</t>
  </si>
  <si>
    <t>Ongoing</t>
  </si>
  <si>
    <t>Task Group d</t>
  </si>
  <si>
    <t>TGd</t>
  </si>
  <si>
    <t>This supplement will define the physical layer requirements (channelization, hopping patterns, new values for current MIB attributes, and other requirements to extend the operation of 802.11 WLANs to new regulatory domains (countries)</t>
  </si>
  <si>
    <t>The current 802.11 standard defines operation in only a few regulatory domains (countries).  This supplement will add the requirements and definitions necessary to allow 802.11 WLAN equipment to operate in markets not served by the current standard</t>
  </si>
  <si>
    <t>Task Group e</t>
  </si>
  <si>
    <t>TGe</t>
  </si>
  <si>
    <t>Enhance the 802.11 Medium Access Control (MAC) to improve and manage Quality of Service, provide classes of service, and enhanced security and authentication mechanisms. Consider efficiency enhancements in the areas of the Distributed Coordination Function (DCF) and Point Coordination Function (PCF)</t>
  </si>
  <si>
    <t>To enhance the current 802.11 MAC to expand support for LAN applications with Quality of Service requirements. Provide improvements in security, and in the capabilities and efficiency of the protocol. These enhancements, in combination with recent improvements in PHY capabilities from 802.11a and 802.11b, will increase overall system performance, and expand the application space for 802.11. Example applications include transport of voice, audio and video over 802.11 wireless networks, video conferencing, media stream distribution, enhanced security applications, and mobile and nomadic access applications</t>
  </si>
  <si>
    <t>Task Group f</t>
  </si>
  <si>
    <t>TGf</t>
  </si>
  <si>
    <t xml:space="preserve"> To develop recommended practices for an Inter-Access Point Protocol (IAPP) which provides the necessary capabilities to achieve multi-vendor Access Point interoperability across a Distribution System supporting IEEE P802.11 Wireless LAN Links. This IAPP will be developed for the following environment(s): </t>
  </si>
  <si>
    <t xml:space="preserve">1) A Distribution System consisting of IEEE 802 LAN components supporting an IETF IP environment. </t>
  </si>
  <si>
    <t xml:space="preserve">2) Others as deemed appropriate </t>
  </si>
  <si>
    <t>This Recommended Practices Document shall support the IEEE P802.11standard revision(s)</t>
  </si>
  <si>
    <t>IEEE P802.11 specifies the MAC and PHY layers of a Wireless LAN system and includes the basic architecture of such systems, including the concepts of Access Points and Distribution Systems. Implementation of these concepts where purposely not defined by P802.11 because there are many ways to create a Wireless LAN system. Additionally many of the possible implementation approaches involve concepts from higher network layers. While this leaves great flexibility in Distributions System and Access Point functional design, the associated cost is that physical Access Point devices from different vendors are unlikely to inter-operate across a Distribution System due to the different approaches taken to Distribution System design. As P802.11 based systems have grown in popularity, this limitation has become an impediment to WLAN market growth. At the same time it has become clear that there are a small number of Distribution System environments that comprise the bulk of the commercial WLAN system installations</t>
  </si>
  <si>
    <t>This project proposes to specify the necessary information that needs to be exchanged between Access Points to support the P802.11 DS functions. The information exchanges required will be specified for, one or more Distribution Systems; in a manner sufficient to enable the implementation of Distribution Systems containing Access Points from different vendors which adhere to the recommended practices</t>
  </si>
  <si>
    <t>Task Group g</t>
  </si>
  <si>
    <t>TGg</t>
  </si>
  <si>
    <t xml:space="preserve">The scope of this project is to develop a higher speed(s) PHY extension to the 802.11b standard. The new standard shall be compatible with the IEEE 802.11 MAC. The maximum PHY data rate targeted by this project shall be at least 20 Mbit/s.  The new extension shall implement all mandatory portions of the IEEE 802.11b PHY standard. </t>
  </si>
  <si>
    <t xml:space="preserve">The project will take advantage of the provisions for rate expansion that are in place on the current standard PHY.  The 802.11 MAC defines a mechanism for operation of stations supporting different data rates in the same area. The current 802.11b standard already defines the basic rates of  1, 2, 5.5 and 11 Mbit/s.  The proposed project targets further developing the provisions for enhanced data rate capability of 802.11b networks. </t>
  </si>
  <si>
    <t xml:space="preserve">The 802.11 MAC currently incorporates the interpretation of data rate information and the computation of expected packet duration even if the specific station does not support the rate at which the packet was sent. </t>
  </si>
  <si>
    <t>Task Group h</t>
  </si>
  <si>
    <t>TGh</t>
  </si>
  <si>
    <t>Enhance the 802.11 Medium Access Control (MAC) standard and 802.11a High Speed Physical Layer (PHY) in the 5GHz Band supplement to the standard; to add indoor and outdoor channel selection for 5GHz license exempt bands in Europe; and to enhance channel energy measurement and reporting mechanisms to improve spectrum and transmit power management (per CEPT and subsequent EU committee or body ruling incorporating CEPT Recommendation ERC 99/23)</t>
  </si>
  <si>
    <t xml:space="preserve"> To enhance the current 802.11 MAC and 802.11a PHY with network management and control extensions for spectrum and transmit power management in 5GHz license exempt bands, enabling regulatory acceptance of 802.11 5GHz products. Provide improvements in channel energy measurement and reporting, channel coverage in many regulatory domains, and provide Dynamic Channel Selection and Transmit Power Control mechanisms</t>
  </si>
  <si>
    <t>Study Group</t>
  </si>
  <si>
    <t>SG</t>
  </si>
  <si>
    <t>Investigates the interest of placing something in the Standard</t>
  </si>
  <si>
    <t>Study Group 5GSG</t>
  </si>
  <si>
    <t>Presently investigating the globalization and harmonization of the 5GHz band jointly with ETSI-BRAN, and MMAC</t>
  </si>
  <si>
    <t>Ad-Hoc Regulatory</t>
  </si>
  <si>
    <t>Ad-Hoc Publicity</t>
  </si>
  <si>
    <t>Looks at how IEEE 802.11 can better "publicize" the standard by collecting data related to its use and operation</t>
  </si>
  <si>
    <t>MAC Task Group</t>
  </si>
  <si>
    <t>The scope of the project is to develop one common MAC for Wireless Local Area Networks (WLANs) applications, in-conjunction with the PHY Task Group work</t>
  </si>
  <si>
    <t>Work has been completed and is now part of the original Standard - Published as IEEE Std. 802.11-1997</t>
  </si>
  <si>
    <t>Work has been completed on the ISO / IEC version of the original Standard - Published as 8802-11: 1999 (ISO/IEC) (IEEE Std. 802.11, 1999 Edition)</t>
  </si>
  <si>
    <t>PHY Task Group</t>
  </si>
  <si>
    <t>The scope of the project is to develop three PHY's for Wireless Local Area Networks (WLANs) applications, using Infrared (IR), 2.4 GHz Frequency Hopping Spread Spectrum (FHSS), and 2.4 GHz Direct Sequence Spread Spectrum (DSSS), in-conjunction with the one common MAC Task Group work</t>
  </si>
  <si>
    <t>Work has been completed and is now part of the Standard as an amendment - Published as IEEE Std. 802.11a-1999</t>
  </si>
  <si>
    <t>Work has been completed on the ISO / IEC version of the original Standard as an amendment - Published as 8802-11: 1999 (E)/Amd 1: 2000 (ISO/IEC) (IEEE Std. 802.11a-1999 Edition)</t>
  </si>
  <si>
    <t>Work has been completed and is now part of the Standard as an amendment - Published as IEEE Std. 802.11b-1999</t>
  </si>
  <si>
    <t xml:space="preserve"> To develop a new PHY extension to enhance the performance and the possible applications of the 802.11b compatible networks by increasing the data rate achievable by such devices. This technology will be beneficial for improved access to fixed network LAN and inter-network infrastructure (including access to other wireless LANs) via a network of access points, as well as creation of higher performance ad hoc networks</t>
  </si>
  <si>
    <t>Tracks the regulatory bodies and administrations of various worldwide countries and makes sure the Standard is in compliance with their rules, or lobbies for future implementations or extensions</t>
  </si>
  <si>
    <t>KUWAHARA</t>
  </si>
  <si>
    <t>IP STATEMENTS</t>
  </si>
  <si>
    <t>1.2.1</t>
  </si>
  <si>
    <t>APPROVE OR MODIFY WORKING GROUP AGENDA</t>
  </si>
  <si>
    <t>GRAPHIC AGENDA TIME LIMITS</t>
  </si>
  <si>
    <t>Task Group c</t>
  </si>
  <si>
    <t>TGc</t>
  </si>
  <si>
    <t>To provide the required 802.11 specific information to the ISO/IEC 10038 (IEEE 802.1D) standard</t>
  </si>
  <si>
    <t>Work has been completed and is now part of the ISO/IEC 10038 (IEEE 802.1D) Standard</t>
  </si>
  <si>
    <t>To add a subclause under 2.5 Support of the Internal Sub-Layer Service by specific MAC Procedures to cover bridge operation with IEEE 802.11 MAC. This supplement to ISO/IEC 10038 (IEEE 802.1D) will be developed by the 802.11 Working Group in cooperation with the IEEE 802.1 Working Group.</t>
  </si>
  <si>
    <t>KRAEMER</t>
  </si>
  <si>
    <t>Ongoing - Note: the Security portion of the TGe PAR was moved to the TGi PAR as of May 2001</t>
  </si>
  <si>
    <t>TGi</t>
  </si>
  <si>
    <t>Task Group i</t>
  </si>
  <si>
    <t>Enhance the 802.11 Medium Access Control (MAC) to enhance security and authentication mechanisms</t>
  </si>
  <si>
    <t>To enhance the current 802.11 MAC to provide improvements in security</t>
  </si>
  <si>
    <t>1.1.1</t>
  </si>
  <si>
    <t>1.1.2</t>
  </si>
  <si>
    <t>1.1.3</t>
  </si>
  <si>
    <t>ATTENDANCE BOOK</t>
  </si>
  <si>
    <t xml:space="preserve"> (ending with a 10 minute new members orientation)</t>
  </si>
  <si>
    <t>802.11 / 802.15 JOINT OPENING PLENARY</t>
  </si>
  <si>
    <t>TGE</t>
  </si>
  <si>
    <t>TGI</t>
  </si>
  <si>
    <t>PC (Sync)</t>
  </si>
  <si>
    <t>Fixed</t>
  </si>
  <si>
    <t>Assigned</t>
  </si>
  <si>
    <t>SLOT TYPE</t>
  </si>
  <si>
    <t>LLC BoF</t>
  </si>
  <si>
    <t>802.11 WG CHAIRs ADVISORY COMMITTEE</t>
  </si>
  <si>
    <t>802.11 WG + Chair's Advisory Committee</t>
  </si>
  <si>
    <t>JT WIRELESS TECH PLEN</t>
  </si>
  <si>
    <t>802 COEX (Sync)</t>
  </si>
  <si>
    <t>WG / CHAIRs MTGs</t>
  </si>
  <si>
    <t xml:space="preserve">    The graphic below describes the weekly session of the IEEE P802.11 WG in graphic format.</t>
  </si>
  <si>
    <t>11/15 CO-ORD MTG</t>
  </si>
  <si>
    <t>HOURS STATISTICS PER GROUP</t>
  </si>
  <si>
    <t>Joint 11/15 "Birds of a Feather" Session on LLC</t>
  </si>
  <si>
    <t>Fixed (Sync)</t>
  </si>
  <si>
    <t>JOINT 802.11 &amp; 802.15 OPENING PLENARY MEETING CALLED TO ORDER</t>
  </si>
  <si>
    <t>NOMINATIONS FOR PUBLICITY CHAIRs (802.11 / 802.15)</t>
  </si>
  <si>
    <t>APPROVE OR MODIFY 802.11 WORKING GROUP AGENDA</t>
  </si>
  <si>
    <t>APPROVE OR MODIFY 802.15 WORKING GROUP AGENDA</t>
  </si>
  <si>
    <t>MATTERS ARISING FROM THE 802.11 MINUTES</t>
  </si>
  <si>
    <t>MATTERS ARISING FROM THE 802.15 MINUTES</t>
  </si>
  <si>
    <t>REVIEW IEEE 802, 802.11, &amp; 802.15 POLICIES and RULES</t>
  </si>
  <si>
    <t>MATTERS ARISING FROM THE 802.11 &amp; 802.15 JOINT MEETING MINUTES</t>
  </si>
  <si>
    <t>REVIEW AND APPROVE THE 802.11 &amp; 802.15 JOINT MINUTES OF Portland MEETING</t>
  </si>
  <si>
    <t>JANUARY 2002 MEETING</t>
  </si>
  <si>
    <t>SEPTEMBER 2002 MEETING</t>
  </si>
  <si>
    <t>MAY 2002 MEETING</t>
  </si>
  <si>
    <t>SUMMARY OF KEY WORKING GROUP / 802 EVENTS / ACTIVITIES</t>
  </si>
  <si>
    <t>REVIEW OBJECTIVES, ACTIVITIES, &amp; PLANS FOR THIS SESSION</t>
  </si>
  <si>
    <t>802.11 WIRELESS LOCAL AREA NETWORKS</t>
  </si>
  <si>
    <t>802.15 WIRELESS PERSONAL AREA NETWORKS</t>
  </si>
  <si>
    <t>WEB SITE DOCUMENTATION ACCESS</t>
  </si>
  <si>
    <t>8.2.1</t>
  </si>
  <si>
    <t>8.2.2</t>
  </si>
  <si>
    <t>8.2.3</t>
  </si>
  <si>
    <t>8.2.4</t>
  </si>
  <si>
    <t>8.2.5</t>
  </si>
  <si>
    <t>8.2.1.1</t>
  </si>
  <si>
    <t>8.2.1.2</t>
  </si>
  <si>
    <t>8.2.1.3</t>
  </si>
  <si>
    <t>8.2.1.4</t>
  </si>
  <si>
    <t>8.2.1.5</t>
  </si>
  <si>
    <t>8.2.1.6</t>
  </si>
  <si>
    <t>8.2.1.7</t>
  </si>
  <si>
    <t>8.2.2.1</t>
  </si>
  <si>
    <t>8.2.2.2</t>
  </si>
  <si>
    <t>8.2.2.3</t>
  </si>
  <si>
    <t>8.2.2.4</t>
  </si>
  <si>
    <t>802 COEXISTENCE STUDY GROUP ACTIVITIES &amp; PLANS</t>
  </si>
  <si>
    <t>802 RADIO REGULATORY GROUP ACTIVITIES &amp; PLANS</t>
  </si>
  <si>
    <t>8.2.3.1</t>
  </si>
  <si>
    <t>7.1.1</t>
  </si>
  <si>
    <t>7.1.2</t>
  </si>
  <si>
    <t>7.1.3</t>
  </si>
  <si>
    <t>7.1.4</t>
  </si>
  <si>
    <t>8.2.1.8</t>
  </si>
  <si>
    <t>8.2.2.5</t>
  </si>
  <si>
    <t>ALFVIN</t>
  </si>
  <si>
    <t>REVIEW 802.11 SUBMISSIONS</t>
  </si>
  <si>
    <t>REVIEW 802.15 SUBMISSIONS</t>
  </si>
  <si>
    <t>AFFIRM LIAISON REPRESENTATIVES OF 802.11 &amp; 802.15 WGs TO/FROM OTHER GROUPS</t>
  </si>
  <si>
    <t>DT/MI</t>
  </si>
  <si>
    <t>TASK GROUP H - SPECTRUM MANAGED 802.11A</t>
  </si>
  <si>
    <t>TASK GROUP G - DATA RATES &gt;20 MBIT/S AT 2.4 GHZ</t>
  </si>
  <si>
    <t>TASK GROUP F - INTER-ACCESS POINT PROTOCOL</t>
  </si>
  <si>
    <t>STUDY GROUP 5GSG - GLOBALIZATION &amp; HARMONIZATION OF 5GHZ</t>
  </si>
  <si>
    <t>TASK GROUP B-COR1 - CORRIGENDUM MIB</t>
  </si>
  <si>
    <t>TASK GROUP E - MAC ENHANCEMENTS (QOS)</t>
  </si>
  <si>
    <t>TASK GROUP I - ENHARNSED SECURITY MECHANISMS</t>
  </si>
  <si>
    <t>BEGIN MEETINGS OF 802.11 &amp; 802.15 SUBGROUPS</t>
  </si>
  <si>
    <t>ADJOURN JOINT 802.11 / 802.15 MEETING &amp; RECESS FOR WG SUBGROUPS</t>
  </si>
  <si>
    <t>LOGISTICS ( Document Distribution, Breaks, etc)</t>
  </si>
  <si>
    <t>BEGIN MEETINGS OF 802.11 SUBGROUPS</t>
  </si>
  <si>
    <t>BARCODE TRIAL FOR ATTENDANCE</t>
  </si>
  <si>
    <t>802 RADIO REGULATORY GROUP CLOSING REPORT &amp; NEXT MEETING OBJECTIVES</t>
  </si>
  <si>
    <t>802 RADIO REGULATORY MOTIONS (If Required)</t>
  </si>
  <si>
    <t>PROPOSAL "SUPPORT FOR RADIO RESOURCE MANAGEMENT IN 802.11"</t>
  </si>
  <si>
    <t>802 COEXISTENCE STUDY GROUP MOTIONS (If Required)</t>
  </si>
  <si>
    <t>6.1.1</t>
  </si>
  <si>
    <t>6.1.2</t>
  </si>
  <si>
    <t>6.1.3</t>
  </si>
  <si>
    <t>6.1.4</t>
  </si>
  <si>
    <t>6.1.5</t>
  </si>
  <si>
    <t>6.1.6</t>
  </si>
  <si>
    <t>6.1.7</t>
  </si>
  <si>
    <t>6.1.8</t>
  </si>
  <si>
    <t>5.1.1</t>
  </si>
  <si>
    <t>5.1.2</t>
  </si>
  <si>
    <t>5.1.3</t>
  </si>
  <si>
    <t>5.1.4</t>
  </si>
  <si>
    <t>5.1.5</t>
  </si>
  <si>
    <t>5.1.6</t>
  </si>
  <si>
    <t>5.1.7</t>
  </si>
  <si>
    <t>5.1.8</t>
  </si>
  <si>
    <t>KERRY / HEILE</t>
  </si>
  <si>
    <t>WORSTELL / ALFVIN</t>
  </si>
  <si>
    <t>GODFREY / ALFVIN</t>
  </si>
  <si>
    <t>FAKATSELIS / KITCHIN</t>
  </si>
  <si>
    <t>SHOEMAKE / TERRY</t>
  </si>
  <si>
    <t>PETRICK / KRAEMER</t>
  </si>
  <si>
    <t>PETRICK / ALLEN</t>
  </si>
  <si>
    <t>KERRY / PETRICK</t>
  </si>
  <si>
    <t>KIM / SHERMAN</t>
  </si>
  <si>
    <t>ALL CHAIRS / GODFREY</t>
  </si>
  <si>
    <t>DT- Discussion Topic          II - Information Item</t>
  </si>
  <si>
    <t>802 RADIO REGULATORY GROUP (VIC H.)</t>
  </si>
  <si>
    <t>802 COEXISTENCE STUDY GROUP (JIM L.)</t>
  </si>
  <si>
    <t>ROLL CALL OF ATTENDEES</t>
  </si>
  <si>
    <t>HARD STOP TIME</t>
  </si>
  <si>
    <t>THURSDAY MORNING WG CHAIRs ADVISORY COMMITTEE MEETING @ 07:00 AM</t>
  </si>
  <si>
    <t>"This groups agenda was not available at the time of publication"</t>
  </si>
  <si>
    <t>802 Radio Regulatory Group</t>
  </si>
  <si>
    <t>802 R-REG</t>
  </si>
  <si>
    <t>802 R-REG (Sync)</t>
  </si>
  <si>
    <t>802.11 WG CLOSING PLENARY</t>
  </si>
  <si>
    <t>Joint 802.11 / 802.15 Lead Co-ordination Ad-Hoc</t>
  </si>
  <si>
    <t>WG CHAIRs ADV MTG</t>
  </si>
  <si>
    <t>802      R-REG</t>
  </si>
  <si>
    <t>802.11 WG                             MID-SESSION PLENARY</t>
  </si>
  <si>
    <t>LIAISON REPORTS FROM REPRESENTATIVES - EXTERNAL TO WGs</t>
  </si>
  <si>
    <t>Identify, discuss, prioritize and select goals for collaborative effort in harmonizing wireless LAN standards in the 5 GHz band</t>
  </si>
  <si>
    <t>Identify, discuss, prioritize and select organizational and procedural methods for accomplishing wireless LAN standard harmonization in the 5 GHz band</t>
  </si>
  <si>
    <t>Prepare motions for 802.11 Plenary as needed</t>
  </si>
  <si>
    <t>Comment resolution of Letter Ballot #29</t>
  </si>
  <si>
    <t>Create &amp; adopt revised draft reflecting comment resolutions</t>
  </si>
  <si>
    <t>Start new LB for revised draft</t>
  </si>
  <si>
    <t xml:space="preserve">Establish Regulatory Group as Permanent Group with a Charter </t>
  </si>
  <si>
    <t xml:space="preserve">Work on PAR rules amendment </t>
  </si>
  <si>
    <t xml:space="preserve">To prepare and submit other position statements if needed </t>
  </si>
  <si>
    <t xml:space="preserve">e.g. Spectrum requirement 5 GHz band </t>
  </si>
  <si>
    <t>WECA REGULATORY GROUP UPDATE OF ACTIVITIES &amp; PLANS</t>
  </si>
  <si>
    <t>8.2.4.1</t>
  </si>
  <si>
    <t>8.2.3.1.1</t>
  </si>
  <si>
    <t>WECA MARKETING ACTIVITY</t>
  </si>
  <si>
    <t>IEEE 5 GHz Globalization Study Group - (B) = Bellevue</t>
  </si>
  <si>
    <t>802.11 WG CHAIRs</t>
  </si>
  <si>
    <t>ADVISORY COMMITTEE</t>
  </si>
  <si>
    <t>802.11 WG MEETING ROOM SETUPS</t>
  </si>
  <si>
    <t>Comment resolution of Draft 1 on Letter Ballot #25</t>
  </si>
  <si>
    <t>Continue with requirements document</t>
  </si>
  <si>
    <t>Presentation of general submissions</t>
  </si>
  <si>
    <t>Continuation of technical Selection Procedure</t>
  </si>
  <si>
    <t>Selection of TGg Editor</t>
  </si>
  <si>
    <t>Coordination with Radio Regulatory</t>
  </si>
  <si>
    <t>Update Conference Calendar</t>
  </si>
  <si>
    <t>Report from IEEE staff on WLAN market forecast</t>
  </si>
  <si>
    <t>Continue to Work on Joint 802.11 / 802.15 Publicity Activities</t>
  </si>
  <si>
    <t>WECA update</t>
  </si>
  <si>
    <t>Review response to LB 28</t>
  </si>
  <si>
    <t>Depending on result of ballot,</t>
  </si>
  <si>
    <t>Proceed to Sponsor ballot, or</t>
  </si>
  <si>
    <t>Update 802.11 Operating Rules</t>
  </si>
  <si>
    <t>Update timeline chart for all 802.11 WG PARs</t>
  </si>
  <si>
    <t>IEEE 802.11 / ETSI BRAN and MMAC study groups administrative issues &amp; co-ordination</t>
  </si>
  <si>
    <t>LETTER BALLOT RULES UPDATE</t>
  </si>
  <si>
    <t>802 COEXISTENCE STUDY GROUP CLOSING REPORT &amp; NEXT MEETING OBJECTIVES</t>
  </si>
  <si>
    <t>70th IEEE 802.11 WIRELESS LOCAL AREA NETWORKS SESSION</t>
  </si>
  <si>
    <t>802 SEC MEETING</t>
  </si>
  <si>
    <t>802 PLENARY</t>
  </si>
  <si>
    <t>802 SEC MTG</t>
  </si>
  <si>
    <t>PLENARY</t>
  </si>
  <si>
    <t xml:space="preserve"> Reservation Phone: +1 (512) 477-1234   -   Toll Free: +1 (800) 233-1234   -   Reservation Fax: +1 (512) 480-2069</t>
  </si>
  <si>
    <t>November 11th-16th, 2001</t>
  </si>
  <si>
    <t>Hyatt Regency Austin, 208 Barton Springs Road, Austin, TX 78704, USA</t>
  </si>
  <si>
    <t xml:space="preserve">  70th IEEE 802.11 WIRELESS LOCAL AREA NETWORKS SESSION</t>
  </si>
  <si>
    <t>TENTATIVE AGENDA  - 15th IEEE 802.11 WLAN &amp; IEEE 802.15 WPAN JOINT SESSION</t>
  </si>
  <si>
    <t>TENTATIVE AGENDA  - 70th IEEE 802.11 WLAN SESSION</t>
  </si>
  <si>
    <t>JOINT OPENING PLENARY - Monday, November 12th, 2001 - 01:00 PM</t>
  </si>
  <si>
    <t>802.11 MID-SESSION PLENARY - Wednesday, November 14th, 2001 - 10:30 AM</t>
  </si>
  <si>
    <t>802.11 CLOSING PLENARY - Friday, November 16th, 2001 - 08:00 AM</t>
  </si>
  <si>
    <t>WEB SITE POSTING OF ALL OBJECTIVES &amp; ALL GROUP AGENDAS (by DEC 21, 2001)</t>
  </si>
  <si>
    <t>WG, TG, SG CHAIRS UPDATE MINUTES / REPORTS TO GODFREY (by NOV 26, 2001)</t>
  </si>
  <si>
    <t>CHAIRS' OBJECTIVES &amp; AGENDAS FOR THE JANUARY 2002 MEETING TO KERRY (by OCT 1, 2001)</t>
  </si>
  <si>
    <t>R1</t>
  </si>
  <si>
    <t>12:00-12:30</t>
  </si>
  <si>
    <t>12:30-13:00</t>
  </si>
  <si>
    <t>IEEE 802 Social Evening</t>
  </si>
  <si>
    <t>Tentative AGENDA  - IEEE 802.11 Task Group H</t>
  </si>
  <si>
    <t>November 11-16, 2001</t>
  </si>
  <si>
    <t>Austin, Texas</t>
  </si>
  <si>
    <t>Monday, November 12th, 2001</t>
  </si>
  <si>
    <t>802.11h SESSION CALLED TO ORDER</t>
  </si>
  <si>
    <t>Kasslin</t>
  </si>
  <si>
    <t>CHAIRS STATUS UPDATE AND REVIEW OF OBJECTIVES FOR THE SESSION</t>
  </si>
  <si>
    <t>REVIEW IEEE/802 &amp; 802.11 POLICIES and RULES</t>
  </si>
  <si>
    <t>Draft editing plan</t>
  </si>
  <si>
    <t>Call for papers</t>
  </si>
  <si>
    <t>4</t>
  </si>
  <si>
    <t>REVIEW AND APPROVE MINUTES OF Hilton Head, SC MEETING (01/288)</t>
  </si>
  <si>
    <t>5</t>
  </si>
  <si>
    <t>REVIEW AND APPROVE MINUTES OF Orlando, Fl MEETING (01/289)</t>
  </si>
  <si>
    <t>6</t>
  </si>
  <si>
    <t>REVIEW AND APPROVE MINUTES OF Portland, OR MEETING (01/347)</t>
  </si>
  <si>
    <t>8</t>
  </si>
  <si>
    <t>REPORT FROM TGH CALLS</t>
  </si>
  <si>
    <t>Recess for dinner</t>
  </si>
  <si>
    <t>9</t>
  </si>
  <si>
    <t>COMMENT RESOLUTION</t>
  </si>
  <si>
    <t>Recess for day</t>
  </si>
  <si>
    <t>Tuesday, November 13th, 2001</t>
  </si>
  <si>
    <t>JOINT MEETING WITH R-REG</t>
  </si>
  <si>
    <t>For the detailes see the R-Reg agenda</t>
  </si>
  <si>
    <t>Recess for break</t>
  </si>
  <si>
    <t>11</t>
  </si>
  <si>
    <t>12</t>
  </si>
  <si>
    <t>Wednesday, November 14th, 2001</t>
  </si>
  <si>
    <t>13</t>
  </si>
  <si>
    <t>Thursday, November 15th, 2001</t>
  </si>
  <si>
    <t>14</t>
  </si>
  <si>
    <t>15</t>
  </si>
  <si>
    <t>Recess for lunch</t>
  </si>
  <si>
    <t>16</t>
  </si>
  <si>
    <t>17</t>
  </si>
  <si>
    <t>REVIEW OF THE CANDIDATE NEW DRAFT</t>
  </si>
  <si>
    <t>18</t>
  </si>
  <si>
    <t>19</t>
  </si>
  <si>
    <t>CREATE NEW DRAFT</t>
  </si>
  <si>
    <t>20</t>
  </si>
  <si>
    <t>PREPARATIONS FOR THE NEXT MEETING</t>
  </si>
  <si>
    <t>21</t>
  </si>
  <si>
    <t>ADJOURN SESSION OF 802.11h</t>
  </si>
  <si>
    <t>* = consent agenda</t>
  </si>
  <si>
    <t>DT- Discussion Topic           II - Information Item</t>
  </si>
  <si>
    <t>Discuss radar detection mechanisms with R-Reg</t>
  </si>
  <si>
    <t>802.11 - OTHER WG ADHOC'S &amp; ISSUES (ALL)</t>
  </si>
  <si>
    <t>802.11 - WG CHAIRS ADHOC (STUART K. / AL P. / HARRY W.)</t>
  </si>
  <si>
    <t>802.11 - PUBLICITY ADHOC (AL P.)</t>
  </si>
  <si>
    <t>802.11 - 5 GHZ GLOBALIZATION STUDY GROUP ( BRUCE K. / JAMSHID K.)</t>
  </si>
  <si>
    <t>802.11 - TASK GROUP I - ENHANCED SECURITY MECHANISMS (DAVID H.)</t>
  </si>
  <si>
    <t>802.11 - TASK GROUP H - SPECTRUM MANAGED 802.11A (MIKA K.)</t>
  </si>
  <si>
    <t>802.11 - TASK GROUP G - 802.11B DATA RATES &gt;20 MBIT/S (MATTHEW S. / JOHN T.)</t>
  </si>
  <si>
    <t>802.11 - TASK GROUP F - IAPP (DAVE B.)</t>
  </si>
  <si>
    <t>802.11 - TASK GROUP E - MAC ENHANCEMENTS - QOS (JOHN F. / DUNCAN K.)</t>
  </si>
  <si>
    <t xml:space="preserve">OBJECTIVES FOR OTHER 802 GROUPS THIS SESSION: </t>
  </si>
  <si>
    <t xml:space="preserve">OBJECTIVES FOR 802.11 THIS SESSION: </t>
  </si>
  <si>
    <t>R2</t>
  </si>
  <si>
    <t>Hyatt Regency Downtown, 208 Barton Springs Road, Austin Texas, TX 78704, USA.</t>
  </si>
  <si>
    <t>Joint RR TGG</t>
  </si>
  <si>
    <t>Joint RR 5GSG</t>
  </si>
  <si>
    <t>RR</t>
  </si>
  <si>
    <t>12:00-13:00</t>
  </si>
  <si>
    <t>IEEE / ETSI / MMAC 5 GHz Globalization Study Group</t>
  </si>
  <si>
    <t xml:space="preserve">TENTATIVE AGENDA  - IEEE 802 Radio Regulations </t>
  </si>
  <si>
    <t>Monday, November 12, 2001</t>
  </si>
  <si>
    <t>Call to order</t>
  </si>
  <si>
    <t>Hayes</t>
  </si>
  <si>
    <t>Review and approval of agenda</t>
  </si>
  <si>
    <t>Rules change for permanent group</t>
  </si>
  <si>
    <t>Tuesday, November 13, 2001</t>
  </si>
  <si>
    <t>Status of Harmonization efforts</t>
  </si>
  <si>
    <t>Perceived requirements from the RADAR community</t>
  </si>
  <si>
    <t>Perceived testing to be done with RADAR community</t>
  </si>
  <si>
    <t>Discussion regarding planning</t>
  </si>
  <si>
    <t>Any other business</t>
  </si>
  <si>
    <t>Adjourn for Monday</t>
  </si>
  <si>
    <t>See 5GSG agenda</t>
  </si>
  <si>
    <t>Kraemer</t>
  </si>
  <si>
    <t>Adjourn for lunch</t>
  </si>
  <si>
    <t>Adjourn</t>
  </si>
  <si>
    <t>Miscellaneous 5 GHz matters</t>
  </si>
  <si>
    <t>Miscellaneous 2.45 GHz matters</t>
  </si>
  <si>
    <t>Adjourn for 802 RR meeting</t>
  </si>
  <si>
    <t>WEDNESDAY November 14, 2001</t>
  </si>
  <si>
    <t>6th Criterion</t>
  </si>
  <si>
    <t>2.45 GHz status</t>
  </si>
  <si>
    <t>5 GHz ststaus</t>
  </si>
  <si>
    <t>AOB</t>
  </si>
  <si>
    <t>Adjourn for Thursday</t>
  </si>
  <si>
    <t>THURSDAY November 15, 2001</t>
  </si>
  <si>
    <t>For agenda, see TGg agenda</t>
  </si>
  <si>
    <t>Shoemake</t>
  </si>
  <si>
    <t>Adjourn for 10:30 PM</t>
  </si>
  <si>
    <t>Editing miscellaneous matters</t>
  </si>
  <si>
    <t>Approvals</t>
  </si>
  <si>
    <t>Adjourn for session</t>
  </si>
  <si>
    <r>
      <t xml:space="preserve">Call to order </t>
    </r>
    <r>
      <rPr>
        <b/>
        <i/>
        <sz val="14"/>
        <rFont val="Arial"/>
        <family val="2"/>
      </rPr>
      <t>Joint meeting with TGh</t>
    </r>
  </si>
  <si>
    <r>
      <t xml:space="preserve">Call to order </t>
    </r>
    <r>
      <rPr>
        <b/>
        <i/>
        <sz val="14"/>
        <rFont val="Arial"/>
        <family val="2"/>
      </rPr>
      <t>Joint meeting with 5GSG</t>
    </r>
  </si>
  <si>
    <r>
      <t xml:space="preserve">Call to order  </t>
    </r>
    <r>
      <rPr>
        <b/>
        <i/>
        <sz val="14"/>
        <rFont val="Arial"/>
        <family val="2"/>
      </rPr>
      <t>Joint meeting with TGg</t>
    </r>
  </si>
  <si>
    <t>IEEE 802 RADIO REGULATORY SESSION</t>
  </si>
  <si>
    <t>Joint RR TGh</t>
  </si>
  <si>
    <t>802.11 Task Group G (802.11b Data Rates &gt;20 Mbit/s)</t>
  </si>
  <si>
    <t>802.11 Task Group H (Spectrum Managed 802.11a)</t>
  </si>
  <si>
    <t>November 12th-16th, 2001.</t>
  </si>
  <si>
    <t>IEEE 802 Radio Regulatory Group</t>
  </si>
  <si>
    <t>Review suggestions from previous  ETSI BRAN HIPERLAN2 meetings</t>
  </si>
  <si>
    <t>Review status of 5GHz Spectrum harmonization efforts (invite Vic Hayes &amp; Jim Lansford to update members)</t>
  </si>
  <si>
    <t>Prepare for IEEE Interim in January , ETSI BRAN #26 &amp; other interim meetings as needed</t>
  </si>
  <si>
    <t xml:space="preserve">Tentative AGENDA  -  IEEE 802.11 5GSG MEETING </t>
  </si>
  <si>
    <t xml:space="preserve"> November  12th-16th, 2001 </t>
  </si>
  <si>
    <t>Tuesday, Nov 13th, 2001 - 8:00am - 10:00 am</t>
  </si>
  <si>
    <t>1.</t>
  </si>
  <si>
    <t>5GSG/BRAN  MEETING CALLED TO ORDER</t>
  </si>
  <si>
    <t>2.</t>
  </si>
  <si>
    <t>ROLL CALL</t>
  </si>
  <si>
    <t>3.</t>
  </si>
  <si>
    <t>REVIEW OBJECTIVES FOR THIS SESSION</t>
  </si>
  <si>
    <t>Meeting Logistics</t>
  </si>
  <si>
    <t>4.</t>
  </si>
  <si>
    <t>Present outline of  AGENDA</t>
  </si>
  <si>
    <t xml:space="preserve">Results of 5GWIAG </t>
  </si>
  <si>
    <t>Results of ETSI BRAN#24 &amp; 25</t>
  </si>
  <si>
    <t>Results of IEEE Portland</t>
  </si>
  <si>
    <t>Review Objectives, Plans, Activities for the week</t>
  </si>
  <si>
    <t>Discussion of  AGENDA</t>
  </si>
  <si>
    <t>Approval of  AGENDA</t>
  </si>
  <si>
    <t>REVIEW AND APPROVE MINUTES OF Portland, OR MEETING</t>
  </si>
  <si>
    <t>Hillman</t>
  </si>
  <si>
    <t>6.1</t>
  </si>
  <si>
    <t>MATTERS ARISING FROM THE MINUTES</t>
  </si>
  <si>
    <t>Other</t>
  </si>
  <si>
    <t>Tuesday, Nov 13th, 2001 - 10:30 am - 12:00 am</t>
  </si>
  <si>
    <t>Harmonization discussions</t>
  </si>
  <si>
    <t>7.3</t>
  </si>
  <si>
    <t>Joint RR meeting  5Ghz Spectrum harmonization efforts</t>
  </si>
  <si>
    <t>Vic Hayes</t>
  </si>
  <si>
    <t>Organizational options</t>
  </si>
  <si>
    <t>Tuesday, Nov 13th, 2001 - 1:00 pm - 3:00 pm</t>
  </si>
  <si>
    <t>Harmonization options</t>
  </si>
  <si>
    <t>5Ghz Spectrum harmonization discussion</t>
  </si>
  <si>
    <t>Tuesday, Nov 13th, 2001 - 3:30 pm - 5:30 pm</t>
  </si>
  <si>
    <t>Wednesday, Nov 14th, 2001 - 8:00am - 10:00 am</t>
  </si>
  <si>
    <t>Thursday, Nov 15th, 2001 - 10:30am - 12:00 am</t>
  </si>
  <si>
    <t>Thursday, Nov 15th, 2001 - 1:00 pm - 3:00 pm</t>
  </si>
  <si>
    <t>Prepare motions for joint plenary</t>
  </si>
  <si>
    <t>Plans for remainder of week</t>
  </si>
  <si>
    <t>10</t>
  </si>
  <si>
    <t>Goals for BRAN#27 &amp; January IEEE meeting</t>
  </si>
  <si>
    <t>Thursday, Nov 15th, 2001 - 6:30 pm - 9:30 pm</t>
  </si>
  <si>
    <t>Update on 5Ghz Spectrum harmonization efforts</t>
  </si>
  <si>
    <t>Prepare motions for closing plenary</t>
  </si>
  <si>
    <t>To hold joint meetings with TGh, TGg and 5GSG</t>
  </si>
  <si>
    <t xml:space="preserve">Tentative AGENDA  -  IEEE 802.11 Publicity Ad-Hoc MEETINGS </t>
  </si>
  <si>
    <t>Tuesday, November 13, 2001 Austin, Texas</t>
  </si>
  <si>
    <t>Tuesday, November 7, 2001 -10:30AM - 12:00 PM</t>
  </si>
  <si>
    <t>Meeting Call to Order</t>
  </si>
  <si>
    <t>PETRICK/KRAEMER</t>
  </si>
  <si>
    <t>Review Objectives</t>
  </si>
  <si>
    <t xml:space="preserve">Update IEEE staff on WLAN Forecast </t>
  </si>
  <si>
    <t>Report on WECA Coordination with 802.11</t>
  </si>
  <si>
    <t>Continue to work on Join 802.11/802.15 Publicity Activities</t>
  </si>
  <si>
    <t>Continue on General Publicity Presentation for WG Web Site</t>
  </si>
  <si>
    <t>Ajourn for the session</t>
  </si>
  <si>
    <t>15th IEEE 802.15 WPAN MEETING</t>
  </si>
  <si>
    <t>The graphic below describes the weekly session of the IEEE P802.15 WG in graphic format.</t>
  </si>
  <si>
    <t>802.15 AC MEETING</t>
  </si>
  <si>
    <t>TG1</t>
  </si>
  <si>
    <t>TG2</t>
  </si>
  <si>
    <t>TG3</t>
  </si>
  <si>
    <t>TG4</t>
  </si>
  <si>
    <t>802.15 WG CLOSING</t>
  </si>
  <si>
    <t>802.15 WG MEETING</t>
  </si>
  <si>
    <t>WMA Meeting for 802.15.3</t>
  </si>
  <si>
    <t>AC Meeting</t>
  </si>
  <si>
    <t>Optional Meeting Time</t>
  </si>
  <si>
    <t>Tut 1</t>
  </si>
  <si>
    <t>Tut 3</t>
  </si>
  <si>
    <t>Social</t>
  </si>
  <si>
    <t>Tut 2</t>
  </si>
  <si>
    <t>Tut 4</t>
  </si>
  <si>
    <t>Task Group 1 - BLUETOOTH</t>
  </si>
  <si>
    <t>Task Group D (Regulatory Domain Update)</t>
  </si>
  <si>
    <t>Task Group 2 - COEXISTENCE</t>
  </si>
  <si>
    <t>802.11 Radio Regulatory Ad-Hoc Group</t>
  </si>
  <si>
    <t>Task Group 3 -HIGH RATE WPAN</t>
  </si>
  <si>
    <t>Task Group 4 - LOW RATE</t>
  </si>
  <si>
    <t>AC</t>
  </si>
  <si>
    <t>802.15 ADVISORY COMMITTEE</t>
  </si>
  <si>
    <t>SEC</t>
  </si>
  <si>
    <t>802 SPONSOR EXECUTIVE COMMITTEE</t>
  </si>
  <si>
    <t>HOURS PER 802.15 GROUP STATISTICS</t>
  </si>
  <si>
    <t>ROOM SETUPS</t>
  </si>
  <si>
    <t>IEEE 802 LMSC Sponsor Executive Committee</t>
  </si>
  <si>
    <t>Tentative AGENDA  - IEEE 802.11 Task Group I</t>
  </si>
  <si>
    <t>802.11i SESSION CALLED TO ORDER</t>
  </si>
  <si>
    <t>Halasz</t>
  </si>
  <si>
    <t>3</t>
  </si>
  <si>
    <t>REQUIREMENTS UPDATE</t>
  </si>
  <si>
    <t>REVIEW DRAFT UPDATE</t>
  </si>
  <si>
    <t>Walker</t>
  </si>
  <si>
    <t>PRESENTATION OF PAPERS</t>
  </si>
  <si>
    <t>7</t>
  </si>
  <si>
    <t>PRESENTATION OF COMMENT RESOLUTION PAPERS</t>
  </si>
  <si>
    <t>Recess until evening</t>
  </si>
  <si>
    <t>Recess until afternoon</t>
  </si>
  <si>
    <t>PREPARE FOR NEXT MEETING</t>
  </si>
  <si>
    <t>Resolve comments, revise draft and start next WG ballot</t>
  </si>
  <si>
    <t>Lansford</t>
  </si>
  <si>
    <t>Presentation of 802.15.4 coexistence issues</t>
  </si>
  <si>
    <t>TBD</t>
  </si>
  <si>
    <t>Presentation of 5GHz coexistence issues</t>
  </si>
  <si>
    <t>Future tasks of the Coexistence Study Group</t>
  </si>
  <si>
    <t>TENTATIVE AGENDA  - IEEE 802 Coexistance Study Group</t>
  </si>
  <si>
    <t>Wednesday, November 14, 2001</t>
  </si>
  <si>
    <t>IEEE 802 COEXISTANCE STUDY GROUP SESSION</t>
  </si>
  <si>
    <t>Adjourn for 10:30 am</t>
  </si>
  <si>
    <t>Adjourn for 10:30 AM</t>
  </si>
  <si>
    <t>Adjourn for 1:30 PM</t>
  </si>
  <si>
    <t>Approve new draft</t>
  </si>
  <si>
    <t>Continue with Ad-hoc AV study group</t>
  </si>
  <si>
    <t xml:space="preserve">Monday, November 12, 2001 -16:00-17:30 </t>
  </si>
  <si>
    <t xml:space="preserve">1 </t>
  </si>
  <si>
    <t>TGe MEETING CALLED TO ORDER</t>
  </si>
  <si>
    <t>Fakatselis</t>
  </si>
  <si>
    <t xml:space="preserve">7 </t>
  </si>
  <si>
    <t>REVIEW AND APPROVE MINUTES OF September  MEETING</t>
  </si>
  <si>
    <t>7.1</t>
  </si>
  <si>
    <t xml:space="preserve">8 </t>
  </si>
  <si>
    <t>CALL For PAPERS / Presentations</t>
  </si>
  <si>
    <t xml:space="preserve">Recess </t>
  </si>
  <si>
    <t>Monday,November 12, 2001 - Evening</t>
  </si>
  <si>
    <t>10.0</t>
  </si>
  <si>
    <t xml:space="preserve">Draft (presentations / text) </t>
  </si>
  <si>
    <t>Kitchin</t>
  </si>
  <si>
    <t xml:space="preserve">Tuesday, November 13, 2001 </t>
  </si>
  <si>
    <t xml:space="preserve">12 </t>
  </si>
  <si>
    <t>Draft (presentations / text)</t>
  </si>
  <si>
    <t>Recess</t>
  </si>
  <si>
    <t>12.1</t>
  </si>
  <si>
    <t>Recess/BREAK</t>
  </si>
  <si>
    <t xml:space="preserve">Wednsday, November 14, 2001 </t>
  </si>
  <si>
    <t>12.2</t>
  </si>
  <si>
    <t xml:space="preserve">Resses </t>
  </si>
  <si>
    <t>13.0</t>
  </si>
  <si>
    <t>Study group</t>
  </si>
  <si>
    <t>Kolwaski</t>
  </si>
  <si>
    <t>Rescess</t>
  </si>
  <si>
    <t xml:space="preserve">Thursday, November 15, 2001 </t>
  </si>
  <si>
    <t>14.0</t>
  </si>
  <si>
    <t>14.1</t>
  </si>
  <si>
    <t>15.0</t>
  </si>
  <si>
    <t>ME</t>
  </si>
  <si>
    <t>Old Bussiness</t>
  </si>
  <si>
    <t>16.0</t>
  </si>
  <si>
    <t>New Bussiness</t>
  </si>
  <si>
    <t>16.1</t>
  </si>
  <si>
    <t xml:space="preserve">   Draft presentation/ vote</t>
  </si>
  <si>
    <t>16.2</t>
  </si>
  <si>
    <t xml:space="preserve">   submission of letter ballot vote</t>
  </si>
  <si>
    <t>Tentative AGENDA  - IEEE 802.11 Task Group E (QoS)</t>
  </si>
  <si>
    <t>802   RR</t>
  </si>
  <si>
    <t>Tentative AGENDA  - IEEE 802.11 Task Group G</t>
  </si>
  <si>
    <t>November 12-16, 2001</t>
  </si>
  <si>
    <t>^</t>
  </si>
  <si>
    <t>802.11g SESSION CALLED TO ORDER</t>
  </si>
  <si>
    <t>REVIEW AND APPROVE MINUTES OF PORTLAND SESSION (doc. 01/347)</t>
  </si>
  <si>
    <t>CALL FOR PAPERS</t>
  </si>
  <si>
    <t>PRESENTATION OF GENERAL SUBMISSIONS (No set order)</t>
  </si>
  <si>
    <t>Some Thoughts on 802.11g (doc. 01/480)</t>
  </si>
  <si>
    <t>Feng</t>
  </si>
  <si>
    <t>RECESS FOR DAY</t>
  </si>
  <si>
    <t>DISCUSSION OF CLOSED BALLOTING</t>
  </si>
  <si>
    <t>Kerry</t>
  </si>
  <si>
    <t>Over 90Mbps IEEE 802.11 applications using GCM</t>
  </si>
  <si>
    <t>Diaz</t>
  </si>
  <si>
    <t>Range versus Rate (doc. 01/477)</t>
  </si>
  <si>
    <t>Heegard</t>
  </si>
  <si>
    <t>RECESS FOR LUNCH</t>
  </si>
  <si>
    <t>RECESS FOR BREAK</t>
  </si>
  <si>
    <t>SELECTION PROCEDURE</t>
  </si>
  <si>
    <t>8.1</t>
  </si>
  <si>
    <t>Presentation of CCK-OFDM (doc. 01/436)</t>
  </si>
  <si>
    <t>Zyren</t>
  </si>
  <si>
    <t>8.2</t>
  </si>
  <si>
    <t>Review of voting procedure</t>
  </si>
  <si>
    <t>8.3</t>
  </si>
  <si>
    <t>MI+</t>
  </si>
  <si>
    <t>Vote on CCK-OFDM (doc. 01/437)</t>
  </si>
  <si>
    <t>8.4</t>
  </si>
  <si>
    <t>Comment Review &amp; Straw Polls</t>
  </si>
  <si>
    <t>VOTING RESULTS POSTED</t>
  </si>
  <si>
    <t>8.5</t>
  </si>
  <si>
    <t>Comment Review &amp; Straw Polls (as needed)</t>
  </si>
  <si>
    <t>MI,ME+</t>
  </si>
  <si>
    <t>JOINT MEETING WITH REGULATORY COMMITTEE</t>
  </si>
  <si>
    <t>9.1</t>
  </si>
  <si>
    <t>FNPRM Update</t>
  </si>
  <si>
    <t>9.2</t>
  </si>
  <si>
    <t>Review of official output documents</t>
  </si>
  <si>
    <t>8.6</t>
  </si>
  <si>
    <t>Presentation of changes to CCK-OFDM proposal (as needed)</t>
  </si>
  <si>
    <t>Halford</t>
  </si>
  <si>
    <t>8.7</t>
  </si>
  <si>
    <t>Review of voting procedure (If needed)</t>
  </si>
  <si>
    <t>8.8</t>
  </si>
  <si>
    <t>Vote on updated CCK-OFDM proposal (as needed)</t>
  </si>
  <si>
    <t>RECESS FOR COUNTING &amp; DINNER</t>
  </si>
  <si>
    <t>VOTING RESULTS POSTED (as needed)</t>
  </si>
  <si>
    <t>SELECTION OF EDITOR</t>
  </si>
  <si>
    <t>DIRECT EDITOR TO PRODUCE DRAFT 1.0</t>
  </si>
  <si>
    <t xml:space="preserve">MI,ME </t>
  </si>
  <si>
    <t>ADJOURN SESSION</t>
  </si>
  <si>
    <t>* - consent agenda</t>
  </si>
  <si>
    <t>+ - special order, i.e. fixed time</t>
  </si>
  <si>
    <t>All agenda items are General Orders, i.e.time is not fixed, unless otherwise noted</t>
  </si>
  <si>
    <t>^ - All time durations are estimates.</t>
  </si>
  <si>
    <t>Recess and adjournment times are fixed.</t>
  </si>
  <si>
    <t>CHAIRS' PRE-MEETING CONFERENCE CALLS (on DEC 17, 2001, &amp; JAN 14, 2002 @09:00 am PST)</t>
  </si>
  <si>
    <t>Further discussion of organizational details, including rules changes to formally create the committee</t>
  </si>
  <si>
    <t>Identify specific tasks for the group to tackle going forward</t>
  </si>
  <si>
    <t>Nominate new chair for Publicity group</t>
  </si>
  <si>
    <t>IEEE 802.15.3 - IEEE 802.11b Coexistence</t>
  </si>
  <si>
    <t>IEEE 802.15.4 - IEEE 802.11b Coexistence</t>
  </si>
  <si>
    <t>IEEE 802.11a - IEEE 802.16.3 Coexistence</t>
  </si>
  <si>
    <t>Submit for letter Ballot</t>
  </si>
  <si>
    <t>e.g. 2.45 GHz regulations in China</t>
  </si>
  <si>
    <t>R3</t>
  </si>
  <si>
    <t>Regulations in China</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</si>
</sst>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quot;Yes&quot;;&quot;Yes&quot;;&quot;No&quot;"/>
    <numFmt numFmtId="166" formatCode="&quot;True&quot;;&quot;True&quot;;&quot;False&quot;"/>
    <numFmt numFmtId="167" formatCode="&quot;On&quot;;&quot;On&quot;;&quot;Off&quot;"/>
    <numFmt numFmtId="168" formatCode="hh:mm\ AM/PM_)"/>
    <numFmt numFmtId="169" formatCode="#."/>
    <numFmt numFmtId="170" formatCode="0.0"/>
    <numFmt numFmtId="171" formatCode="0.000"/>
    <numFmt numFmtId="172" formatCode="0.0%"/>
    <numFmt numFmtId="173" formatCode="m/d/yyyy"/>
    <numFmt numFmtId="174" formatCode="d\-mmm\-yyyy"/>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m/d/yy\ h:mm\ AM/PM"/>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mm\ d\,\ yyyy"/>
    <numFmt numFmtId="193" formatCode="&quot;$&quot;#,##0;\-&quot;$&quot;#,##0"/>
    <numFmt numFmtId="194" formatCode="&quot;$&quot;#,##0;[Red]\-&quot;$&quot;#,##0"/>
    <numFmt numFmtId="195" formatCode="&quot;$&quot;#,##0.00;\-&quot;$&quot;#,##0.00"/>
    <numFmt numFmtId="196" formatCode="&quot;$&quot;#,##0.00;[Red]\-&quot;$&quot;#,##0.00"/>
    <numFmt numFmtId="197" formatCode="_-&quot;$&quot;* #,##0_-;\-&quot;$&quot;* #,##0_-;_-&quot;$&quot;* &quot;-&quot;_-;_-@_-"/>
    <numFmt numFmtId="198" formatCode="_-&quot;$&quot;* #,##0.00_-;\-&quot;$&quot;* #,##0.00_-;_-&quot;$&quot;* &quot;-&quot;??_-;_-@_-"/>
    <numFmt numFmtId="199" formatCode="[$€-2]\ #,##0.00_);[Red]\([$€-2]\ #,##0.00\)"/>
  </numFmts>
  <fonts count="103">
    <font>
      <sz val="10"/>
      <name val="Arial"/>
      <family val="0"/>
    </font>
    <font>
      <b/>
      <sz val="16"/>
      <name val="Arial"/>
      <family val="2"/>
    </font>
    <font>
      <b/>
      <sz val="12"/>
      <name val="Times New Roman"/>
      <family val="1"/>
    </font>
    <font>
      <b/>
      <sz val="12"/>
      <name val="Arial"/>
      <family val="2"/>
    </font>
    <font>
      <u val="single"/>
      <sz val="10"/>
      <color indexed="12"/>
      <name val="Arial"/>
      <family val="0"/>
    </font>
    <font>
      <u val="single"/>
      <sz val="10"/>
      <color indexed="36"/>
      <name val="Arial"/>
      <family val="0"/>
    </font>
    <font>
      <sz val="12"/>
      <name val="Courier"/>
      <family val="0"/>
    </font>
    <font>
      <sz val="44"/>
      <color indexed="8"/>
      <name val="Times New Roman"/>
      <family val="0"/>
    </font>
    <font>
      <sz val="24"/>
      <color indexed="8"/>
      <name val="Arial"/>
      <family val="0"/>
    </font>
    <font>
      <b/>
      <sz val="10"/>
      <color indexed="10"/>
      <name val="Arial"/>
      <family val="2"/>
    </font>
    <font>
      <b/>
      <sz val="44"/>
      <color indexed="21"/>
      <name val="Arial"/>
      <family val="2"/>
    </font>
    <font>
      <sz val="10"/>
      <color indexed="10"/>
      <name val="Arial"/>
      <family val="2"/>
    </font>
    <font>
      <sz val="12"/>
      <name val="Arial"/>
      <family val="2"/>
    </font>
    <font>
      <b/>
      <sz val="16"/>
      <name val="Times New Roman"/>
      <family val="1"/>
    </font>
    <font>
      <b/>
      <sz val="18"/>
      <name val="Arial"/>
      <family val="2"/>
    </font>
    <font>
      <b/>
      <sz val="14"/>
      <name val="Arial"/>
      <family val="2"/>
    </font>
    <font>
      <b/>
      <u val="single"/>
      <sz val="14"/>
      <name val="Arial"/>
      <family val="2"/>
    </font>
    <font>
      <sz val="14"/>
      <name val="Arial"/>
      <family val="2"/>
    </font>
    <font>
      <b/>
      <sz val="14"/>
      <color indexed="10"/>
      <name val="Arial"/>
      <family val="2"/>
    </font>
    <font>
      <b/>
      <sz val="14"/>
      <color indexed="21"/>
      <name val="Arial"/>
      <family val="2"/>
    </font>
    <font>
      <b/>
      <sz val="14"/>
      <color indexed="53"/>
      <name val="Arial"/>
      <family val="2"/>
    </font>
    <font>
      <b/>
      <sz val="14"/>
      <color indexed="23"/>
      <name val="Arial"/>
      <family val="2"/>
    </font>
    <font>
      <b/>
      <sz val="14"/>
      <color indexed="54"/>
      <name val="Arial"/>
      <family val="2"/>
    </font>
    <font>
      <b/>
      <sz val="14"/>
      <color indexed="14"/>
      <name val="Arial"/>
      <family val="2"/>
    </font>
    <font>
      <b/>
      <sz val="14"/>
      <color indexed="17"/>
      <name val="Arial"/>
      <family val="2"/>
    </font>
    <font>
      <b/>
      <sz val="14"/>
      <color indexed="61"/>
      <name val="Arial"/>
      <family val="2"/>
    </font>
    <font>
      <b/>
      <sz val="14"/>
      <color indexed="12"/>
      <name val="Arial"/>
      <family val="2"/>
    </font>
    <font>
      <b/>
      <sz val="14"/>
      <color indexed="13"/>
      <name val="Arial"/>
      <family val="2"/>
    </font>
    <font>
      <b/>
      <sz val="14"/>
      <color indexed="8"/>
      <name val="Arial"/>
      <family val="2"/>
    </font>
    <font>
      <b/>
      <sz val="14"/>
      <color indexed="16"/>
      <name val="Arial"/>
      <family val="2"/>
    </font>
    <font>
      <b/>
      <sz val="14"/>
      <color indexed="55"/>
      <name val="Arial"/>
      <family val="2"/>
    </font>
    <font>
      <b/>
      <u val="single"/>
      <sz val="14"/>
      <color indexed="54"/>
      <name val="Arial"/>
      <family val="2"/>
    </font>
    <font>
      <b/>
      <sz val="18"/>
      <color indexed="9"/>
      <name val="Arial"/>
      <family val="2"/>
    </font>
    <font>
      <b/>
      <sz val="18"/>
      <color indexed="8"/>
      <name val="Arial"/>
      <family val="2"/>
    </font>
    <font>
      <sz val="18"/>
      <color indexed="8"/>
      <name val="Arial"/>
      <family val="2"/>
    </font>
    <font>
      <b/>
      <sz val="18"/>
      <color indexed="12"/>
      <name val="Arial"/>
      <family val="2"/>
    </font>
    <font>
      <sz val="36"/>
      <color indexed="21"/>
      <name val="Arial"/>
      <family val="2"/>
    </font>
    <font>
      <b/>
      <sz val="16"/>
      <color indexed="12"/>
      <name val="Arial"/>
      <family val="2"/>
    </font>
    <font>
      <b/>
      <sz val="16"/>
      <color indexed="21"/>
      <name val="Arial"/>
      <family val="2"/>
    </font>
    <font>
      <b/>
      <sz val="16"/>
      <color indexed="53"/>
      <name val="Arial"/>
      <family val="2"/>
    </font>
    <font>
      <b/>
      <sz val="16"/>
      <color indexed="8"/>
      <name val="Arial"/>
      <family val="2"/>
    </font>
    <font>
      <b/>
      <sz val="16"/>
      <color indexed="23"/>
      <name val="Arial"/>
      <family val="2"/>
    </font>
    <font>
      <b/>
      <sz val="16"/>
      <color indexed="54"/>
      <name val="Arial"/>
      <family val="2"/>
    </font>
    <font>
      <b/>
      <sz val="16"/>
      <color indexed="17"/>
      <name val="Arial"/>
      <family val="2"/>
    </font>
    <font>
      <b/>
      <sz val="16"/>
      <color indexed="14"/>
      <name val="Arial"/>
      <family val="2"/>
    </font>
    <font>
      <b/>
      <sz val="14"/>
      <color indexed="41"/>
      <name val="Arial"/>
      <family val="2"/>
    </font>
    <font>
      <sz val="8"/>
      <name val="Arial"/>
      <family val="2"/>
    </font>
    <font>
      <b/>
      <sz val="16"/>
      <color indexed="10"/>
      <name val="Arial"/>
      <family val="2"/>
    </font>
    <font>
      <b/>
      <sz val="10"/>
      <color indexed="9"/>
      <name val="Arial"/>
      <family val="0"/>
    </font>
    <font>
      <b/>
      <i/>
      <sz val="10"/>
      <color indexed="9"/>
      <name val="Arial"/>
      <family val="0"/>
    </font>
    <font>
      <sz val="10"/>
      <color indexed="8"/>
      <name val="Arial"/>
      <family val="0"/>
    </font>
    <font>
      <b/>
      <sz val="10"/>
      <color indexed="8"/>
      <name val="Arial"/>
      <family val="0"/>
    </font>
    <font>
      <b/>
      <sz val="48"/>
      <name val="Arial"/>
      <family val="2"/>
    </font>
    <font>
      <b/>
      <sz val="36"/>
      <name val="Arial"/>
      <family val="2"/>
    </font>
    <font>
      <b/>
      <sz val="28"/>
      <name val="Arial"/>
      <family val="2"/>
    </font>
    <font>
      <b/>
      <sz val="16"/>
      <color indexed="16"/>
      <name val="Arial"/>
      <family val="2"/>
    </font>
    <font>
      <b/>
      <sz val="16"/>
      <color indexed="55"/>
      <name val="Arial"/>
      <family val="2"/>
    </font>
    <font>
      <b/>
      <sz val="14"/>
      <color indexed="9"/>
      <name val="Arial"/>
      <family val="2"/>
    </font>
    <font>
      <sz val="10"/>
      <color indexed="9"/>
      <name val="Arial"/>
      <family val="2"/>
    </font>
    <font>
      <sz val="18"/>
      <color indexed="9"/>
      <name val="Arial"/>
      <family val="2"/>
    </font>
    <font>
      <b/>
      <sz val="18"/>
      <color indexed="13"/>
      <name val="Arial"/>
      <family val="2"/>
    </font>
    <font>
      <b/>
      <sz val="14"/>
      <color indexed="42"/>
      <name val="Arial"/>
      <family val="2"/>
    </font>
    <font>
      <b/>
      <sz val="12"/>
      <color indexed="9"/>
      <name val="Arial"/>
      <family val="2"/>
    </font>
    <font>
      <b/>
      <sz val="10"/>
      <name val="Arial"/>
      <family val="2"/>
    </font>
    <font>
      <b/>
      <sz val="12"/>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32"/>
      <color indexed="8"/>
      <name val="Arial"/>
      <family val="2"/>
    </font>
    <font>
      <b/>
      <sz val="32"/>
      <color indexed="10"/>
      <name val="Arial"/>
      <family val="2"/>
    </font>
    <font>
      <b/>
      <sz val="9"/>
      <color indexed="9"/>
      <name val="Arial"/>
      <family val="2"/>
    </font>
    <font>
      <b/>
      <sz val="10"/>
      <color indexed="13"/>
      <name val="Arial"/>
      <family val="2"/>
    </font>
    <font>
      <sz val="32"/>
      <color indexed="10"/>
      <name val="Arial"/>
      <family val="2"/>
    </font>
    <font>
      <b/>
      <sz val="12"/>
      <color indexed="10"/>
      <name val="Arial"/>
      <family val="2"/>
    </font>
    <font>
      <b/>
      <sz val="20"/>
      <name val="Arial"/>
      <family val="2"/>
    </font>
    <font>
      <b/>
      <sz val="22"/>
      <name val="Arial"/>
      <family val="2"/>
    </font>
    <font>
      <b/>
      <sz val="72"/>
      <name val="Arial"/>
      <family val="2"/>
    </font>
    <font>
      <b/>
      <sz val="12"/>
      <color indexed="8"/>
      <name val="Times New Roman"/>
      <family val="1"/>
    </font>
    <font>
      <b/>
      <sz val="10"/>
      <name val="Times New Roman"/>
      <family val="1"/>
    </font>
    <font>
      <sz val="10"/>
      <name val="Times New Roman"/>
      <family val="1"/>
    </font>
    <font>
      <b/>
      <sz val="10"/>
      <color indexed="8"/>
      <name val="Times New Roman"/>
      <family val="1"/>
    </font>
    <font>
      <b/>
      <sz val="10"/>
      <color indexed="9"/>
      <name val="Times New Roman"/>
      <family val="1"/>
    </font>
    <font>
      <b/>
      <i/>
      <sz val="14"/>
      <name val="Arial"/>
      <family val="2"/>
    </font>
    <font>
      <sz val="36"/>
      <color indexed="8"/>
      <name val="Arial"/>
      <family val="2"/>
    </font>
    <font>
      <b/>
      <sz val="36"/>
      <color indexed="8"/>
      <name val="Arial"/>
      <family val="2"/>
    </font>
    <font>
      <b/>
      <sz val="16"/>
      <color indexed="63"/>
      <name val="Arial"/>
      <family val="2"/>
    </font>
    <font>
      <b/>
      <u val="single"/>
      <sz val="16"/>
      <color indexed="63"/>
      <name val="Arial"/>
      <family val="2"/>
    </font>
    <font>
      <sz val="10"/>
      <color indexed="8"/>
      <name val="Times New Roman"/>
      <family val="1"/>
    </font>
    <font>
      <b/>
      <sz val="18"/>
      <color indexed="10"/>
      <name val="Arial"/>
      <family val="2"/>
    </font>
    <font>
      <b/>
      <sz val="18"/>
      <color indexed="21"/>
      <name val="Arial"/>
      <family val="2"/>
    </font>
    <font>
      <b/>
      <sz val="18"/>
      <color indexed="52"/>
      <name val="Arial"/>
      <family val="2"/>
    </font>
    <font>
      <b/>
      <sz val="18"/>
      <color indexed="50"/>
      <name val="Arial"/>
      <family val="2"/>
    </font>
    <font>
      <sz val="18"/>
      <color indexed="21"/>
      <name val="Arial"/>
      <family val="2"/>
    </font>
    <font>
      <b/>
      <sz val="14"/>
      <color indexed="60"/>
      <name val="Arial"/>
      <family val="2"/>
    </font>
    <font>
      <b/>
      <sz val="14"/>
      <color indexed="52"/>
      <name val="Arial"/>
      <family val="2"/>
    </font>
    <font>
      <b/>
      <sz val="16"/>
      <color indexed="60"/>
      <name val="Arial"/>
      <family val="2"/>
    </font>
    <font>
      <b/>
      <sz val="14"/>
      <color indexed="57"/>
      <name val="Arial"/>
      <family val="2"/>
    </font>
    <font>
      <b/>
      <sz val="16"/>
      <color indexed="57"/>
      <name val="Arial"/>
      <family val="2"/>
    </font>
    <font>
      <b/>
      <sz val="11"/>
      <color indexed="8"/>
      <name val="Arial"/>
      <family val="2"/>
    </font>
    <font>
      <b/>
      <sz val="28"/>
      <color indexed="8"/>
      <name val="Arial"/>
      <family val="2"/>
    </font>
    <font>
      <sz val="12"/>
      <color indexed="10"/>
      <name val="Arial"/>
      <family val="2"/>
    </font>
  </fonts>
  <fills count="26">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21"/>
        <bgColor indexed="64"/>
      </patternFill>
    </fill>
    <fill>
      <patternFill patternType="solid">
        <fgColor indexed="22"/>
        <bgColor indexed="64"/>
      </patternFill>
    </fill>
    <fill>
      <patternFill patternType="solid">
        <fgColor indexed="42"/>
        <bgColor indexed="64"/>
      </patternFill>
    </fill>
    <fill>
      <patternFill patternType="solid">
        <fgColor indexed="23"/>
        <bgColor indexed="64"/>
      </patternFill>
    </fill>
    <fill>
      <patternFill patternType="solid">
        <fgColor indexed="47"/>
        <bgColor indexed="64"/>
      </patternFill>
    </fill>
    <fill>
      <patternFill patternType="solid">
        <fgColor indexed="8"/>
        <bgColor indexed="64"/>
      </patternFill>
    </fill>
    <fill>
      <patternFill patternType="solid">
        <fgColor indexed="10"/>
        <bgColor indexed="64"/>
      </patternFill>
    </fill>
    <fill>
      <patternFill patternType="solid">
        <fgColor indexed="55"/>
        <bgColor indexed="64"/>
      </patternFill>
    </fill>
    <fill>
      <patternFill patternType="solid">
        <fgColor indexed="12"/>
        <bgColor indexed="64"/>
      </patternFill>
    </fill>
    <fill>
      <patternFill patternType="solid">
        <fgColor indexed="54"/>
        <bgColor indexed="64"/>
      </patternFill>
    </fill>
    <fill>
      <patternFill patternType="solid">
        <fgColor indexed="53"/>
        <bgColor indexed="64"/>
      </patternFill>
    </fill>
    <fill>
      <patternFill patternType="solid">
        <fgColor indexed="51"/>
        <bgColor indexed="64"/>
      </patternFill>
    </fill>
    <fill>
      <patternFill patternType="solid">
        <fgColor indexed="17"/>
        <bgColor indexed="64"/>
      </patternFill>
    </fill>
    <fill>
      <patternFill patternType="solid">
        <fgColor indexed="40"/>
        <bgColor indexed="64"/>
      </patternFill>
    </fill>
    <fill>
      <patternFill patternType="solid">
        <fgColor indexed="61"/>
        <bgColor indexed="64"/>
      </patternFill>
    </fill>
    <fill>
      <patternFill patternType="lightGrid">
        <bgColor indexed="17"/>
      </patternFill>
    </fill>
    <fill>
      <patternFill patternType="solid">
        <fgColor indexed="14"/>
        <bgColor indexed="64"/>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s>
  <borders count="58">
    <border>
      <left/>
      <right/>
      <top/>
      <bottom/>
      <diagonal/>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style="medium"/>
      <right style="medium"/>
      <top>
        <color indexed="63"/>
      </top>
      <bottom style="thin"/>
    </border>
    <border>
      <left style="medium"/>
      <right style="medium"/>
      <top style="thin"/>
      <bottom style="thin"/>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medium"/>
      <right style="medium"/>
      <top>
        <color indexed="63"/>
      </top>
      <bottom style="medium"/>
    </border>
    <border>
      <left style="medium"/>
      <right>
        <color indexed="63"/>
      </right>
      <top style="medium"/>
      <bottom style="medium"/>
    </border>
    <border>
      <left style="medium"/>
      <right style="medium"/>
      <top style="medium"/>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medium"/>
      <right>
        <color indexed="63"/>
      </right>
      <top style="thin"/>
      <bottom style="thin"/>
    </border>
    <border>
      <left>
        <color indexed="63"/>
      </left>
      <right style="medium"/>
      <top>
        <color indexed="63"/>
      </top>
      <bottom style="thin"/>
    </border>
    <border>
      <left style="thin"/>
      <right style="medium"/>
      <top style="thin"/>
      <bottom style="thin"/>
    </border>
    <border>
      <left style="medium"/>
      <right style="medium"/>
      <top style="medium"/>
      <bottom>
        <color indexed="63"/>
      </bottom>
    </border>
    <border>
      <left>
        <color indexed="63"/>
      </left>
      <right style="medium"/>
      <top style="thin"/>
      <bottom style="thin"/>
    </border>
    <border>
      <left style="medium"/>
      <right style="thin"/>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color indexed="63"/>
      </top>
      <bottom style="medium"/>
    </border>
    <border>
      <left>
        <color indexed="63"/>
      </left>
      <right>
        <color indexed="63"/>
      </right>
      <top style="thin"/>
      <bottom style="medium"/>
    </border>
    <border>
      <left style="medium"/>
      <right style="thin"/>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medium"/>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6" fillId="0" borderId="0">
      <alignment/>
      <protection/>
    </xf>
    <xf numFmtId="164" fontId="6" fillId="0" borderId="0">
      <alignment/>
      <protection/>
    </xf>
    <xf numFmtId="9" fontId="0" fillId="0" borderId="0" applyFont="0" applyFill="0" applyBorder="0" applyAlignment="0" applyProtection="0"/>
  </cellStyleXfs>
  <cellXfs count="1231">
    <xf numFmtId="0" fontId="0" fillId="0" borderId="0" xfId="0" applyAlignment="1">
      <alignment/>
    </xf>
    <xf numFmtId="0" fontId="15" fillId="2" borderId="0" xfId="0" applyFont="1" applyFill="1" applyBorder="1" applyAlignment="1">
      <alignment horizontal="center" vertical="center"/>
    </xf>
    <xf numFmtId="170" fontId="15" fillId="3" borderId="1" xfId="0" applyNumberFormat="1" applyFont="1" applyFill="1" applyBorder="1" applyAlignment="1">
      <alignment horizontal="center" vertical="center"/>
    </xf>
    <xf numFmtId="0" fontId="15" fillId="4" borderId="0" xfId="0" applyFont="1" applyFill="1" applyBorder="1" applyAlignment="1">
      <alignment vertical="center"/>
    </xf>
    <xf numFmtId="0" fontId="26" fillId="2" borderId="0" xfId="0" applyFont="1" applyFill="1" applyBorder="1" applyAlignment="1">
      <alignment horizontal="center" vertical="center"/>
    </xf>
    <xf numFmtId="0" fontId="29" fillId="2" borderId="0" xfId="0" applyFont="1" applyFill="1" applyBorder="1" applyAlignment="1">
      <alignment horizontal="center" vertical="center"/>
    </xf>
    <xf numFmtId="0" fontId="19" fillId="2" borderId="0" xfId="0" applyFont="1" applyFill="1" applyBorder="1" applyAlignment="1">
      <alignment horizontal="center" vertical="center"/>
    </xf>
    <xf numFmtId="0" fontId="20" fillId="2" borderId="0" xfId="0" applyFont="1" applyFill="1" applyBorder="1" applyAlignment="1">
      <alignment horizontal="center" vertical="center"/>
    </xf>
    <xf numFmtId="0" fontId="21" fillId="2" borderId="0" xfId="0" applyFont="1" applyFill="1" applyBorder="1" applyAlignment="1">
      <alignment horizontal="center" vertical="center"/>
    </xf>
    <xf numFmtId="0" fontId="22" fillId="2" borderId="0" xfId="0" applyFont="1" applyFill="1" applyBorder="1" applyAlignment="1">
      <alignment horizontal="center" vertical="center"/>
    </xf>
    <xf numFmtId="0" fontId="24" fillId="2" borderId="0" xfId="0" applyFont="1" applyFill="1" applyBorder="1" applyAlignment="1">
      <alignment horizontal="center" vertical="center"/>
    </xf>
    <xf numFmtId="0" fontId="23" fillId="2" borderId="0"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4" xfId="0" applyFont="1" applyFill="1" applyBorder="1" applyAlignment="1">
      <alignment horizontal="center" vertical="center"/>
    </xf>
    <xf numFmtId="0" fontId="3" fillId="2" borderId="4" xfId="0" applyFont="1" applyFill="1" applyBorder="1" applyAlignment="1">
      <alignment vertical="center"/>
    </xf>
    <xf numFmtId="0" fontId="3" fillId="2" borderId="4" xfId="0" applyFont="1" applyFill="1" applyBorder="1" applyAlignment="1">
      <alignment horizontal="center" vertical="center"/>
    </xf>
    <xf numFmtId="0" fontId="23" fillId="4" borderId="0" xfId="0" applyFont="1" applyFill="1" applyBorder="1" applyAlignment="1">
      <alignment horizontal="center" vertical="center"/>
    </xf>
    <xf numFmtId="0" fontId="15" fillId="4" borderId="0" xfId="0" applyFont="1" applyFill="1" applyBorder="1" applyAlignment="1">
      <alignment horizontal="center" vertical="center"/>
    </xf>
    <xf numFmtId="0" fontId="45" fillId="4" borderId="0" xfId="0" applyFont="1" applyFill="1" applyBorder="1" applyAlignment="1">
      <alignment horizontal="center" vertical="center"/>
    </xf>
    <xf numFmtId="170" fontId="44" fillId="2" borderId="0" xfId="0" applyNumberFormat="1" applyFont="1" applyFill="1" applyBorder="1" applyAlignment="1">
      <alignment horizontal="center" vertical="center"/>
    </xf>
    <xf numFmtId="172" fontId="44" fillId="2" borderId="0" xfId="0" applyNumberFormat="1" applyFont="1" applyFill="1" applyBorder="1" applyAlignment="1" applyProtection="1">
      <alignment horizontal="center" vertical="center"/>
      <protection/>
    </xf>
    <xf numFmtId="172" fontId="40" fillId="3" borderId="1" xfId="0" applyNumberFormat="1" applyFont="1" applyFill="1" applyBorder="1" applyAlignment="1" applyProtection="1">
      <alignment horizontal="center" vertical="center"/>
      <protection/>
    </xf>
    <xf numFmtId="0" fontId="15" fillId="2" borderId="5" xfId="0" applyFont="1" applyFill="1" applyBorder="1" applyAlignment="1">
      <alignment horizontal="right" vertical="center"/>
    </xf>
    <xf numFmtId="0" fontId="15" fillId="2" borderId="6" xfId="0" applyFont="1" applyFill="1" applyBorder="1" applyAlignment="1">
      <alignment horizontal="center" vertical="center"/>
    </xf>
    <xf numFmtId="0" fontId="15" fillId="4" borderId="6" xfId="0" applyFont="1" applyFill="1" applyBorder="1" applyAlignment="1">
      <alignment horizontal="center" vertical="center"/>
    </xf>
    <xf numFmtId="170" fontId="15" fillId="2" borderId="0" xfId="0" applyNumberFormat="1" applyFont="1" applyFill="1" applyBorder="1" applyAlignment="1">
      <alignment horizontal="center" vertical="center"/>
    </xf>
    <xf numFmtId="0" fontId="16" fillId="2" borderId="5" xfId="0" applyFont="1" applyFill="1" applyBorder="1" applyAlignment="1">
      <alignment horizontal="left" vertical="center"/>
    </xf>
    <xf numFmtId="0" fontId="16" fillId="2" borderId="0" xfId="0" applyFont="1" applyFill="1" applyBorder="1" applyAlignment="1">
      <alignment horizontal="left" vertical="center"/>
    </xf>
    <xf numFmtId="0" fontId="15" fillId="2" borderId="0" xfId="0" applyFont="1" applyFill="1" applyBorder="1" applyAlignment="1">
      <alignment vertical="center"/>
    </xf>
    <xf numFmtId="0" fontId="15" fillId="2" borderId="6" xfId="0" applyFont="1" applyFill="1" applyBorder="1" applyAlignment="1">
      <alignment vertical="center"/>
    </xf>
    <xf numFmtId="0" fontId="15" fillId="2" borderId="5" xfId="0" applyFont="1" applyFill="1" applyBorder="1" applyAlignment="1">
      <alignment vertical="center"/>
    </xf>
    <xf numFmtId="0" fontId="27" fillId="2" borderId="0" xfId="0" applyFont="1" applyFill="1" applyBorder="1" applyAlignment="1">
      <alignment vertical="center"/>
    </xf>
    <xf numFmtId="10" fontId="26" fillId="2" borderId="0" xfId="0" applyNumberFormat="1" applyFont="1" applyFill="1" applyBorder="1" applyAlignment="1" applyProtection="1">
      <alignment horizontal="right" vertical="center"/>
      <protection/>
    </xf>
    <xf numFmtId="10" fontId="26" fillId="2" borderId="6" xfId="0" applyNumberFormat="1" applyFont="1" applyFill="1" applyBorder="1" applyAlignment="1" applyProtection="1">
      <alignment horizontal="right" vertical="center"/>
      <protection/>
    </xf>
    <xf numFmtId="10" fontId="22" fillId="2" borderId="0" xfId="0" applyNumberFormat="1" applyFont="1" applyFill="1" applyBorder="1" applyAlignment="1" applyProtection="1">
      <alignment horizontal="right" vertical="center"/>
      <protection/>
    </xf>
    <xf numFmtId="10" fontId="22" fillId="2" borderId="6" xfId="0" applyNumberFormat="1" applyFont="1" applyFill="1" applyBorder="1" applyAlignment="1" applyProtection="1">
      <alignment horizontal="right" vertical="center"/>
      <protection/>
    </xf>
    <xf numFmtId="10" fontId="28" fillId="2" borderId="0" xfId="0" applyNumberFormat="1" applyFont="1" applyFill="1" applyBorder="1" applyAlignment="1" applyProtection="1">
      <alignment horizontal="right" vertical="center"/>
      <protection/>
    </xf>
    <xf numFmtId="10" fontId="28" fillId="2" borderId="6" xfId="0" applyNumberFormat="1" applyFont="1" applyFill="1" applyBorder="1" applyAlignment="1" applyProtection="1">
      <alignment horizontal="right" vertical="center"/>
      <protection/>
    </xf>
    <xf numFmtId="10" fontId="24" fillId="2" borderId="0" xfId="0" applyNumberFormat="1" applyFont="1" applyFill="1" applyBorder="1" applyAlignment="1" applyProtection="1">
      <alignment horizontal="right" vertical="center"/>
      <protection/>
    </xf>
    <xf numFmtId="10" fontId="24" fillId="2" borderId="6" xfId="0" applyNumberFormat="1" applyFont="1" applyFill="1" applyBorder="1" applyAlignment="1" applyProtection="1">
      <alignment horizontal="right" vertical="center"/>
      <protection/>
    </xf>
    <xf numFmtId="10" fontId="29" fillId="2" borderId="0" xfId="0" applyNumberFormat="1" applyFont="1" applyFill="1" applyBorder="1" applyAlignment="1" applyProtection="1">
      <alignment horizontal="right" vertical="center"/>
      <protection/>
    </xf>
    <xf numFmtId="10" fontId="29" fillId="2" borderId="6" xfId="0" applyNumberFormat="1" applyFont="1" applyFill="1" applyBorder="1" applyAlignment="1" applyProtection="1">
      <alignment horizontal="right" vertical="center"/>
      <protection/>
    </xf>
    <xf numFmtId="10" fontId="19" fillId="2" borderId="0" xfId="0" applyNumberFormat="1" applyFont="1" applyFill="1" applyBorder="1" applyAlignment="1" applyProtection="1">
      <alignment horizontal="right" vertical="center"/>
      <protection/>
    </xf>
    <xf numFmtId="10" fontId="19" fillId="2" borderId="6" xfId="0" applyNumberFormat="1" applyFont="1" applyFill="1" applyBorder="1" applyAlignment="1" applyProtection="1">
      <alignment horizontal="right" vertical="center"/>
      <protection/>
    </xf>
    <xf numFmtId="10" fontId="20" fillId="2" borderId="0" xfId="0" applyNumberFormat="1" applyFont="1" applyFill="1" applyBorder="1" applyAlignment="1" applyProtection="1">
      <alignment horizontal="right" vertical="center"/>
      <protection/>
    </xf>
    <xf numFmtId="10" fontId="20" fillId="2" borderId="6" xfId="0" applyNumberFormat="1" applyFont="1" applyFill="1" applyBorder="1" applyAlignment="1" applyProtection="1">
      <alignment horizontal="right" vertical="center"/>
      <protection/>
    </xf>
    <xf numFmtId="10" fontId="30" fillId="2" borderId="0" xfId="0" applyNumberFormat="1" applyFont="1" applyFill="1" applyBorder="1" applyAlignment="1" applyProtection="1">
      <alignment horizontal="right" vertical="center"/>
      <protection/>
    </xf>
    <xf numFmtId="10" fontId="30" fillId="2" borderId="6" xfId="0" applyNumberFormat="1" applyFont="1" applyFill="1" applyBorder="1" applyAlignment="1" applyProtection="1">
      <alignment horizontal="right" vertical="center"/>
      <protection/>
    </xf>
    <xf numFmtId="10" fontId="27" fillId="2" borderId="0" xfId="0" applyNumberFormat="1" applyFont="1" applyFill="1" applyBorder="1" applyAlignment="1">
      <alignment vertical="center"/>
    </xf>
    <xf numFmtId="10" fontId="27" fillId="2" borderId="6" xfId="0" applyNumberFormat="1" applyFont="1" applyFill="1" applyBorder="1" applyAlignment="1">
      <alignment vertical="center"/>
    </xf>
    <xf numFmtId="0" fontId="15" fillId="2" borderId="5" xfId="0" applyFont="1" applyFill="1" applyBorder="1" applyAlignment="1">
      <alignment horizontal="left" vertical="center"/>
    </xf>
    <xf numFmtId="170" fontId="15" fillId="2" borderId="0" xfId="0" applyNumberFormat="1" applyFont="1" applyFill="1" applyBorder="1" applyAlignment="1">
      <alignment vertical="center"/>
    </xf>
    <xf numFmtId="172" fontId="27" fillId="2" borderId="0" xfId="0" applyNumberFormat="1" applyFont="1" applyFill="1" applyBorder="1" applyAlignment="1">
      <alignment horizontal="center" vertical="center"/>
    </xf>
    <xf numFmtId="0" fontId="2" fillId="2" borderId="0" xfId="0" applyFont="1" applyFill="1" applyBorder="1" applyAlignment="1">
      <alignment vertical="center"/>
    </xf>
    <xf numFmtId="0" fontId="2" fillId="2" borderId="6" xfId="0" applyFont="1" applyFill="1" applyBorder="1" applyAlignment="1">
      <alignment vertical="center"/>
    </xf>
    <xf numFmtId="0" fontId="15" fillId="2" borderId="7" xfId="0" applyFont="1" applyFill="1" applyBorder="1" applyAlignment="1">
      <alignment horizontal="left" vertical="center"/>
    </xf>
    <xf numFmtId="0" fontId="15" fillId="2" borderId="0" xfId="0" applyFont="1" applyFill="1" applyBorder="1" applyAlignment="1">
      <alignment horizontal="left" vertical="center"/>
    </xf>
    <xf numFmtId="0" fontId="17" fillId="2" borderId="0" xfId="0" applyFont="1" applyFill="1" applyBorder="1" applyAlignment="1">
      <alignment horizontal="right" vertical="center"/>
    </xf>
    <xf numFmtId="0" fontId="0" fillId="2" borderId="0" xfId="0" applyFill="1" applyBorder="1" applyAlignment="1">
      <alignment vertical="center"/>
    </xf>
    <xf numFmtId="0" fontId="15" fillId="2" borderId="0" xfId="0" applyFont="1" applyFill="1" applyBorder="1" applyAlignment="1">
      <alignment horizontal="right" vertical="center"/>
    </xf>
    <xf numFmtId="0" fontId="15" fillId="2" borderId="8" xfId="0" applyFont="1" applyFill="1" applyBorder="1" applyAlignment="1">
      <alignment vertical="center"/>
    </xf>
    <xf numFmtId="0" fontId="15" fillId="2" borderId="9" xfId="0" applyFont="1" applyFill="1" applyBorder="1" applyAlignment="1">
      <alignment vertical="center"/>
    </xf>
    <xf numFmtId="0" fontId="15" fillId="2" borderId="10" xfId="0" applyFont="1" applyFill="1" applyBorder="1" applyAlignment="1">
      <alignment vertical="center"/>
    </xf>
    <xf numFmtId="0" fontId="16" fillId="4" borderId="0" xfId="0" applyFont="1" applyFill="1" applyBorder="1" applyAlignment="1">
      <alignment horizontal="left" vertical="center"/>
    </xf>
    <xf numFmtId="0" fontId="16" fillId="4" borderId="0" xfId="0" applyFont="1" applyFill="1" applyBorder="1" applyAlignment="1">
      <alignment horizontal="center" vertical="center"/>
    </xf>
    <xf numFmtId="0" fontId="31" fillId="4" borderId="0" xfId="0" applyFont="1" applyFill="1" applyBorder="1" applyAlignment="1">
      <alignment horizontal="center" vertical="center"/>
    </xf>
    <xf numFmtId="0" fontId="15" fillId="4" borderId="6" xfId="0" applyFont="1" applyFill="1" applyBorder="1" applyAlignment="1">
      <alignment vertical="center"/>
    </xf>
    <xf numFmtId="0" fontId="2" fillId="4" borderId="6" xfId="0" applyFont="1" applyFill="1" applyBorder="1" applyAlignment="1">
      <alignment vertical="center"/>
    </xf>
    <xf numFmtId="0" fontId="2" fillId="4" borderId="0" xfId="0" applyFont="1" applyFill="1" applyBorder="1" applyAlignment="1">
      <alignment vertical="center"/>
    </xf>
    <xf numFmtId="0" fontId="15" fillId="4" borderId="9" xfId="0" applyFont="1" applyFill="1" applyBorder="1" applyAlignment="1">
      <alignment vertical="center"/>
    </xf>
    <xf numFmtId="0" fontId="15" fillId="4" borderId="10" xfId="0" applyFont="1" applyFill="1" applyBorder="1" applyAlignment="1">
      <alignment vertical="center"/>
    </xf>
    <xf numFmtId="0" fontId="1" fillId="5" borderId="0" xfId="0" applyFont="1" applyFill="1" applyBorder="1" applyAlignment="1">
      <alignment vertical="center" wrapText="1"/>
    </xf>
    <xf numFmtId="0" fontId="1" fillId="5" borderId="0" xfId="0" applyFont="1" applyFill="1" applyBorder="1" applyAlignment="1">
      <alignment vertical="center"/>
    </xf>
    <xf numFmtId="0" fontId="18"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1" fillId="4" borderId="4" xfId="0" applyFont="1" applyFill="1" applyBorder="1" applyAlignment="1">
      <alignment horizontal="center" vertical="center"/>
    </xf>
    <xf numFmtId="170" fontId="1" fillId="3" borderId="1" xfId="0" applyNumberFormat="1" applyFont="1" applyFill="1" applyBorder="1" applyAlignment="1">
      <alignment horizontal="center" vertical="center"/>
    </xf>
    <xf numFmtId="10" fontId="26" fillId="4" borderId="0" xfId="0" applyNumberFormat="1" applyFont="1" applyFill="1" applyBorder="1" applyAlignment="1" applyProtection="1">
      <alignment horizontal="right" vertical="center"/>
      <protection/>
    </xf>
    <xf numFmtId="10" fontId="22" fillId="4" borderId="0" xfId="0" applyNumberFormat="1" applyFont="1" applyFill="1" applyBorder="1" applyAlignment="1" applyProtection="1">
      <alignment horizontal="right" vertical="center"/>
      <protection/>
    </xf>
    <xf numFmtId="10" fontId="28" fillId="4" borderId="0" xfId="0" applyNumberFormat="1" applyFont="1" applyFill="1" applyBorder="1" applyAlignment="1" applyProtection="1">
      <alignment horizontal="right" vertical="center"/>
      <protection/>
    </xf>
    <xf numFmtId="10" fontId="24" fillId="4" borderId="0" xfId="0" applyNumberFormat="1" applyFont="1" applyFill="1" applyBorder="1" applyAlignment="1" applyProtection="1">
      <alignment horizontal="right" vertical="center"/>
      <protection/>
    </xf>
    <xf numFmtId="10" fontId="29" fillId="4" borderId="0" xfId="0" applyNumberFormat="1" applyFont="1" applyFill="1" applyBorder="1" applyAlignment="1" applyProtection="1">
      <alignment horizontal="right" vertical="center"/>
      <protection/>
    </xf>
    <xf numFmtId="10" fontId="19" fillId="4" borderId="0" xfId="0" applyNumberFormat="1" applyFont="1" applyFill="1" applyBorder="1" applyAlignment="1" applyProtection="1">
      <alignment horizontal="right" vertical="center"/>
      <protection/>
    </xf>
    <xf numFmtId="10" fontId="20" fillId="4" borderId="0" xfId="0" applyNumberFormat="1" applyFont="1" applyFill="1" applyBorder="1" applyAlignment="1" applyProtection="1">
      <alignment horizontal="right" vertical="center"/>
      <protection/>
    </xf>
    <xf numFmtId="10" fontId="30" fillId="4" borderId="0" xfId="0" applyNumberFormat="1" applyFont="1" applyFill="1" applyBorder="1" applyAlignment="1" applyProtection="1">
      <alignment horizontal="right" vertical="center"/>
      <protection/>
    </xf>
    <xf numFmtId="10" fontId="27" fillId="4" borderId="0" xfId="0" applyNumberFormat="1" applyFont="1" applyFill="1" applyBorder="1" applyAlignment="1">
      <alignment vertical="center"/>
    </xf>
    <xf numFmtId="0" fontId="3" fillId="4" borderId="0" xfId="0" applyFont="1" applyFill="1" applyBorder="1" applyAlignment="1">
      <alignment horizontal="center" vertical="center"/>
    </xf>
    <xf numFmtId="0" fontId="49" fillId="6" borderId="0" xfId="0" applyFont="1" applyFill="1" applyAlignment="1">
      <alignment horizontal="center" vertical="top" wrapText="1"/>
    </xf>
    <xf numFmtId="0" fontId="51" fillId="7" borderId="1" xfId="0" applyFont="1" applyFill="1" applyBorder="1" applyAlignment="1">
      <alignment horizontal="center" vertical="top" wrapText="1"/>
    </xf>
    <xf numFmtId="0" fontId="50" fillId="7" borderId="1" xfId="0" applyFont="1" applyFill="1" applyBorder="1" applyAlignment="1">
      <alignment horizontal="center" vertical="top" wrapText="1"/>
    </xf>
    <xf numFmtId="0" fontId="50" fillId="7" borderId="2" xfId="0" applyFont="1" applyFill="1" applyBorder="1" applyAlignment="1">
      <alignment horizontal="center" vertical="top" wrapText="1"/>
    </xf>
    <xf numFmtId="0" fontId="50" fillId="7" borderId="3" xfId="0" applyFont="1" applyFill="1" applyBorder="1" applyAlignment="1">
      <alignment horizontal="center" vertical="top" wrapText="1"/>
    </xf>
    <xf numFmtId="0" fontId="50" fillId="7" borderId="11" xfId="0" applyFont="1" applyFill="1" applyBorder="1" applyAlignment="1">
      <alignment vertical="top" wrapText="1"/>
    </xf>
    <xf numFmtId="0" fontId="50" fillId="7" borderId="12" xfId="0" applyFont="1" applyFill="1" applyBorder="1" applyAlignment="1">
      <alignment vertical="top" wrapText="1"/>
    </xf>
    <xf numFmtId="0" fontId="50" fillId="7" borderId="13" xfId="0" applyFont="1" applyFill="1" applyBorder="1" applyAlignment="1">
      <alignment vertical="top" wrapText="1"/>
    </xf>
    <xf numFmtId="0" fontId="50" fillId="7" borderId="14" xfId="0" applyFont="1" applyFill="1" applyBorder="1" applyAlignment="1">
      <alignment vertical="top" wrapText="1"/>
    </xf>
    <xf numFmtId="0" fontId="0" fillId="7" borderId="2" xfId="0" applyFill="1" applyBorder="1" applyAlignment="1">
      <alignment horizontal="center" vertical="top" wrapText="1"/>
    </xf>
    <xf numFmtId="0" fontId="0" fillId="7" borderId="12" xfId="0" applyFill="1" applyBorder="1" applyAlignment="1">
      <alignment vertical="top" wrapText="1"/>
    </xf>
    <xf numFmtId="0" fontId="0" fillId="7" borderId="1" xfId="0" applyFill="1" applyBorder="1" applyAlignment="1">
      <alignment horizontal="center" vertical="top" wrapText="1"/>
    </xf>
    <xf numFmtId="0" fontId="0" fillId="7" borderId="14" xfId="0" applyFill="1" applyBorder="1" applyAlignment="1">
      <alignment vertical="top" wrapText="1"/>
    </xf>
    <xf numFmtId="0" fontId="50" fillId="7" borderId="1" xfId="0" applyFont="1" applyFill="1" applyBorder="1" applyAlignment="1">
      <alignment vertical="top" wrapText="1"/>
    </xf>
    <xf numFmtId="0" fontId="14" fillId="8" borderId="15" xfId="0" applyFont="1" applyFill="1" applyBorder="1" applyAlignment="1">
      <alignment horizontal="center" vertical="center"/>
    </xf>
    <xf numFmtId="0" fontId="33" fillId="7" borderId="16" xfId="0" applyFont="1" applyFill="1" applyBorder="1" applyAlignment="1">
      <alignment horizontal="center" vertical="center"/>
    </xf>
    <xf numFmtId="0" fontId="32" fillId="9" borderId="16" xfId="0" applyFont="1" applyFill="1" applyBorder="1" applyAlignment="1" quotePrefix="1">
      <alignment horizontal="center" vertical="center" wrapText="1"/>
    </xf>
    <xf numFmtId="0" fontId="33" fillId="8" borderId="16" xfId="0" applyFont="1" applyFill="1" applyBorder="1" applyAlignment="1" quotePrefix="1">
      <alignment horizontal="center" vertical="center" wrapText="1"/>
    </xf>
    <xf numFmtId="0" fontId="32" fillId="9" borderId="16" xfId="0" applyFont="1" applyFill="1" applyBorder="1" applyAlignment="1">
      <alignment horizontal="center" vertical="center" wrapText="1"/>
    </xf>
    <xf numFmtId="0" fontId="14" fillId="8" borderId="16" xfId="0" applyFont="1" applyFill="1" applyBorder="1" applyAlignment="1">
      <alignment horizontal="center" vertical="center" wrapText="1"/>
    </xf>
    <xf numFmtId="0" fontId="32" fillId="9" borderId="17" xfId="0" applyFont="1" applyFill="1" applyBorder="1" applyAlignment="1">
      <alignment horizontal="center" vertical="center" wrapText="1"/>
    </xf>
    <xf numFmtId="0" fontId="32" fillId="9" borderId="18" xfId="0" applyFont="1" applyFill="1" applyBorder="1" applyAlignment="1">
      <alignment horizontal="center" vertical="center" wrapText="1"/>
    </xf>
    <xf numFmtId="0" fontId="54" fillId="5" borderId="5" xfId="0" applyFont="1" applyFill="1" applyBorder="1" applyAlignment="1">
      <alignment horizontal="left" vertical="center" indent="2"/>
    </xf>
    <xf numFmtId="0" fontId="15" fillId="10" borderId="5" xfId="0" applyFont="1" applyFill="1" applyBorder="1" applyAlignment="1">
      <alignment horizontal="center" vertical="center"/>
    </xf>
    <xf numFmtId="0" fontId="15" fillId="10" borderId="19" xfId="0" applyFont="1" applyFill="1" applyBorder="1" applyAlignment="1">
      <alignment vertical="center"/>
    </xf>
    <xf numFmtId="0" fontId="15" fillId="10" borderId="20" xfId="0" applyFont="1" applyFill="1" applyBorder="1" applyAlignment="1">
      <alignment vertical="center"/>
    </xf>
    <xf numFmtId="0" fontId="15" fillId="10" borderId="21" xfId="0" applyFont="1" applyFill="1" applyBorder="1" applyAlignment="1">
      <alignment vertical="center"/>
    </xf>
    <xf numFmtId="0" fontId="15" fillId="10" borderId="8" xfId="0" applyFont="1" applyFill="1" applyBorder="1" applyAlignment="1">
      <alignment vertical="center"/>
    </xf>
    <xf numFmtId="0" fontId="15" fillId="10" borderId="9" xfId="0" applyFont="1" applyFill="1" applyBorder="1" applyAlignment="1">
      <alignment vertical="center"/>
    </xf>
    <xf numFmtId="0" fontId="15" fillId="10" borderId="10" xfId="0" applyFont="1" applyFill="1" applyBorder="1" applyAlignment="1">
      <alignment vertical="center"/>
    </xf>
    <xf numFmtId="0" fontId="15" fillId="10" borderId="6" xfId="0" applyFont="1" applyFill="1" applyBorder="1" applyAlignment="1">
      <alignment horizontal="center" vertical="center"/>
    </xf>
    <xf numFmtId="0" fontId="15" fillId="10" borderId="0" xfId="0" applyFont="1" applyFill="1" applyBorder="1" applyAlignment="1">
      <alignment horizontal="center" vertical="center"/>
    </xf>
    <xf numFmtId="0" fontId="16" fillId="4" borderId="6" xfId="0" applyFont="1" applyFill="1" applyBorder="1" applyAlignment="1">
      <alignment horizontal="center" vertical="center"/>
    </xf>
    <xf numFmtId="0" fontId="57" fillId="10" borderId="0" xfId="0" applyFont="1" applyFill="1" applyBorder="1" applyAlignment="1">
      <alignment horizontal="center" vertical="center"/>
    </xf>
    <xf numFmtId="0" fontId="28" fillId="10" borderId="0" xfId="0" applyFont="1" applyFill="1" applyBorder="1" applyAlignment="1">
      <alignment horizontal="center" vertical="center"/>
    </xf>
    <xf numFmtId="172" fontId="37" fillId="3" borderId="4" xfId="0" applyNumberFormat="1" applyFont="1" applyFill="1" applyBorder="1" applyAlignment="1" applyProtection="1">
      <alignment horizontal="center" vertical="center"/>
      <protection/>
    </xf>
    <xf numFmtId="172" fontId="37" fillId="3" borderId="2" xfId="0" applyNumberFormat="1" applyFont="1" applyFill="1" applyBorder="1" applyAlignment="1" applyProtection="1">
      <alignment horizontal="center" vertical="center"/>
      <protection/>
    </xf>
    <xf numFmtId="172" fontId="38" fillId="3" borderId="2" xfId="0" applyNumberFormat="1" applyFont="1" applyFill="1" applyBorder="1" applyAlignment="1" applyProtection="1">
      <alignment horizontal="center" vertical="center"/>
      <protection/>
    </xf>
    <xf numFmtId="172" fontId="39" fillId="3" borderId="2" xfId="0" applyNumberFormat="1" applyFont="1" applyFill="1" applyBorder="1" applyAlignment="1" applyProtection="1">
      <alignment horizontal="center" vertical="center"/>
      <protection/>
    </xf>
    <xf numFmtId="172" fontId="40" fillId="3" borderId="2" xfId="0" applyNumberFormat="1" applyFont="1" applyFill="1" applyBorder="1" applyAlignment="1" applyProtection="1">
      <alignment horizontal="center" vertical="center"/>
      <protection/>
    </xf>
    <xf numFmtId="172" fontId="41" fillId="3" borderId="2" xfId="0" applyNumberFormat="1" applyFont="1" applyFill="1" applyBorder="1" applyAlignment="1" applyProtection="1">
      <alignment horizontal="center" vertical="center"/>
      <protection/>
    </xf>
    <xf numFmtId="172" fontId="47" fillId="3" borderId="2" xfId="0" applyNumberFormat="1" applyFont="1" applyFill="1" applyBorder="1" applyAlignment="1" applyProtection="1">
      <alignment horizontal="center" vertical="center"/>
      <protection/>
    </xf>
    <xf numFmtId="172" fontId="42" fillId="3" borderId="2" xfId="0" applyNumberFormat="1" applyFont="1" applyFill="1" applyBorder="1" applyAlignment="1" applyProtection="1">
      <alignment horizontal="center" vertical="center"/>
      <protection/>
    </xf>
    <xf numFmtId="172" fontId="43" fillId="3" borderId="2" xfId="0" applyNumberFormat="1" applyFont="1" applyFill="1" applyBorder="1" applyAlignment="1" applyProtection="1">
      <alignment horizontal="center" vertical="center"/>
      <protection/>
    </xf>
    <xf numFmtId="172" fontId="44" fillId="3" borderId="2" xfId="0" applyNumberFormat="1" applyFont="1" applyFill="1" applyBorder="1" applyAlignment="1" applyProtection="1">
      <alignment horizontal="center" vertical="center"/>
      <protection/>
    </xf>
    <xf numFmtId="172" fontId="40" fillId="3" borderId="3" xfId="0" applyNumberFormat="1" applyFont="1" applyFill="1" applyBorder="1" applyAlignment="1" applyProtection="1">
      <alignment horizontal="center" vertical="center"/>
      <protection/>
    </xf>
    <xf numFmtId="0" fontId="3" fillId="2" borderId="1" xfId="0" applyFont="1" applyFill="1" applyBorder="1" applyAlignment="1">
      <alignment horizontal="center" vertical="center"/>
    </xf>
    <xf numFmtId="0" fontId="1" fillId="2" borderId="0" xfId="0" applyFont="1" applyFill="1" applyBorder="1" applyAlignment="1">
      <alignment/>
    </xf>
    <xf numFmtId="0" fontId="1" fillId="2" borderId="0" xfId="0" applyFont="1" applyFill="1" applyAlignment="1">
      <alignment/>
    </xf>
    <xf numFmtId="0" fontId="1" fillId="2" borderId="0" xfId="0" applyFont="1" applyFill="1" applyAlignment="1">
      <alignment wrapText="1"/>
    </xf>
    <xf numFmtId="0" fontId="1" fillId="2" borderId="0" xfId="0" applyFont="1" applyFill="1" applyBorder="1" applyAlignment="1">
      <alignment horizontal="left" vertical="top"/>
    </xf>
    <xf numFmtId="0" fontId="62" fillId="11" borderId="0" xfId="0" applyFont="1" applyFill="1" applyAlignment="1">
      <alignment/>
    </xf>
    <xf numFmtId="164" fontId="0" fillId="2" borderId="0" xfId="21" applyFont="1" applyFill="1" applyBorder="1" applyAlignment="1">
      <alignment horizontal="left" vertical="center"/>
      <protection/>
    </xf>
    <xf numFmtId="164" fontId="63" fillId="11" borderId="0" xfId="21" applyFont="1" applyFill="1" applyBorder="1" applyAlignment="1">
      <alignment horizontal="left" vertical="center"/>
      <protection/>
    </xf>
    <xf numFmtId="164" fontId="0" fillId="11" borderId="0" xfId="21" applyFont="1" applyFill="1" applyBorder="1" applyAlignment="1">
      <alignment horizontal="left" vertical="center"/>
      <protection/>
    </xf>
    <xf numFmtId="0" fontId="0" fillId="3" borderId="0" xfId="0" applyFont="1" applyFill="1" applyBorder="1" applyAlignment="1">
      <alignment horizontal="left" vertical="center"/>
    </xf>
    <xf numFmtId="0" fontId="51" fillId="3" borderId="0" xfId="0" applyNumberFormat="1" applyFont="1" applyFill="1" applyBorder="1" applyAlignment="1" applyProtection="1" quotePrefix="1">
      <alignment horizontal="left" vertical="center"/>
      <protection/>
    </xf>
    <xf numFmtId="0" fontId="63" fillId="3" borderId="0" xfId="0" applyFont="1" applyFill="1" applyBorder="1" applyAlignment="1">
      <alignment horizontal="left" vertical="center"/>
    </xf>
    <xf numFmtId="164" fontId="51" fillId="3" borderId="0" xfId="21" applyNumberFormat="1" applyFont="1" applyFill="1" applyBorder="1" applyAlignment="1" applyProtection="1">
      <alignment horizontal="left" vertical="center"/>
      <protection/>
    </xf>
    <xf numFmtId="164" fontId="51" fillId="3" borderId="0" xfId="0" applyNumberFormat="1" applyFont="1" applyFill="1" applyBorder="1" applyAlignment="1" applyProtection="1">
      <alignment horizontal="left" vertical="center"/>
      <protection/>
    </xf>
    <xf numFmtId="0" fontId="0" fillId="7" borderId="0" xfId="0" applyFont="1" applyFill="1" applyBorder="1" applyAlignment="1">
      <alignment horizontal="left" vertical="center"/>
    </xf>
    <xf numFmtId="0" fontId="51" fillId="7" borderId="0" xfId="0" applyNumberFormat="1" applyFont="1" applyFill="1" applyBorder="1" applyAlignment="1" applyProtection="1">
      <alignment horizontal="left" vertical="center"/>
      <protection/>
    </xf>
    <xf numFmtId="0" fontId="63" fillId="7" borderId="0" xfId="0" applyFont="1" applyFill="1" applyBorder="1" applyAlignment="1">
      <alignment horizontal="left" vertical="center"/>
    </xf>
    <xf numFmtId="164" fontId="51" fillId="7" borderId="0" xfId="0" applyNumberFormat="1" applyFont="1" applyFill="1" applyBorder="1" applyAlignment="1" applyProtection="1">
      <alignment horizontal="left" vertical="center" indent="2"/>
      <protection/>
    </xf>
    <xf numFmtId="164" fontId="51" fillId="7" borderId="0" xfId="0" applyNumberFormat="1" applyFont="1" applyFill="1" applyBorder="1" applyAlignment="1" applyProtection="1">
      <alignment horizontal="left" vertical="center"/>
      <protection/>
    </xf>
    <xf numFmtId="0" fontId="51" fillId="3" borderId="0" xfId="0" applyNumberFormat="1" applyFont="1" applyFill="1" applyBorder="1" applyAlignment="1" applyProtection="1">
      <alignment horizontal="left" vertical="center"/>
      <protection/>
    </xf>
    <xf numFmtId="164" fontId="51" fillId="3" borderId="0" xfId="0" applyNumberFormat="1" applyFont="1" applyFill="1" applyBorder="1" applyAlignment="1" applyProtection="1">
      <alignment horizontal="left" vertical="center" indent="2"/>
      <protection/>
    </xf>
    <xf numFmtId="164" fontId="51" fillId="7" borderId="0" xfId="0" applyNumberFormat="1" applyFont="1" applyFill="1" applyBorder="1" applyAlignment="1" applyProtection="1">
      <alignment horizontal="left" vertical="center" indent="4"/>
      <protection/>
    </xf>
    <xf numFmtId="164" fontId="0" fillId="3" borderId="0" xfId="21" applyFont="1" applyFill="1" applyBorder="1" applyAlignment="1">
      <alignment horizontal="left" vertical="center"/>
      <protection/>
    </xf>
    <xf numFmtId="0" fontId="51" fillId="3" borderId="0" xfId="21" applyNumberFormat="1" applyFont="1" applyFill="1" applyBorder="1" applyAlignment="1" applyProtection="1" quotePrefix="1">
      <alignment horizontal="left" vertical="center"/>
      <protection/>
    </xf>
    <xf numFmtId="164" fontId="63" fillId="3" borderId="0" xfId="21" applyFont="1" applyFill="1" applyBorder="1" applyAlignment="1">
      <alignment horizontal="left" vertical="center"/>
      <protection/>
    </xf>
    <xf numFmtId="164" fontId="63" fillId="3" borderId="0" xfId="21" applyNumberFormat="1" applyFont="1" applyFill="1" applyBorder="1" applyAlignment="1" applyProtection="1" quotePrefix="1">
      <alignment horizontal="left" vertical="center"/>
      <protection/>
    </xf>
    <xf numFmtId="164" fontId="63" fillId="3" borderId="0" xfId="21" applyNumberFormat="1" applyFont="1" applyFill="1" applyBorder="1" applyAlignment="1" applyProtection="1">
      <alignment horizontal="left" vertical="center"/>
      <protection/>
    </xf>
    <xf numFmtId="164" fontId="0" fillId="7" borderId="0" xfId="21" applyFont="1" applyFill="1" applyBorder="1" applyAlignment="1">
      <alignment horizontal="left" vertical="center"/>
      <protection/>
    </xf>
    <xf numFmtId="0" fontId="51" fillId="7" borderId="0" xfId="21" applyNumberFormat="1" applyFont="1" applyFill="1" applyBorder="1" applyAlignment="1" applyProtection="1" quotePrefix="1">
      <alignment horizontal="left" vertical="center"/>
      <protection/>
    </xf>
    <xf numFmtId="164" fontId="51" fillId="7" borderId="0" xfId="21" applyNumberFormat="1" applyFont="1" applyFill="1" applyBorder="1" applyAlignment="1" applyProtection="1">
      <alignment horizontal="left" vertical="center"/>
      <protection/>
    </xf>
    <xf numFmtId="164" fontId="63" fillId="7" borderId="0" xfId="21" applyFont="1" applyFill="1" applyBorder="1" applyAlignment="1">
      <alignment horizontal="left" vertical="center"/>
      <protection/>
    </xf>
    <xf numFmtId="164" fontId="63" fillId="7" borderId="0" xfId="21" applyNumberFormat="1" applyFont="1" applyFill="1" applyBorder="1" applyAlignment="1" applyProtection="1">
      <alignment horizontal="left" vertical="center"/>
      <protection/>
    </xf>
    <xf numFmtId="0" fontId="63" fillId="3" borderId="0" xfId="21" applyNumberFormat="1" applyFont="1" applyFill="1" applyBorder="1" applyAlignment="1">
      <alignment horizontal="left" vertical="center"/>
      <protection/>
    </xf>
    <xf numFmtId="164" fontId="51" fillId="3" borderId="0" xfId="21" applyNumberFormat="1" applyFont="1" applyFill="1" applyBorder="1" applyAlignment="1" applyProtection="1">
      <alignment horizontal="left" vertical="center" indent="2"/>
      <protection/>
    </xf>
    <xf numFmtId="0" fontId="63" fillId="7" borderId="0" xfId="21" applyNumberFormat="1" applyFont="1" applyFill="1" applyBorder="1" applyAlignment="1">
      <alignment horizontal="left" vertical="center"/>
      <protection/>
    </xf>
    <xf numFmtId="164" fontId="51" fillId="7" borderId="0" xfId="21" applyNumberFormat="1" applyFont="1" applyFill="1" applyBorder="1" applyAlignment="1" applyProtection="1">
      <alignment horizontal="left" vertical="center" indent="2"/>
      <protection/>
    </xf>
    <xf numFmtId="164" fontId="51" fillId="3" borderId="0" xfId="21" applyNumberFormat="1" applyFont="1" applyFill="1" applyBorder="1" applyAlignment="1" applyProtection="1" quotePrefix="1">
      <alignment horizontal="left" vertical="center"/>
      <protection/>
    </xf>
    <xf numFmtId="0" fontId="63" fillId="3" borderId="0" xfId="0" applyFont="1" applyFill="1" applyBorder="1" applyAlignment="1">
      <alignment horizontal="left" vertical="center" indent="2"/>
    </xf>
    <xf numFmtId="0" fontId="51" fillId="7" borderId="0" xfId="21" applyNumberFormat="1" applyFont="1" applyFill="1" applyBorder="1" applyAlignment="1" applyProtection="1">
      <alignment horizontal="left" vertical="center"/>
      <protection/>
    </xf>
    <xf numFmtId="164" fontId="51" fillId="3" borderId="0" xfId="0" applyNumberFormat="1" applyFont="1" applyFill="1" applyBorder="1" applyAlignment="1" applyProtection="1">
      <alignment horizontal="left" vertical="center" indent="4"/>
      <protection/>
    </xf>
    <xf numFmtId="164" fontId="63" fillId="7" borderId="0" xfId="21" applyNumberFormat="1" applyFont="1" applyFill="1" applyBorder="1" applyAlignment="1" applyProtection="1">
      <alignment horizontal="left" vertical="center" indent="2"/>
      <protection/>
    </xf>
    <xf numFmtId="164" fontId="51" fillId="3" borderId="0" xfId="0" applyNumberFormat="1" applyFont="1" applyFill="1" applyBorder="1" applyAlignment="1" applyProtection="1">
      <alignment horizontal="left" vertical="center" indent="6"/>
      <protection/>
    </xf>
    <xf numFmtId="164" fontId="51" fillId="7" borderId="0" xfId="0" applyNumberFormat="1" applyFont="1" applyFill="1" applyBorder="1" applyAlignment="1" applyProtection="1">
      <alignment horizontal="left" vertical="center" indent="6"/>
      <protection/>
    </xf>
    <xf numFmtId="164" fontId="63" fillId="7" borderId="0" xfId="21" applyFont="1" applyFill="1" applyBorder="1" applyAlignment="1">
      <alignment horizontal="left" vertical="center" indent="6"/>
      <protection/>
    </xf>
    <xf numFmtId="0" fontId="63" fillId="7" borderId="0" xfId="0" applyFont="1" applyFill="1" applyBorder="1" applyAlignment="1">
      <alignment horizontal="left" vertical="center" indent="6"/>
    </xf>
    <xf numFmtId="0" fontId="63" fillId="3" borderId="0" xfId="0" applyFont="1" applyFill="1" applyBorder="1" applyAlignment="1">
      <alignment horizontal="left" vertical="center" indent="6"/>
    </xf>
    <xf numFmtId="164" fontId="51" fillId="7" borderId="0" xfId="0" applyNumberFormat="1" applyFont="1" applyFill="1" applyBorder="1" applyAlignment="1" applyProtection="1">
      <alignment horizontal="left" vertical="center" wrapText="1" indent="2"/>
      <protection/>
    </xf>
    <xf numFmtId="164" fontId="63" fillId="7" borderId="0" xfId="21" applyFont="1" applyFill="1" applyBorder="1" applyAlignment="1">
      <alignment horizontal="left" vertical="center" indent="2"/>
      <protection/>
    </xf>
    <xf numFmtId="0" fontId="51" fillId="3" borderId="0" xfId="21" applyNumberFormat="1" applyFont="1" applyFill="1" applyBorder="1" applyAlignment="1" applyProtection="1">
      <alignment horizontal="left" vertical="center"/>
      <protection/>
    </xf>
    <xf numFmtId="0" fontId="51" fillId="7" borderId="0" xfId="22" applyNumberFormat="1" applyFont="1" applyFill="1" applyBorder="1" applyAlignment="1" applyProtection="1">
      <alignment horizontal="left" vertical="center"/>
      <protection/>
    </xf>
    <xf numFmtId="164" fontId="51" fillId="3" borderId="0" xfId="21" applyFont="1" applyFill="1" applyBorder="1" applyAlignment="1">
      <alignment horizontal="left" vertical="center" indent="2"/>
      <protection/>
    </xf>
    <xf numFmtId="164" fontId="51" fillId="3" borderId="0" xfId="22" applyNumberFormat="1" applyFont="1" applyFill="1" applyBorder="1" applyAlignment="1" applyProtection="1">
      <alignment horizontal="left" vertical="center"/>
      <protection/>
    </xf>
    <xf numFmtId="164" fontId="50" fillId="3" borderId="0" xfId="21" applyFont="1" applyFill="1" applyBorder="1" applyAlignment="1">
      <alignment horizontal="left" vertical="center"/>
      <protection/>
    </xf>
    <xf numFmtId="0" fontId="51" fillId="7" borderId="0" xfId="0" applyNumberFormat="1" applyFont="1" applyFill="1" applyBorder="1" applyAlignment="1" applyProtection="1" quotePrefix="1">
      <alignment horizontal="left" vertical="center"/>
      <protection/>
    </xf>
    <xf numFmtId="164" fontId="51" fillId="7" borderId="0" xfId="0" applyNumberFormat="1" applyFont="1" applyFill="1" applyBorder="1" applyAlignment="1" applyProtection="1">
      <alignment horizontal="left" vertical="center" wrapText="1"/>
      <protection/>
    </xf>
    <xf numFmtId="164" fontId="51" fillId="7" borderId="0" xfId="22" applyNumberFormat="1" applyFont="1" applyFill="1" applyBorder="1" applyAlignment="1" applyProtection="1">
      <alignment horizontal="left" vertical="center"/>
      <protection/>
    </xf>
    <xf numFmtId="164" fontId="51" fillId="7" borderId="0" xfId="0" applyNumberFormat="1" applyFont="1" applyFill="1" applyBorder="1" applyAlignment="1" applyProtection="1" quotePrefix="1">
      <alignment horizontal="left" vertical="center"/>
      <protection/>
    </xf>
    <xf numFmtId="164" fontId="65" fillId="3" borderId="0" xfId="22" applyFont="1" applyFill="1" applyBorder="1" applyAlignment="1">
      <alignment horizontal="left" vertical="center"/>
      <protection/>
    </xf>
    <xf numFmtId="0" fontId="51" fillId="3" borderId="0" xfId="22" applyNumberFormat="1" applyFont="1" applyFill="1" applyBorder="1" applyAlignment="1" applyProtection="1" quotePrefix="1">
      <alignment horizontal="left" vertical="center"/>
      <protection/>
    </xf>
    <xf numFmtId="164" fontId="51" fillId="3" borderId="0" xfId="22" applyFont="1" applyFill="1" applyBorder="1" applyAlignment="1">
      <alignment horizontal="left" vertical="center"/>
      <protection/>
    </xf>
    <xf numFmtId="164" fontId="51" fillId="3" borderId="0" xfId="22" applyNumberFormat="1" applyFont="1" applyFill="1" applyBorder="1" applyAlignment="1" applyProtection="1">
      <alignment horizontal="left" vertical="center" wrapText="1"/>
      <protection/>
    </xf>
    <xf numFmtId="164" fontId="65" fillId="7" borderId="0" xfId="22" applyFont="1" applyFill="1" applyBorder="1" applyAlignment="1">
      <alignment horizontal="left" vertical="center"/>
      <protection/>
    </xf>
    <xf numFmtId="164" fontId="51" fillId="7" borderId="0" xfId="22" applyFont="1" applyFill="1" applyBorder="1" applyAlignment="1">
      <alignment horizontal="left" vertical="center"/>
      <protection/>
    </xf>
    <xf numFmtId="164" fontId="51" fillId="7" borderId="0" xfId="22" applyNumberFormat="1" applyFont="1" applyFill="1" applyBorder="1" applyAlignment="1" applyProtection="1">
      <alignment horizontal="left" vertical="center" indent="2"/>
      <protection/>
    </xf>
    <xf numFmtId="0" fontId="51" fillId="3" borderId="0" xfId="21" applyNumberFormat="1" applyFont="1" applyFill="1" applyBorder="1" applyAlignment="1">
      <alignment horizontal="left" vertical="center"/>
      <protection/>
    </xf>
    <xf numFmtId="164" fontId="51" fillId="3" borderId="0" xfId="21" applyNumberFormat="1" applyFont="1" applyFill="1" applyBorder="1" applyAlignment="1" applyProtection="1">
      <alignment horizontal="left" vertical="center" indent="4"/>
      <protection/>
    </xf>
    <xf numFmtId="164" fontId="50" fillId="7" borderId="0" xfId="21" applyFont="1" applyFill="1" applyBorder="1" applyAlignment="1">
      <alignment horizontal="left" vertical="center"/>
      <protection/>
    </xf>
    <xf numFmtId="0" fontId="51" fillId="7" borderId="0" xfId="21" applyNumberFormat="1" applyFont="1" applyFill="1" applyBorder="1" applyAlignment="1">
      <alignment horizontal="left" vertical="center"/>
      <protection/>
    </xf>
    <xf numFmtId="0" fontId="51" fillId="3" borderId="0" xfId="22" applyNumberFormat="1" applyFont="1" applyFill="1" applyBorder="1" applyAlignment="1" applyProtection="1">
      <alignment horizontal="left" vertical="center"/>
      <protection/>
    </xf>
    <xf numFmtId="0" fontId="51" fillId="7" borderId="0" xfId="0" applyFont="1" applyFill="1" applyBorder="1" applyAlignment="1">
      <alignment horizontal="left" vertical="center"/>
    </xf>
    <xf numFmtId="0" fontId="50" fillId="3" borderId="0" xfId="0" applyFont="1" applyFill="1" applyBorder="1" applyAlignment="1">
      <alignment horizontal="left" vertical="center"/>
    </xf>
    <xf numFmtId="0" fontId="51" fillId="3" borderId="0" xfId="0" applyFont="1" applyFill="1" applyBorder="1" applyAlignment="1">
      <alignment horizontal="left" vertical="center"/>
    </xf>
    <xf numFmtId="164" fontId="51" fillId="3" borderId="0" xfId="0" applyNumberFormat="1" applyFont="1" applyFill="1" applyBorder="1" applyAlignment="1" applyProtection="1" quotePrefix="1">
      <alignment horizontal="left" vertical="center"/>
      <protection/>
    </xf>
    <xf numFmtId="164" fontId="51" fillId="7" borderId="0" xfId="21" applyFont="1" applyFill="1" applyBorder="1" applyAlignment="1">
      <alignment horizontal="left" vertical="center"/>
      <protection/>
    </xf>
    <xf numFmtId="164" fontId="12" fillId="7" borderId="0" xfId="22" applyFont="1" applyFill="1" applyBorder="1" applyAlignment="1">
      <alignment horizontal="left" vertical="center"/>
      <protection/>
    </xf>
    <xf numFmtId="164" fontId="63" fillId="7" borderId="0" xfId="22"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0" fillId="3" borderId="0" xfId="22" applyFont="1" applyFill="1" applyBorder="1" applyAlignment="1">
      <alignment horizontal="left" vertical="center"/>
      <protection/>
    </xf>
    <xf numFmtId="164" fontId="63" fillId="3" borderId="0" xfId="22" applyFont="1" applyFill="1" applyBorder="1" applyAlignment="1">
      <alignment horizontal="left" vertical="center"/>
      <protection/>
    </xf>
    <xf numFmtId="164" fontId="63" fillId="3" borderId="0" xfId="22" applyNumberFormat="1" applyFont="1" applyFill="1" applyBorder="1" applyAlignment="1" applyProtection="1">
      <alignment horizontal="left" vertical="center"/>
      <protection/>
    </xf>
    <xf numFmtId="0" fontId="0" fillId="7" borderId="0" xfId="21" applyNumberFormat="1" applyFont="1" applyFill="1" applyBorder="1" applyAlignment="1">
      <alignment horizontal="left" vertical="center"/>
      <protection/>
    </xf>
    <xf numFmtId="164" fontId="63" fillId="7" borderId="0" xfId="22" applyFont="1" applyFill="1" applyBorder="1" applyAlignment="1">
      <alignment horizontal="left" vertical="center"/>
      <protection/>
    </xf>
    <xf numFmtId="0" fontId="63" fillId="7" borderId="0" xfId="22" applyNumberFormat="1" applyFont="1" applyFill="1" applyBorder="1" applyAlignment="1" applyProtection="1">
      <alignment horizontal="left" vertical="center"/>
      <protection/>
    </xf>
    <xf numFmtId="0" fontId="63" fillId="3" borderId="0" xfId="22" applyNumberFormat="1" applyFont="1" applyFill="1" applyBorder="1" applyAlignment="1" applyProtection="1">
      <alignment horizontal="left" vertical="center"/>
      <protection/>
    </xf>
    <xf numFmtId="164" fontId="63" fillId="3" borderId="0" xfId="22" applyFont="1" applyFill="1" applyBorder="1" applyAlignment="1">
      <alignment horizontal="left" vertical="center" indent="2"/>
      <protection/>
    </xf>
    <xf numFmtId="164" fontId="63" fillId="3" borderId="0" xfId="22" applyFont="1" applyFill="1" applyBorder="1" applyAlignment="1">
      <alignment horizontal="left" vertical="center" indent="4"/>
      <protection/>
    </xf>
    <xf numFmtId="0" fontId="51" fillId="7" borderId="0" xfId="22" applyNumberFormat="1" applyFont="1" applyFill="1" applyBorder="1" applyAlignment="1" applyProtection="1" quotePrefix="1">
      <alignment horizontal="left" vertical="center"/>
      <protection/>
    </xf>
    <xf numFmtId="164" fontId="63" fillId="7" borderId="0" xfId="22" applyFont="1" applyFill="1" applyBorder="1" applyAlignment="1">
      <alignment horizontal="left" vertical="center" indent="4"/>
      <protection/>
    </xf>
    <xf numFmtId="0" fontId="63" fillId="3" borderId="0" xfId="22" applyNumberFormat="1" applyFont="1" applyFill="1" applyBorder="1" applyAlignment="1" applyProtection="1" quotePrefix="1">
      <alignment horizontal="left" vertical="center"/>
      <protection/>
    </xf>
    <xf numFmtId="0" fontId="63" fillId="7" borderId="0" xfId="22" applyNumberFormat="1" applyFont="1" applyFill="1" applyBorder="1" applyAlignment="1" applyProtection="1" quotePrefix="1">
      <alignment horizontal="left" vertical="center"/>
      <protection/>
    </xf>
    <xf numFmtId="164" fontId="63" fillId="7" borderId="0" xfId="22" applyFont="1" applyFill="1" applyBorder="1" applyAlignment="1">
      <alignment horizontal="left" vertical="center" indent="2"/>
      <protection/>
    </xf>
    <xf numFmtId="164" fontId="63" fillId="3" borderId="0" xfId="22" applyNumberFormat="1" applyFont="1" applyFill="1" applyBorder="1" applyAlignment="1" applyProtection="1">
      <alignment horizontal="left" vertical="center" indent="4"/>
      <protection/>
    </xf>
    <xf numFmtId="164" fontId="63" fillId="7" borderId="0" xfId="22" applyNumberFormat="1" applyFont="1" applyFill="1" applyBorder="1" applyAlignment="1" applyProtection="1">
      <alignment horizontal="left" vertical="center" indent="4"/>
      <protection/>
    </xf>
    <xf numFmtId="164" fontId="63" fillId="3" borderId="0" xfId="22" applyNumberFormat="1" applyFont="1" applyFill="1" applyBorder="1" applyAlignment="1" applyProtection="1">
      <alignment horizontal="left" vertical="center" indent="2"/>
      <protection/>
    </xf>
    <xf numFmtId="164" fontId="63" fillId="7" borderId="0" xfId="22" applyNumberFormat="1" applyFont="1" applyFill="1" applyBorder="1" applyAlignment="1" applyProtection="1">
      <alignment horizontal="left" vertical="center" indent="2"/>
      <protection/>
    </xf>
    <xf numFmtId="164" fontId="51" fillId="3" borderId="0" xfId="22" applyNumberFormat="1" applyFont="1" applyFill="1" applyBorder="1" applyAlignment="1" applyProtection="1">
      <alignment horizontal="left" vertical="center" indent="2"/>
      <protection/>
    </xf>
    <xf numFmtId="164" fontId="66" fillId="11" borderId="0" xfId="22" applyFont="1" applyFill="1" applyBorder="1" applyAlignment="1">
      <alignment horizontal="center" vertical="center"/>
      <protection/>
    </xf>
    <xf numFmtId="164" fontId="12" fillId="11" borderId="0" xfId="22" applyFont="1" applyFill="1" applyBorder="1" applyAlignment="1">
      <alignment horizontal="left" vertical="center"/>
      <protection/>
    </xf>
    <xf numFmtId="164" fontId="66" fillId="11" borderId="0" xfId="22" applyFont="1" applyFill="1" applyBorder="1" applyAlignment="1">
      <alignment horizontal="left" vertical="center"/>
      <protection/>
    </xf>
    <xf numFmtId="0" fontId="48" fillId="11" borderId="0" xfId="22" applyNumberFormat="1" applyFont="1" applyFill="1" applyBorder="1" applyAlignment="1" applyProtection="1">
      <alignment horizontal="left" vertical="center"/>
      <protection/>
    </xf>
    <xf numFmtId="164" fontId="48" fillId="11" borderId="0" xfId="22" applyNumberFormat="1" applyFont="1" applyFill="1" applyBorder="1" applyAlignment="1" applyProtection="1">
      <alignment horizontal="left" vertical="center"/>
      <protection/>
    </xf>
    <xf numFmtId="164" fontId="48" fillId="11" borderId="0" xfId="22" applyFont="1" applyFill="1" applyBorder="1" applyAlignment="1">
      <alignment horizontal="left" vertical="center"/>
      <protection/>
    </xf>
    <xf numFmtId="164" fontId="12" fillId="0" borderId="0" xfId="22" applyFont="1" applyBorder="1" applyAlignment="1">
      <alignment horizontal="left" vertical="center"/>
      <protection/>
    </xf>
    <xf numFmtId="0" fontId="12" fillId="0" borderId="0" xfId="22" applyNumberFormat="1" applyFont="1" applyBorder="1" applyAlignment="1">
      <alignment horizontal="left" vertical="center"/>
      <protection/>
    </xf>
    <xf numFmtId="164" fontId="0" fillId="0" borderId="0" xfId="21" applyFont="1" applyBorder="1" applyAlignment="1">
      <alignment horizontal="left" vertical="center"/>
      <protection/>
    </xf>
    <xf numFmtId="0" fontId="0" fillId="0" borderId="0" xfId="21" applyNumberFormat="1" applyFont="1" applyBorder="1" applyAlignment="1">
      <alignment horizontal="left" vertical="center"/>
      <protection/>
    </xf>
    <xf numFmtId="0" fontId="1" fillId="0" borderId="0" xfId="0" applyFont="1" applyFill="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5" fillId="0" borderId="0" xfId="0" applyFont="1" applyFill="1" applyBorder="1" applyAlignment="1">
      <alignment vertical="center"/>
    </xf>
    <xf numFmtId="0" fontId="2" fillId="0" borderId="0" xfId="0" applyFont="1" applyFill="1" applyBorder="1" applyAlignment="1">
      <alignment vertical="center"/>
    </xf>
    <xf numFmtId="0" fontId="15" fillId="0" borderId="0" xfId="0" applyFont="1" applyAlignment="1">
      <alignment horizontal="center" vertical="center"/>
    </xf>
    <xf numFmtId="0" fontId="62" fillId="6" borderId="0" xfId="0" applyFont="1" applyFill="1" applyAlignment="1">
      <alignment horizontal="left" indent="2"/>
    </xf>
    <xf numFmtId="164" fontId="0" fillId="2" borderId="22" xfId="21" applyFont="1" applyFill="1" applyBorder="1" applyAlignment="1">
      <alignment horizontal="left" vertical="center"/>
      <protection/>
    </xf>
    <xf numFmtId="164" fontId="0" fillId="2" borderId="23" xfId="21" applyFont="1" applyFill="1" applyBorder="1" applyAlignment="1">
      <alignment horizontal="left" vertical="center"/>
      <protection/>
    </xf>
    <xf numFmtId="164" fontId="0" fillId="2" borderId="7" xfId="21" applyFont="1" applyFill="1" applyBorder="1" applyAlignment="1">
      <alignment horizontal="left" vertical="center"/>
      <protection/>
    </xf>
    <xf numFmtId="164" fontId="0" fillId="11" borderId="7" xfId="21" applyFont="1" applyFill="1" applyBorder="1" applyAlignment="1">
      <alignment horizontal="left" vertical="center"/>
      <protection/>
    </xf>
    <xf numFmtId="164" fontId="0" fillId="6" borderId="24" xfId="21" applyFont="1" applyFill="1" applyBorder="1" applyAlignment="1">
      <alignment horizontal="left" vertical="center"/>
      <protection/>
    </xf>
    <xf numFmtId="164" fontId="58" fillId="6" borderId="15" xfId="21" applyFont="1" applyFill="1" applyBorder="1" applyAlignment="1">
      <alignment horizontal="left" vertical="center"/>
      <protection/>
    </xf>
    <xf numFmtId="0" fontId="3" fillId="6" borderId="15" xfId="21" applyNumberFormat="1" applyFont="1" applyFill="1" applyBorder="1" applyAlignment="1">
      <alignment horizontal="left" vertical="center"/>
      <protection/>
    </xf>
    <xf numFmtId="164" fontId="3" fillId="6" borderId="15" xfId="21" applyFont="1" applyFill="1" applyBorder="1" applyAlignment="1" quotePrefix="1">
      <alignment horizontal="left" vertical="center"/>
      <protection/>
    </xf>
    <xf numFmtId="164" fontId="3" fillId="6" borderId="15" xfId="21" applyFont="1" applyFill="1" applyBorder="1" applyAlignment="1">
      <alignment horizontal="left" vertical="center"/>
      <protection/>
    </xf>
    <xf numFmtId="164" fontId="0" fillId="6" borderId="15" xfId="21" applyFont="1" applyFill="1" applyBorder="1" applyAlignment="1">
      <alignment horizontal="left" vertical="center"/>
      <protection/>
    </xf>
    <xf numFmtId="164" fontId="50" fillId="6" borderId="15" xfId="21" applyFont="1" applyFill="1" applyBorder="1" applyAlignment="1">
      <alignment horizontal="left" vertical="center"/>
      <protection/>
    </xf>
    <xf numFmtId="0" fontId="64" fillId="6" borderId="15" xfId="21" applyNumberFormat="1" applyFont="1" applyFill="1" applyBorder="1" applyAlignment="1">
      <alignment horizontal="left" vertical="center"/>
      <protection/>
    </xf>
    <xf numFmtId="164" fontId="64" fillId="6" borderId="15" xfId="21" applyFont="1" applyFill="1" applyBorder="1" applyAlignment="1" quotePrefix="1">
      <alignment horizontal="left" vertical="center"/>
      <protection/>
    </xf>
    <xf numFmtId="0" fontId="62" fillId="6" borderId="15" xfId="21" applyNumberFormat="1" applyFont="1" applyFill="1" applyBorder="1" applyAlignment="1">
      <alignment horizontal="left" vertical="center"/>
      <protection/>
    </xf>
    <xf numFmtId="164" fontId="62" fillId="6" borderId="15" xfId="21" applyFont="1" applyFill="1" applyBorder="1" applyAlignment="1" quotePrefix="1">
      <alignment horizontal="left" vertical="center"/>
      <protection/>
    </xf>
    <xf numFmtId="164" fontId="12" fillId="6" borderId="22" xfId="22" applyFont="1" applyFill="1" applyBorder="1" applyAlignment="1">
      <alignment horizontal="left" vertical="center"/>
      <protection/>
    </xf>
    <xf numFmtId="164" fontId="12" fillId="6" borderId="23" xfId="22" applyFont="1" applyFill="1" applyBorder="1" applyAlignment="1">
      <alignment horizontal="left" vertical="center"/>
      <protection/>
    </xf>
    <xf numFmtId="164" fontId="12" fillId="11" borderId="7" xfId="22" applyFont="1" applyFill="1" applyBorder="1" applyAlignment="1">
      <alignment horizontal="left" vertical="center"/>
      <protection/>
    </xf>
    <xf numFmtId="164" fontId="12" fillId="11" borderId="24" xfId="22" applyFont="1" applyFill="1" applyBorder="1" applyAlignment="1">
      <alignment horizontal="left" vertical="center"/>
      <protection/>
    </xf>
    <xf numFmtId="164" fontId="66" fillId="11" borderId="15" xfId="22" applyFont="1" applyFill="1" applyBorder="1" applyAlignment="1">
      <alignment horizontal="left" vertical="center"/>
      <protection/>
    </xf>
    <xf numFmtId="0" fontId="66" fillId="11" borderId="15" xfId="22" applyNumberFormat="1" applyFont="1" applyFill="1" applyBorder="1" applyAlignment="1">
      <alignment horizontal="left" vertical="center"/>
      <protection/>
    </xf>
    <xf numFmtId="164" fontId="12" fillId="11" borderId="15" xfId="22" applyFont="1" applyFill="1" applyBorder="1" applyAlignment="1">
      <alignment horizontal="left" vertical="center"/>
      <protection/>
    </xf>
    <xf numFmtId="164" fontId="63" fillId="7" borderId="0" xfId="22" applyNumberFormat="1" applyFont="1" applyFill="1" applyBorder="1" applyAlignment="1" applyProtection="1">
      <alignment horizontal="center" vertical="center"/>
      <protection/>
    </xf>
    <xf numFmtId="168" fontId="63" fillId="7" borderId="0" xfId="22" applyNumberFormat="1" applyFont="1" applyFill="1" applyBorder="1" applyAlignment="1" applyProtection="1">
      <alignment horizontal="center" vertical="center"/>
      <protection/>
    </xf>
    <xf numFmtId="164" fontId="51" fillId="3" borderId="0" xfId="0" applyNumberFormat="1" applyFont="1" applyFill="1" applyBorder="1" applyAlignment="1" applyProtection="1">
      <alignment horizontal="center" vertical="center"/>
      <protection/>
    </xf>
    <xf numFmtId="164" fontId="51" fillId="7" borderId="0" xfId="0" applyNumberFormat="1" applyFont="1" applyFill="1" applyBorder="1" applyAlignment="1" applyProtection="1">
      <alignment horizontal="center" vertical="center"/>
      <protection/>
    </xf>
    <xf numFmtId="164" fontId="51" fillId="7" borderId="0" xfId="21" applyNumberFormat="1" applyFont="1" applyFill="1" applyBorder="1" applyAlignment="1" applyProtection="1">
      <alignment horizontal="center" vertical="center"/>
      <protection/>
    </xf>
    <xf numFmtId="164" fontId="51" fillId="3" borderId="0" xfId="21" applyNumberFormat="1" applyFont="1" applyFill="1" applyBorder="1" applyAlignment="1" applyProtection="1">
      <alignment horizontal="center" vertical="center"/>
      <protection/>
    </xf>
    <xf numFmtId="0" fontId="63" fillId="7" borderId="0" xfId="0" applyFont="1" applyFill="1" applyBorder="1" applyAlignment="1">
      <alignment horizontal="center" vertical="center"/>
    </xf>
    <xf numFmtId="164" fontId="63" fillId="7" borderId="0" xfId="21" applyNumberFormat="1" applyFont="1" applyFill="1" applyBorder="1" applyAlignment="1" applyProtection="1">
      <alignment horizontal="center" vertical="center"/>
      <protection/>
    </xf>
    <xf numFmtId="164" fontId="63" fillId="3" borderId="0" xfId="21" applyNumberFormat="1" applyFont="1" applyFill="1" applyBorder="1" applyAlignment="1" applyProtection="1">
      <alignment horizontal="center" vertical="center"/>
      <protection/>
    </xf>
    <xf numFmtId="164" fontId="0" fillId="7" borderId="0" xfId="21" applyFont="1" applyFill="1" applyBorder="1" applyAlignment="1">
      <alignment horizontal="center" vertical="center"/>
      <protection/>
    </xf>
    <xf numFmtId="164" fontId="51" fillId="3" borderId="0" xfId="22" applyNumberFormat="1" applyFont="1" applyFill="1" applyBorder="1" applyAlignment="1" applyProtection="1">
      <alignment horizontal="center" vertical="center"/>
      <protection/>
    </xf>
    <xf numFmtId="164" fontId="51" fillId="7" borderId="0" xfId="22" applyNumberFormat="1" applyFont="1" applyFill="1" applyBorder="1" applyAlignment="1" applyProtection="1">
      <alignment horizontal="center" vertical="center"/>
      <protection/>
    </xf>
    <xf numFmtId="164" fontId="63" fillId="3" borderId="0" xfId="22" applyFont="1" applyFill="1" applyBorder="1" applyAlignment="1">
      <alignment horizontal="center" vertical="center"/>
      <protection/>
    </xf>
    <xf numFmtId="164" fontId="63" fillId="7" borderId="0" xfId="22" applyFont="1" applyFill="1" applyBorder="1" applyAlignment="1">
      <alignment horizontal="center" vertical="center"/>
      <protection/>
    </xf>
    <xf numFmtId="164" fontId="63" fillId="3" borderId="0" xfId="22" applyNumberFormat="1" applyFont="1" applyFill="1" applyBorder="1" applyAlignment="1" applyProtection="1">
      <alignment horizontal="center" vertical="center"/>
      <protection/>
    </xf>
    <xf numFmtId="164" fontId="66" fillId="11" borderId="15" xfId="22" applyFont="1" applyFill="1" applyBorder="1" applyAlignment="1">
      <alignment horizontal="center" vertical="center"/>
      <protection/>
    </xf>
    <xf numFmtId="164" fontId="12" fillId="0" borderId="0" xfId="22" applyFont="1" applyBorder="1" applyAlignment="1">
      <alignment horizontal="center" vertical="center"/>
      <protection/>
    </xf>
    <xf numFmtId="164" fontId="0" fillId="0" borderId="0" xfId="21" applyFont="1" applyBorder="1" applyAlignment="1">
      <alignment horizontal="center" vertical="center"/>
      <protection/>
    </xf>
    <xf numFmtId="164" fontId="63" fillId="3" borderId="0" xfId="0" applyNumberFormat="1" applyFont="1" applyFill="1" applyBorder="1" applyAlignment="1" applyProtection="1">
      <alignment horizontal="center" vertical="center"/>
      <protection/>
    </xf>
    <xf numFmtId="168" fontId="63" fillId="3" borderId="0" xfId="0" applyNumberFormat="1" applyFont="1" applyFill="1" applyBorder="1" applyAlignment="1" applyProtection="1">
      <alignment horizontal="center" vertical="center"/>
      <protection/>
    </xf>
    <xf numFmtId="164" fontId="63" fillId="7" borderId="0" xfId="0" applyNumberFormat="1" applyFont="1" applyFill="1" applyBorder="1" applyAlignment="1" applyProtection="1">
      <alignment horizontal="center" vertical="center"/>
      <protection/>
    </xf>
    <xf numFmtId="168" fontId="63" fillId="7" borderId="0" xfId="0" applyNumberFormat="1" applyFont="1" applyFill="1" applyBorder="1" applyAlignment="1" applyProtection="1">
      <alignment horizontal="center" vertical="center"/>
      <protection/>
    </xf>
    <xf numFmtId="168" fontId="63" fillId="3" borderId="0" xfId="21" applyNumberFormat="1" applyFont="1" applyFill="1" applyBorder="1" applyAlignment="1" applyProtection="1">
      <alignment horizontal="center" vertical="center"/>
      <protection/>
    </xf>
    <xf numFmtId="168" fontId="63" fillId="7" borderId="0" xfId="21" applyNumberFormat="1" applyFont="1" applyFill="1" applyBorder="1" applyAlignment="1" applyProtection="1">
      <alignment horizontal="center" vertical="center"/>
      <protection/>
    </xf>
    <xf numFmtId="168" fontId="48" fillId="7" borderId="0" xfId="0" applyNumberFormat="1" applyFont="1" applyFill="1" applyBorder="1" applyAlignment="1" applyProtection="1">
      <alignment horizontal="center" vertical="center"/>
      <protection/>
    </xf>
    <xf numFmtId="168" fontId="48" fillId="3" borderId="0" xfId="0" applyNumberFormat="1" applyFont="1" applyFill="1" applyBorder="1" applyAlignment="1" applyProtection="1">
      <alignment horizontal="center" vertical="center"/>
      <protection/>
    </xf>
    <xf numFmtId="168" fontId="51" fillId="3" borderId="0" xfId="21" applyNumberFormat="1" applyFont="1" applyFill="1" applyBorder="1" applyAlignment="1" applyProtection="1">
      <alignment horizontal="center" vertical="center"/>
      <protection/>
    </xf>
    <xf numFmtId="164" fontId="63" fillId="7" borderId="0" xfId="21" applyFont="1" applyFill="1" applyBorder="1" applyAlignment="1">
      <alignment horizontal="center" vertical="center"/>
      <protection/>
    </xf>
    <xf numFmtId="164" fontId="63" fillId="3" borderId="0" xfId="21" applyFont="1" applyFill="1" applyBorder="1" applyAlignment="1">
      <alignment horizontal="center" vertical="center"/>
      <protection/>
    </xf>
    <xf numFmtId="168" fontId="51" fillId="3" borderId="0" xfId="0" applyNumberFormat="1" applyFont="1" applyFill="1" applyBorder="1" applyAlignment="1" applyProtection="1">
      <alignment horizontal="center" vertical="center"/>
      <protection/>
    </xf>
    <xf numFmtId="168" fontId="51" fillId="7" borderId="0" xfId="22" applyNumberFormat="1" applyFont="1" applyFill="1" applyBorder="1" applyAlignment="1" applyProtection="1">
      <alignment horizontal="center" vertical="center"/>
      <protection/>
    </xf>
    <xf numFmtId="168" fontId="51" fillId="7" borderId="0" xfId="21" applyNumberFormat="1" applyFont="1" applyFill="1" applyBorder="1" applyAlignment="1" applyProtection="1">
      <alignment horizontal="center" vertical="center"/>
      <protection/>
    </xf>
    <xf numFmtId="168" fontId="51" fillId="3" borderId="0" xfId="22" applyNumberFormat="1" applyFont="1" applyFill="1" applyBorder="1" applyAlignment="1" applyProtection="1">
      <alignment horizontal="center" vertical="center"/>
      <protection/>
    </xf>
    <xf numFmtId="168" fontId="63" fillId="3" borderId="0" xfId="22" applyNumberFormat="1" applyFont="1" applyFill="1" applyBorder="1" applyAlignment="1" applyProtection="1">
      <alignment horizontal="center" vertical="center"/>
      <protection/>
    </xf>
    <xf numFmtId="164" fontId="48" fillId="11" borderId="0" xfId="22" applyNumberFormat="1" applyFont="1" applyFill="1" applyBorder="1" applyAlignment="1" applyProtection="1">
      <alignment horizontal="center" vertical="center"/>
      <protection/>
    </xf>
    <xf numFmtId="168" fontId="48" fillId="11" borderId="0" xfId="22" applyNumberFormat="1" applyFont="1" applyFill="1" applyBorder="1" applyAlignment="1" applyProtection="1">
      <alignment horizontal="center" vertical="center"/>
      <protection/>
    </xf>
    <xf numFmtId="164" fontId="63" fillId="0" borderId="0" xfId="21" applyFont="1" applyBorder="1" applyAlignment="1">
      <alignment horizontal="center" vertical="center"/>
      <protection/>
    </xf>
    <xf numFmtId="164" fontId="73" fillId="11" borderId="25" xfId="22" applyNumberFormat="1" applyFont="1" applyFill="1" applyBorder="1" applyAlignment="1" applyProtection="1">
      <alignment horizontal="left" vertical="center" indent="2"/>
      <protection/>
    </xf>
    <xf numFmtId="164" fontId="73" fillId="11" borderId="26" xfId="22" applyNumberFormat="1" applyFont="1" applyFill="1" applyBorder="1" applyAlignment="1" applyProtection="1">
      <alignment horizontal="left" vertical="center"/>
      <protection/>
    </xf>
    <xf numFmtId="164" fontId="73" fillId="11" borderId="14" xfId="22" applyFont="1" applyFill="1" applyBorder="1" applyAlignment="1">
      <alignment horizontal="left" vertical="center"/>
      <protection/>
    </xf>
    <xf numFmtId="164" fontId="51" fillId="2" borderId="22" xfId="22" applyNumberFormat="1" applyFont="1" applyFill="1" applyBorder="1" applyAlignment="1" applyProtection="1">
      <alignment horizontal="left" vertical="center" indent="2"/>
      <protection/>
    </xf>
    <xf numFmtId="164" fontId="51" fillId="2" borderId="23" xfId="22" applyNumberFormat="1" applyFont="1" applyFill="1" applyBorder="1" applyAlignment="1" applyProtection="1">
      <alignment horizontal="left" vertical="center"/>
      <protection/>
    </xf>
    <xf numFmtId="164" fontId="51" fillId="2" borderId="11" xfId="22" applyFont="1" applyFill="1" applyBorder="1" applyAlignment="1">
      <alignment horizontal="left" vertical="center"/>
      <protection/>
    </xf>
    <xf numFmtId="164" fontId="51" fillId="2" borderId="7" xfId="22" applyNumberFormat="1" applyFont="1" applyFill="1" applyBorder="1" applyAlignment="1" applyProtection="1">
      <alignment horizontal="left" vertical="center" indent="2"/>
      <protection/>
    </xf>
    <xf numFmtId="164" fontId="51" fillId="2" borderId="0" xfId="22" applyNumberFormat="1" applyFont="1" applyFill="1" applyBorder="1" applyAlignment="1" applyProtection="1">
      <alignment horizontal="left" vertical="center"/>
      <protection/>
    </xf>
    <xf numFmtId="164" fontId="51" fillId="2" borderId="12" xfId="22" applyFont="1" applyFill="1" applyBorder="1" applyAlignment="1">
      <alignment horizontal="left" vertical="center"/>
      <protection/>
    </xf>
    <xf numFmtId="164" fontId="51" fillId="2" borderId="26" xfId="21" applyNumberFormat="1" applyFont="1" applyFill="1" applyBorder="1" applyAlignment="1" applyProtection="1">
      <alignment horizontal="left" vertical="center"/>
      <protection/>
    </xf>
    <xf numFmtId="164" fontId="51" fillId="2" borderId="25" xfId="21" applyNumberFormat="1" applyFont="1" applyFill="1" applyBorder="1" applyAlignment="1" applyProtection="1">
      <alignment horizontal="left" vertical="center" indent="4"/>
      <protection/>
    </xf>
    <xf numFmtId="164" fontId="51" fillId="2" borderId="14" xfId="22" applyFont="1" applyFill="1" applyBorder="1" applyAlignment="1">
      <alignment horizontal="left" vertical="center"/>
      <protection/>
    </xf>
    <xf numFmtId="164" fontId="66" fillId="12" borderId="0" xfId="22" applyFont="1" applyFill="1" applyBorder="1" applyAlignment="1">
      <alignment horizontal="left" vertical="center"/>
      <protection/>
    </xf>
    <xf numFmtId="0" fontId="48" fillId="12" borderId="0" xfId="22" applyNumberFormat="1" applyFont="1" applyFill="1" applyBorder="1" applyAlignment="1" applyProtection="1">
      <alignment horizontal="left" vertical="center"/>
      <protection/>
    </xf>
    <xf numFmtId="164" fontId="48" fillId="12" borderId="0" xfId="22" applyNumberFormat="1" applyFont="1" applyFill="1" applyBorder="1" applyAlignment="1" applyProtection="1">
      <alignment horizontal="left" vertical="center"/>
      <protection/>
    </xf>
    <xf numFmtId="164" fontId="48" fillId="12" borderId="0" xfId="22" applyFont="1" applyFill="1" applyBorder="1" applyAlignment="1">
      <alignment horizontal="left" vertical="center"/>
      <protection/>
    </xf>
    <xf numFmtId="0" fontId="12" fillId="0" borderId="0" xfId="0" applyFont="1" applyAlignment="1">
      <alignment vertical="center"/>
    </xf>
    <xf numFmtId="0" fontId="12" fillId="0" borderId="0" xfId="0" applyFont="1" applyAlignment="1">
      <alignment vertical="center" wrapText="1"/>
    </xf>
    <xf numFmtId="164" fontId="12" fillId="0" borderId="0" xfId="21" applyFont="1" applyAlignment="1">
      <alignment vertical="center"/>
      <protection/>
    </xf>
    <xf numFmtId="164" fontId="3" fillId="0" borderId="0" xfId="21" applyFont="1" applyAlignment="1">
      <alignment vertical="center"/>
      <protection/>
    </xf>
    <xf numFmtId="0" fontId="0" fillId="0" borderId="0" xfId="0" applyFont="1" applyAlignment="1">
      <alignment vertical="center"/>
    </xf>
    <xf numFmtId="164" fontId="51" fillId="0" borderId="0" xfId="21" applyNumberFormat="1" applyFont="1" applyFill="1" applyAlignment="1" applyProtection="1">
      <alignment horizontal="left" vertical="center"/>
      <protection/>
    </xf>
    <xf numFmtId="164" fontId="63" fillId="0" borderId="0" xfId="21" applyFont="1" applyAlignment="1">
      <alignment vertical="center"/>
      <protection/>
    </xf>
    <xf numFmtId="164" fontId="51" fillId="0" borderId="0" xfId="21" applyNumberFormat="1" applyFont="1" applyFill="1" applyAlignment="1" applyProtection="1">
      <alignment horizontal="left" vertical="center" wrapText="1"/>
      <protection/>
    </xf>
    <xf numFmtId="164" fontId="63" fillId="0" borderId="0" xfId="21" applyNumberFormat="1" applyFont="1" applyAlignment="1" applyProtection="1">
      <alignment vertical="center"/>
      <protection/>
    </xf>
    <xf numFmtId="168" fontId="63" fillId="0" borderId="0" xfId="21" applyNumberFormat="1" applyFont="1" applyAlignment="1" applyProtection="1">
      <alignment vertical="center"/>
      <protection/>
    </xf>
    <xf numFmtId="164" fontId="0" fillId="0" borderId="0" xfId="21" applyFont="1" applyAlignment="1">
      <alignment vertical="center"/>
      <protection/>
    </xf>
    <xf numFmtId="164" fontId="51" fillId="0" borderId="0" xfId="21" applyNumberFormat="1" applyFont="1" applyFill="1" applyAlignment="1" applyProtection="1" quotePrefix="1">
      <alignment horizontal="left" vertical="center"/>
      <protection/>
    </xf>
    <xf numFmtId="164" fontId="63" fillId="0" borderId="0" xfId="21" applyFont="1" applyAlignment="1">
      <alignment vertical="center" wrapText="1"/>
      <protection/>
    </xf>
    <xf numFmtId="164" fontId="63" fillId="0" borderId="0" xfId="21" applyNumberFormat="1" applyFont="1" applyAlignment="1" applyProtection="1">
      <alignment horizontal="left" vertical="center" wrapText="1"/>
      <protection/>
    </xf>
    <xf numFmtId="164" fontId="63" fillId="0" borderId="0" xfId="21" applyNumberFormat="1" applyFont="1" applyAlignment="1" applyProtection="1" quotePrefix="1">
      <alignment horizontal="left" vertical="center" wrapText="1"/>
      <protection/>
    </xf>
    <xf numFmtId="164" fontId="63" fillId="0" borderId="0" xfId="21" applyFont="1" applyAlignment="1">
      <alignment horizontal="left" vertical="center"/>
      <protection/>
    </xf>
    <xf numFmtId="49" fontId="51" fillId="0" borderId="0" xfId="21" applyNumberFormat="1" applyFont="1" applyFill="1" applyAlignment="1" applyProtection="1">
      <alignment horizontal="left" vertical="center"/>
      <protection/>
    </xf>
    <xf numFmtId="164" fontId="51" fillId="0" borderId="0" xfId="0" applyNumberFormat="1" applyFont="1" applyFill="1" applyAlignment="1" applyProtection="1">
      <alignment horizontal="left" vertical="center"/>
      <protection/>
    </xf>
    <xf numFmtId="164" fontId="51" fillId="0" borderId="0" xfId="0" applyNumberFormat="1" applyFont="1" applyFill="1" applyAlignment="1" applyProtection="1">
      <alignment horizontal="left" vertical="center" wrapText="1"/>
      <protection/>
    </xf>
    <xf numFmtId="164" fontId="63" fillId="0" borderId="0" xfId="21" applyNumberFormat="1" applyFont="1" applyAlignment="1" applyProtection="1">
      <alignment horizontal="left" vertical="center" wrapText="1" indent="1"/>
      <protection/>
    </xf>
    <xf numFmtId="0" fontId="63" fillId="0" borderId="0" xfId="0" applyFont="1" applyAlignment="1">
      <alignment vertical="center"/>
    </xf>
    <xf numFmtId="20" fontId="63" fillId="0" borderId="0" xfId="0" applyNumberFormat="1" applyFont="1" applyAlignment="1">
      <alignment horizontal="center" vertical="center"/>
    </xf>
    <xf numFmtId="164" fontId="63" fillId="0" borderId="0" xfId="21" applyFont="1" applyAlignment="1" quotePrefix="1">
      <alignment vertical="center"/>
      <protection/>
    </xf>
    <xf numFmtId="164" fontId="51" fillId="0" borderId="0" xfId="21" applyNumberFormat="1" applyFont="1" applyFill="1" applyAlignment="1" applyProtection="1">
      <alignment horizontal="center" vertical="center"/>
      <protection/>
    </xf>
    <xf numFmtId="49" fontId="51" fillId="0" borderId="0" xfId="21" applyNumberFormat="1" applyFont="1" applyFill="1" applyAlignment="1" applyProtection="1" quotePrefix="1">
      <alignment horizontal="left" vertical="center"/>
      <protection/>
    </xf>
    <xf numFmtId="164" fontId="64" fillId="0" borderId="0" xfId="21" applyNumberFormat="1" applyFont="1" applyFill="1" applyAlignment="1" applyProtection="1" quotePrefix="1">
      <alignment horizontal="center" vertical="center"/>
      <protection/>
    </xf>
    <xf numFmtId="164" fontId="51" fillId="0" borderId="0" xfId="21" applyNumberFormat="1" applyFont="1" applyFill="1" applyAlignment="1" applyProtection="1">
      <alignment horizontal="right" vertical="center"/>
      <protection/>
    </xf>
    <xf numFmtId="164" fontId="51" fillId="0" borderId="0" xfId="21" applyNumberFormat="1" applyFont="1" applyFill="1" applyAlignment="1" applyProtection="1" quotePrefix="1">
      <alignment horizontal="center" vertical="center"/>
      <protection/>
    </xf>
    <xf numFmtId="164" fontId="51" fillId="0" borderId="0" xfId="21" applyNumberFormat="1" applyFont="1" applyFill="1" applyAlignment="1" applyProtection="1">
      <alignment horizontal="right" vertical="center" wrapText="1"/>
      <protection/>
    </xf>
    <xf numFmtId="164" fontId="63" fillId="0" borderId="0" xfId="21" applyNumberFormat="1" applyFont="1" applyAlignment="1" applyProtection="1">
      <alignment horizontal="left" vertical="center"/>
      <protection/>
    </xf>
    <xf numFmtId="49" fontId="9" fillId="0" borderId="0" xfId="21" applyNumberFormat="1" applyFont="1" applyFill="1" applyAlignment="1" applyProtection="1">
      <alignment horizontal="left" vertical="center"/>
      <protection/>
    </xf>
    <xf numFmtId="164" fontId="9" fillId="0" borderId="0" xfId="21" applyNumberFormat="1" applyFont="1" applyFill="1" applyAlignment="1" applyProtection="1">
      <alignment horizontal="left" vertical="center"/>
      <protection/>
    </xf>
    <xf numFmtId="164" fontId="9" fillId="0" borderId="0" xfId="21" applyNumberFormat="1" applyFont="1" applyAlignment="1" applyProtection="1">
      <alignment horizontal="left" vertical="center" wrapText="1" indent="1"/>
      <protection/>
    </xf>
    <xf numFmtId="164" fontId="9" fillId="0" borderId="0" xfId="21" applyNumberFormat="1" applyFont="1" applyAlignment="1" applyProtection="1">
      <alignment vertical="center"/>
      <protection/>
    </xf>
    <xf numFmtId="168" fontId="9" fillId="0" borderId="0" xfId="21" applyNumberFormat="1" applyFont="1" applyAlignment="1" applyProtection="1">
      <alignment vertical="center"/>
      <protection/>
    </xf>
    <xf numFmtId="164" fontId="11" fillId="0" borderId="0" xfId="21" applyFont="1" applyAlignment="1">
      <alignment vertical="center"/>
      <protection/>
    </xf>
    <xf numFmtId="0" fontId="0" fillId="0" borderId="0" xfId="0" applyFont="1" applyAlignment="1">
      <alignment vertical="center" wrapText="1"/>
    </xf>
    <xf numFmtId="0" fontId="33" fillId="5" borderId="16" xfId="0" applyFont="1" applyFill="1" applyBorder="1" applyAlignment="1">
      <alignment horizontal="center" vertical="center" wrapText="1"/>
    </xf>
    <xf numFmtId="170" fontId="37" fillId="3" borderId="22" xfId="0" applyNumberFormat="1" applyFont="1" applyFill="1" applyBorder="1" applyAlignment="1">
      <alignment horizontal="center" vertical="center"/>
    </xf>
    <xf numFmtId="170" fontId="37" fillId="3" borderId="7" xfId="0" applyNumberFormat="1" applyFont="1" applyFill="1" applyBorder="1" applyAlignment="1">
      <alignment horizontal="center" vertical="center"/>
    </xf>
    <xf numFmtId="170" fontId="55" fillId="3" borderId="7" xfId="0" applyNumberFormat="1" applyFont="1" applyFill="1" applyBorder="1" applyAlignment="1">
      <alignment horizontal="center" vertical="center"/>
    </xf>
    <xf numFmtId="170" fontId="38" fillId="3" borderId="7" xfId="0" applyNumberFormat="1" applyFont="1" applyFill="1" applyBorder="1" applyAlignment="1">
      <alignment horizontal="center" vertical="center"/>
    </xf>
    <xf numFmtId="170" fontId="39" fillId="3" borderId="7" xfId="0" applyNumberFormat="1" applyFont="1" applyFill="1" applyBorder="1" applyAlignment="1">
      <alignment horizontal="center" vertical="center"/>
    </xf>
    <xf numFmtId="170" fontId="40" fillId="3" borderId="7" xfId="0" applyNumberFormat="1" applyFont="1" applyFill="1" applyBorder="1" applyAlignment="1">
      <alignment horizontal="center" vertical="center"/>
    </xf>
    <xf numFmtId="170" fontId="56" fillId="3" borderId="7" xfId="0" applyNumberFormat="1" applyFont="1" applyFill="1" applyBorder="1" applyAlignment="1">
      <alignment horizontal="center" vertical="center"/>
    </xf>
    <xf numFmtId="170" fontId="47" fillId="3" borderId="7" xfId="0" applyNumberFormat="1" applyFont="1" applyFill="1" applyBorder="1" applyAlignment="1">
      <alignment horizontal="center" vertical="center"/>
    </xf>
    <xf numFmtId="170" fontId="42" fillId="3" borderId="7" xfId="0" applyNumberFormat="1" applyFont="1" applyFill="1" applyBorder="1" applyAlignment="1">
      <alignment horizontal="center" vertical="center"/>
    </xf>
    <xf numFmtId="170" fontId="43" fillId="3" borderId="7" xfId="0" applyNumberFormat="1" applyFont="1" applyFill="1" applyBorder="1" applyAlignment="1">
      <alignment horizontal="center" vertical="center"/>
    </xf>
    <xf numFmtId="170" fontId="44" fillId="3" borderId="7" xfId="0" applyNumberFormat="1" applyFont="1" applyFill="1" applyBorder="1" applyAlignment="1">
      <alignment horizontal="center" vertical="center"/>
    </xf>
    <xf numFmtId="170" fontId="40" fillId="3" borderId="24" xfId="0" applyNumberFormat="1" applyFont="1" applyFill="1" applyBorder="1" applyAlignment="1">
      <alignment horizontal="center" vertical="center"/>
    </xf>
    <xf numFmtId="0" fontId="15" fillId="3" borderId="0" xfId="0" applyFont="1" applyFill="1" applyBorder="1" applyAlignment="1">
      <alignment horizontal="center" vertical="center"/>
    </xf>
    <xf numFmtId="0" fontId="15" fillId="3" borderId="23" xfId="0" applyFont="1" applyFill="1" applyBorder="1" applyAlignment="1">
      <alignment horizontal="center" vertical="center"/>
    </xf>
    <xf numFmtId="0" fontId="15" fillId="3" borderId="15" xfId="0" applyFont="1" applyFill="1" applyBorder="1" applyAlignment="1">
      <alignment horizontal="center" vertical="center"/>
    </xf>
    <xf numFmtId="0" fontId="66" fillId="11" borderId="0" xfId="22" applyNumberFormat="1" applyFont="1" applyFill="1" applyBorder="1" applyAlignment="1">
      <alignment horizontal="center" vertical="center"/>
      <protection/>
    </xf>
    <xf numFmtId="0" fontId="0" fillId="0" borderId="0" xfId="0" applyFont="1" applyFill="1" applyBorder="1" applyAlignment="1">
      <alignment horizontal="left" vertical="center"/>
    </xf>
    <xf numFmtId="0" fontId="51" fillId="0" borderId="0" xfId="0" applyNumberFormat="1" applyFont="1" applyFill="1" applyBorder="1" applyAlignment="1" applyProtection="1">
      <alignment horizontal="left" vertical="center"/>
      <protection/>
    </xf>
    <xf numFmtId="0" fontId="63" fillId="0" borderId="0" xfId="0" applyFont="1" applyFill="1" applyBorder="1" applyAlignment="1">
      <alignment horizontal="left" vertical="center"/>
    </xf>
    <xf numFmtId="164" fontId="51" fillId="0" borderId="0" xfId="0" applyNumberFormat="1" applyFont="1" applyFill="1" applyBorder="1" applyAlignment="1" applyProtection="1">
      <alignment horizontal="left" vertical="center" indent="6"/>
      <protection/>
    </xf>
    <xf numFmtId="164" fontId="51" fillId="0" borderId="0" xfId="0" applyNumberFormat="1" applyFont="1" applyFill="1" applyBorder="1" applyAlignment="1" applyProtection="1">
      <alignment horizontal="left" vertical="center"/>
      <protection/>
    </xf>
    <xf numFmtId="164" fontId="63" fillId="0" borderId="0" xfId="0" applyNumberFormat="1" applyFont="1" applyFill="1" applyBorder="1" applyAlignment="1" applyProtection="1">
      <alignment horizontal="center" vertical="center"/>
      <protection/>
    </xf>
    <xf numFmtId="168" fontId="63" fillId="0" borderId="0" xfId="0" applyNumberFormat="1" applyFont="1" applyFill="1" applyBorder="1" applyAlignment="1" applyProtection="1">
      <alignment horizontal="center" vertical="center"/>
      <protection/>
    </xf>
    <xf numFmtId="164" fontId="51" fillId="0" borderId="0" xfId="0" applyNumberFormat="1" applyFont="1" applyFill="1" applyBorder="1" applyAlignment="1" applyProtection="1">
      <alignment horizontal="left" vertical="center" indent="4"/>
      <protection/>
    </xf>
    <xf numFmtId="164" fontId="0" fillId="0" borderId="0" xfId="21" applyFont="1" applyFill="1" applyBorder="1" applyAlignment="1">
      <alignment horizontal="left" vertical="center"/>
      <protection/>
    </xf>
    <xf numFmtId="0" fontId="51" fillId="0" borderId="0" xfId="21" applyNumberFormat="1" applyFont="1" applyFill="1" applyBorder="1" applyAlignment="1" applyProtection="1" quotePrefix="1">
      <alignment horizontal="left" vertical="center"/>
      <protection/>
    </xf>
    <xf numFmtId="164" fontId="51" fillId="0" borderId="0" xfId="21" applyNumberFormat="1" applyFont="1" applyFill="1" applyBorder="1" applyAlignment="1" applyProtection="1">
      <alignment horizontal="left" vertical="center"/>
      <protection/>
    </xf>
    <xf numFmtId="164" fontId="63" fillId="0" borderId="0" xfId="21" applyNumberFormat="1" applyFont="1" applyFill="1" applyBorder="1" applyAlignment="1" applyProtection="1">
      <alignment horizontal="left" vertical="center"/>
      <protection/>
    </xf>
    <xf numFmtId="164" fontId="63" fillId="0" borderId="0" xfId="21" applyNumberFormat="1" applyFont="1" applyFill="1" applyBorder="1" applyAlignment="1" applyProtection="1">
      <alignment horizontal="center" vertical="center"/>
      <protection/>
    </xf>
    <xf numFmtId="0" fontId="51" fillId="0" borderId="0" xfId="21" applyNumberFormat="1" applyFont="1" applyFill="1" applyBorder="1" applyAlignment="1" applyProtection="1">
      <alignment horizontal="left" vertical="center"/>
      <protection/>
    </xf>
    <xf numFmtId="164" fontId="63" fillId="0" borderId="0" xfId="21" applyFont="1" applyFill="1" applyBorder="1" applyAlignment="1">
      <alignment horizontal="left" vertical="center"/>
      <protection/>
    </xf>
    <xf numFmtId="164" fontId="63" fillId="0" borderId="0" xfId="21" applyFont="1" applyFill="1" applyBorder="1" applyAlignment="1">
      <alignment horizontal="left" vertical="center" indent="2"/>
      <protection/>
    </xf>
    <xf numFmtId="168" fontId="63" fillId="0" borderId="0" xfId="21" applyNumberFormat="1" applyFont="1" applyFill="1" applyBorder="1" applyAlignment="1" applyProtection="1">
      <alignment horizontal="center" vertical="center"/>
      <protection/>
    </xf>
    <xf numFmtId="164" fontId="50" fillId="0" borderId="0" xfId="21" applyFont="1" applyFill="1" applyBorder="1" applyAlignment="1">
      <alignment horizontal="left" vertical="center"/>
      <protection/>
    </xf>
    <xf numFmtId="164" fontId="51" fillId="0" borderId="0" xfId="21" applyFont="1" applyFill="1" applyBorder="1" applyAlignment="1">
      <alignment horizontal="left" vertical="center" indent="2"/>
      <protection/>
    </xf>
    <xf numFmtId="164" fontId="51" fillId="0" borderId="0" xfId="22" applyNumberFormat="1" applyFont="1" applyFill="1" applyBorder="1" applyAlignment="1" applyProtection="1">
      <alignment horizontal="left" vertical="center"/>
      <protection/>
    </xf>
    <xf numFmtId="164" fontId="51" fillId="0" borderId="0" xfId="21" applyNumberFormat="1" applyFont="1" applyFill="1" applyBorder="1" applyAlignment="1" applyProtection="1">
      <alignment horizontal="center" vertical="center"/>
      <protection/>
    </xf>
    <xf numFmtId="168" fontId="51" fillId="0" borderId="0" xfId="21" applyNumberFormat="1" applyFont="1" applyFill="1" applyBorder="1" applyAlignment="1" applyProtection="1">
      <alignment horizontal="center" vertical="center"/>
      <protection/>
    </xf>
    <xf numFmtId="168" fontId="48" fillId="0" borderId="0" xfId="21" applyNumberFormat="1" applyFont="1" applyFill="1" applyBorder="1" applyAlignment="1" applyProtection="1">
      <alignment horizontal="center" vertical="center"/>
      <protection/>
    </xf>
    <xf numFmtId="164" fontId="63" fillId="0" borderId="0" xfId="21" applyFont="1" applyFill="1" applyBorder="1" applyAlignment="1">
      <alignment horizontal="center" vertical="center"/>
      <protection/>
    </xf>
    <xf numFmtId="0" fontId="0" fillId="0" borderId="0" xfId="21" applyNumberFormat="1" applyFont="1" applyFill="1" applyBorder="1" applyAlignment="1">
      <alignment horizontal="left" vertical="center"/>
      <protection/>
    </xf>
    <xf numFmtId="164" fontId="0" fillId="0" borderId="0" xfId="21" applyFont="1" applyFill="1" applyBorder="1" applyAlignment="1">
      <alignment horizontal="center" vertical="center"/>
      <protection/>
    </xf>
    <xf numFmtId="0" fontId="12" fillId="0" borderId="0" xfId="0" applyFont="1" applyAlignment="1">
      <alignment/>
    </xf>
    <xf numFmtId="0" fontId="13" fillId="2" borderId="0" xfId="0" applyFont="1" applyFill="1" applyAlignment="1">
      <alignment/>
    </xf>
    <xf numFmtId="164" fontId="51" fillId="7" borderId="0" xfId="21" applyNumberFormat="1" applyFont="1" applyFill="1" applyBorder="1" applyAlignment="1" applyProtection="1" quotePrefix="1">
      <alignment horizontal="left" vertical="center"/>
      <protection/>
    </xf>
    <xf numFmtId="0" fontId="14" fillId="5" borderId="5" xfId="0" applyFont="1" applyFill="1" applyBorder="1" applyAlignment="1">
      <alignment horizontal="left" vertical="center" indent="2"/>
    </xf>
    <xf numFmtId="0" fontId="2" fillId="2" borderId="0" xfId="0" applyFont="1" applyFill="1" applyBorder="1" applyAlignment="1">
      <alignment horizontal="right" vertical="center"/>
    </xf>
    <xf numFmtId="0" fontId="1" fillId="5" borderId="8" xfId="0" applyFont="1" applyFill="1" applyBorder="1" applyAlignment="1">
      <alignment vertical="center"/>
    </xf>
    <xf numFmtId="0" fontId="1" fillId="5" borderId="9" xfId="0" applyFont="1" applyFill="1" applyBorder="1" applyAlignment="1">
      <alignment vertical="center"/>
    </xf>
    <xf numFmtId="0" fontId="14" fillId="10" borderId="27" xfId="0" applyFont="1" applyFill="1" applyBorder="1" applyAlignment="1">
      <alignment horizontal="center" vertical="center"/>
    </xf>
    <xf numFmtId="0" fontId="1" fillId="5" borderId="5" xfId="0" applyFont="1" applyFill="1" applyBorder="1" applyAlignment="1">
      <alignment vertical="center"/>
    </xf>
    <xf numFmtId="0" fontId="77" fillId="5" borderId="10" xfId="0" applyFont="1" applyFill="1" applyBorder="1" applyAlignment="1">
      <alignment horizontal="center" vertical="center" wrapText="1"/>
    </xf>
    <xf numFmtId="0" fontId="76" fillId="10" borderId="28" xfId="0" applyFont="1" applyFill="1" applyBorder="1" applyAlignment="1">
      <alignment horizontal="center" vertical="center"/>
    </xf>
    <xf numFmtId="0" fontId="77" fillId="5" borderId="9" xfId="0" applyFont="1" applyFill="1" applyBorder="1" applyAlignment="1">
      <alignment horizontal="center" vertical="center" wrapText="1"/>
    </xf>
    <xf numFmtId="0" fontId="77" fillId="5" borderId="20" xfId="0" applyFont="1" applyFill="1" applyBorder="1" applyAlignment="1">
      <alignment vertical="center" wrapText="1"/>
    </xf>
    <xf numFmtId="0" fontId="77" fillId="5" borderId="21" xfId="0" applyFont="1" applyFill="1" applyBorder="1" applyAlignment="1">
      <alignment vertical="center" wrapText="1"/>
    </xf>
    <xf numFmtId="0" fontId="77" fillId="5" borderId="0" xfId="0" applyFont="1" applyFill="1" applyBorder="1" applyAlignment="1">
      <alignment vertical="center" wrapText="1"/>
    </xf>
    <xf numFmtId="0" fontId="77" fillId="5" borderId="6" xfId="0" applyFont="1" applyFill="1" applyBorder="1" applyAlignment="1">
      <alignment vertical="center" wrapText="1"/>
    </xf>
    <xf numFmtId="0" fontId="0" fillId="0" borderId="0" xfId="0" applyBorder="1" applyAlignment="1">
      <alignment/>
    </xf>
    <xf numFmtId="164" fontId="50" fillId="2" borderId="0" xfId="21" applyFont="1" applyFill="1" applyBorder="1" applyAlignment="1">
      <alignment horizontal="center" vertical="center"/>
      <protection/>
    </xf>
    <xf numFmtId="168" fontId="51" fillId="0" borderId="0" xfId="22" applyNumberFormat="1" applyFont="1" applyFill="1" applyBorder="1" applyAlignment="1" applyProtection="1">
      <alignment horizontal="center" vertical="center"/>
      <protection/>
    </xf>
    <xf numFmtId="164" fontId="79" fillId="0" borderId="0" xfId="21" applyNumberFormat="1" applyFont="1" applyFill="1" applyBorder="1" applyAlignment="1" applyProtection="1" quotePrefix="1">
      <alignment horizontal="center"/>
      <protection/>
    </xf>
    <xf numFmtId="164" fontId="80" fillId="0" borderId="0" xfId="21" applyFont="1" applyBorder="1" applyAlignment="1">
      <alignment horizontal="right"/>
      <protection/>
    </xf>
    <xf numFmtId="164" fontId="81" fillId="0" borderId="0" xfId="21" applyFont="1" applyBorder="1">
      <alignment/>
      <protection/>
    </xf>
    <xf numFmtId="164" fontId="2" fillId="0" borderId="0" xfId="21" applyFont="1" applyBorder="1" applyAlignment="1">
      <alignment horizontal="center" vertical="top"/>
      <protection/>
    </xf>
    <xf numFmtId="164" fontId="2" fillId="0" borderId="0" xfId="21" applyFont="1" applyBorder="1" applyAlignment="1" quotePrefix="1">
      <alignment horizontal="center" vertical="top"/>
      <protection/>
    </xf>
    <xf numFmtId="164" fontId="82" fillId="0" borderId="0" xfId="21" applyNumberFormat="1" applyFont="1" applyFill="1" applyBorder="1" applyAlignment="1" applyProtection="1">
      <alignment horizontal="left"/>
      <protection/>
    </xf>
    <xf numFmtId="164" fontId="80" fillId="0" borderId="0" xfId="21" applyFont="1" applyBorder="1">
      <alignment/>
      <protection/>
    </xf>
    <xf numFmtId="164" fontId="80" fillId="0" borderId="0" xfId="21" applyNumberFormat="1" applyFont="1" applyFill="1" applyBorder="1" applyAlignment="1" applyProtection="1">
      <alignment horizontal="left"/>
      <protection/>
    </xf>
    <xf numFmtId="164" fontId="80" fillId="0" borderId="0" xfId="21" applyNumberFormat="1" applyFont="1" applyBorder="1" applyProtection="1">
      <alignment/>
      <protection/>
    </xf>
    <xf numFmtId="183" fontId="80" fillId="0" borderId="0" xfId="21" applyNumberFormat="1" applyFont="1" applyBorder="1" applyAlignment="1" applyProtection="1">
      <alignment horizontal="right"/>
      <protection/>
    </xf>
    <xf numFmtId="164" fontId="82" fillId="0" borderId="0" xfId="21" applyNumberFormat="1" applyFont="1" applyFill="1" applyBorder="1" applyAlignment="1" applyProtection="1" quotePrefix="1">
      <alignment horizontal="left"/>
      <protection/>
    </xf>
    <xf numFmtId="164" fontId="80" fillId="0" borderId="0" xfId="21" applyNumberFormat="1" applyFont="1" applyBorder="1" applyAlignment="1" applyProtection="1">
      <alignment horizontal="left"/>
      <protection/>
    </xf>
    <xf numFmtId="164" fontId="80" fillId="0" borderId="0" xfId="21" applyNumberFormat="1" applyFont="1" applyBorder="1" applyAlignment="1" applyProtection="1" quotePrefix="1">
      <alignment horizontal="left"/>
      <protection/>
    </xf>
    <xf numFmtId="164" fontId="80" fillId="0" borderId="0" xfId="21" applyFont="1" applyBorder="1" applyAlignment="1">
      <alignment horizontal="left"/>
      <protection/>
    </xf>
    <xf numFmtId="164" fontId="80" fillId="0" borderId="0" xfId="21" applyNumberFormat="1" applyFont="1" applyFill="1" applyBorder="1" applyAlignment="1" applyProtection="1">
      <alignment horizontal="left" indent="1"/>
      <protection/>
    </xf>
    <xf numFmtId="49" fontId="82" fillId="0" borderId="0" xfId="21" applyNumberFormat="1" applyFont="1" applyFill="1" applyBorder="1" applyAlignment="1" applyProtection="1">
      <alignment horizontal="left"/>
      <protection/>
    </xf>
    <xf numFmtId="164" fontId="80" fillId="0" borderId="0" xfId="0" applyNumberFormat="1" applyFont="1" applyFill="1" applyBorder="1" applyAlignment="1" applyProtection="1">
      <alignment horizontal="left"/>
      <protection/>
    </xf>
    <xf numFmtId="164" fontId="82" fillId="0" borderId="0" xfId="0" applyNumberFormat="1" applyFont="1" applyFill="1" applyBorder="1" applyAlignment="1" applyProtection="1">
      <alignment horizontal="left"/>
      <protection/>
    </xf>
    <xf numFmtId="164" fontId="80" fillId="0" borderId="0" xfId="0" applyNumberFormat="1" applyFont="1" applyBorder="1" applyAlignment="1" applyProtection="1">
      <alignment/>
      <protection/>
    </xf>
    <xf numFmtId="164" fontId="80" fillId="0" borderId="0" xfId="0" applyNumberFormat="1" applyFont="1" applyFill="1" applyBorder="1" applyAlignment="1" applyProtection="1">
      <alignment horizontal="left" indent="1"/>
      <protection/>
    </xf>
    <xf numFmtId="164" fontId="80" fillId="0" borderId="0" xfId="21" applyNumberFormat="1" applyFont="1" applyBorder="1" applyAlignment="1" applyProtection="1">
      <alignment horizontal="left" indent="1"/>
      <protection/>
    </xf>
    <xf numFmtId="49" fontId="82" fillId="0" borderId="0" xfId="21" applyNumberFormat="1" applyFont="1" applyFill="1" applyBorder="1" applyAlignment="1" applyProtection="1" quotePrefix="1">
      <alignment horizontal="left"/>
      <protection/>
    </xf>
    <xf numFmtId="183" fontId="83" fillId="0" borderId="0" xfId="21" applyNumberFormat="1" applyFont="1" applyBorder="1" applyProtection="1">
      <alignment/>
      <protection/>
    </xf>
    <xf numFmtId="183" fontId="80" fillId="0" borderId="0" xfId="21" applyNumberFormat="1" applyFont="1" applyBorder="1" applyProtection="1">
      <alignment/>
      <protection/>
    </xf>
    <xf numFmtId="183" fontId="81" fillId="0" borderId="0" xfId="21" applyNumberFormat="1" applyFont="1" applyBorder="1">
      <alignment/>
      <protection/>
    </xf>
    <xf numFmtId="0" fontId="54" fillId="5" borderId="19" xfId="0" applyFont="1" applyFill="1" applyBorder="1" applyAlignment="1">
      <alignment horizontal="left" vertical="center" indent="2"/>
    </xf>
    <xf numFmtId="0" fontId="1" fillId="5" borderId="20" xfId="0" applyFont="1" applyFill="1" applyBorder="1" applyAlignment="1">
      <alignment vertical="center"/>
    </xf>
    <xf numFmtId="0" fontId="52" fillId="5" borderId="20" xfId="0" applyFont="1" applyFill="1" applyBorder="1" applyAlignment="1">
      <alignment horizontal="center" vertical="center"/>
    </xf>
    <xf numFmtId="0" fontId="52" fillId="5" borderId="21" xfId="0" applyFont="1" applyFill="1" applyBorder="1" applyAlignment="1">
      <alignment horizontal="center" vertical="center"/>
    </xf>
    <xf numFmtId="0" fontId="52" fillId="5" borderId="0" xfId="0" applyFont="1" applyFill="1" applyBorder="1" applyAlignment="1">
      <alignment horizontal="center" vertical="center"/>
    </xf>
    <xf numFmtId="0" fontId="52" fillId="5" borderId="6" xfId="0" applyFont="1" applyFill="1" applyBorder="1" applyAlignment="1">
      <alignment horizontal="center" vertical="center"/>
    </xf>
    <xf numFmtId="0" fontId="14" fillId="10" borderId="29" xfId="0" applyFont="1" applyFill="1" applyBorder="1" applyAlignment="1">
      <alignment horizontal="center" vertical="center"/>
    </xf>
    <xf numFmtId="0" fontId="0" fillId="0" borderId="0" xfId="0" applyFont="1" applyFill="1" applyAlignment="1">
      <alignment vertical="center"/>
    </xf>
    <xf numFmtId="164" fontId="51" fillId="7" borderId="0" xfId="0" applyNumberFormat="1" applyFont="1" applyFill="1" applyAlignment="1">
      <alignment horizontal="left" vertical="center"/>
    </xf>
    <xf numFmtId="164" fontId="63" fillId="7" borderId="0" xfId="0" applyNumberFormat="1" applyFont="1" applyFill="1" applyAlignment="1">
      <alignment horizontal="left" vertical="center"/>
    </xf>
    <xf numFmtId="0" fontId="15" fillId="10" borderId="0" xfId="0" applyFont="1" applyFill="1" applyBorder="1" applyAlignment="1">
      <alignment vertical="center"/>
    </xf>
    <xf numFmtId="0" fontId="15" fillId="10" borderId="6" xfId="0" applyFont="1" applyFill="1" applyBorder="1" applyAlignment="1">
      <alignment vertical="center"/>
    </xf>
    <xf numFmtId="0" fontId="35" fillId="13" borderId="19" xfId="0" applyFont="1" applyFill="1" applyBorder="1" applyAlignment="1">
      <alignment vertical="center" wrapText="1"/>
    </xf>
    <xf numFmtId="0" fontId="35" fillId="13" borderId="20" xfId="0" applyFont="1" applyFill="1" applyBorder="1" applyAlignment="1">
      <alignment vertical="center" wrapText="1"/>
    </xf>
    <xf numFmtId="0" fontId="35" fillId="13" borderId="21" xfId="0" applyFont="1" applyFill="1" applyBorder="1" applyAlignment="1">
      <alignment vertical="center" wrapText="1"/>
    </xf>
    <xf numFmtId="0" fontId="52" fillId="2" borderId="0" xfId="0" applyFont="1" applyFill="1" applyBorder="1" applyAlignment="1">
      <alignment vertical="center"/>
    </xf>
    <xf numFmtId="164" fontId="64" fillId="2" borderId="0" xfId="21" applyNumberFormat="1" applyFont="1" applyFill="1" applyAlignment="1" applyProtection="1">
      <alignment vertical="center" wrapText="1"/>
      <protection/>
    </xf>
    <xf numFmtId="0" fontId="12" fillId="2" borderId="0" xfId="0" applyFont="1" applyFill="1" applyAlignment="1">
      <alignment vertical="center" wrapText="1"/>
    </xf>
    <xf numFmtId="164" fontId="51" fillId="7" borderId="0" xfId="21" applyNumberFormat="1" applyFont="1" applyFill="1" applyAlignment="1" applyProtection="1">
      <alignment horizontal="left" vertical="center"/>
      <protection/>
    </xf>
    <xf numFmtId="164" fontId="63" fillId="7" borderId="0" xfId="21" applyFont="1" applyFill="1" applyAlignment="1">
      <alignment vertical="center"/>
      <protection/>
    </xf>
    <xf numFmtId="164" fontId="51" fillId="7" borderId="0" xfId="21" applyNumberFormat="1" applyFont="1" applyFill="1" applyAlignment="1" applyProtection="1">
      <alignment horizontal="left" vertical="center" wrapText="1"/>
      <protection/>
    </xf>
    <xf numFmtId="164" fontId="63" fillId="7" borderId="0" xfId="21" applyNumberFormat="1" applyFont="1" applyFill="1" applyAlignment="1" applyProtection="1">
      <alignment vertical="center"/>
      <protection/>
    </xf>
    <xf numFmtId="168" fontId="63" fillId="7" borderId="0" xfId="21" applyNumberFormat="1" applyFont="1" applyFill="1" applyAlignment="1" applyProtection="1">
      <alignment vertical="center"/>
      <protection/>
    </xf>
    <xf numFmtId="0" fontId="12" fillId="2" borderId="0" xfId="0" applyFont="1" applyFill="1" applyAlignment="1">
      <alignment vertical="center"/>
    </xf>
    <xf numFmtId="164" fontId="50" fillId="2" borderId="0" xfId="21" applyFont="1" applyFill="1" applyBorder="1" applyAlignment="1">
      <alignment vertical="center"/>
      <protection/>
    </xf>
    <xf numFmtId="164" fontId="0" fillId="2" borderId="0" xfId="21" applyFont="1" applyFill="1" applyBorder="1" applyAlignment="1">
      <alignment horizontal="center" vertical="center"/>
      <protection/>
    </xf>
    <xf numFmtId="0" fontId="0" fillId="2" borderId="0" xfId="21" applyNumberFormat="1" applyFont="1" applyFill="1" applyBorder="1" applyAlignment="1">
      <alignment horizontal="left" vertical="center"/>
      <protection/>
    </xf>
    <xf numFmtId="164" fontId="63" fillId="2" borderId="0" xfId="21" applyFont="1" applyFill="1" applyBorder="1" applyAlignment="1">
      <alignment horizontal="center" vertical="center"/>
      <protection/>
    </xf>
    <xf numFmtId="164" fontId="85" fillId="2" borderId="0" xfId="21" applyFont="1" applyFill="1" applyBorder="1" applyAlignment="1">
      <alignment horizontal="center" vertical="center"/>
      <protection/>
    </xf>
    <xf numFmtId="164" fontId="86" fillId="2" borderId="0" xfId="21" applyFont="1" applyFill="1" applyBorder="1" applyAlignment="1">
      <alignment vertical="center"/>
      <protection/>
    </xf>
    <xf numFmtId="0" fontId="1" fillId="2" borderId="0" xfId="0" applyFont="1" applyFill="1" applyAlignment="1">
      <alignment/>
    </xf>
    <xf numFmtId="0" fontId="87" fillId="2" borderId="0" xfId="0" applyFont="1" applyFill="1" applyAlignment="1">
      <alignment/>
    </xf>
    <xf numFmtId="0" fontId="88" fillId="2" borderId="0" xfId="0" applyFont="1" applyFill="1" applyAlignment="1">
      <alignment/>
    </xf>
    <xf numFmtId="0" fontId="62" fillId="6" borderId="0" xfId="0" applyFont="1" applyFill="1" applyAlignment="1">
      <alignment/>
    </xf>
    <xf numFmtId="0" fontId="3" fillId="0" borderId="0" xfId="0" applyFont="1" applyAlignment="1">
      <alignment/>
    </xf>
    <xf numFmtId="0" fontId="75" fillId="0" borderId="0" xfId="0" applyFont="1" applyAlignment="1" quotePrefix="1">
      <alignment horizontal="left" indent="4"/>
    </xf>
    <xf numFmtId="0" fontId="75" fillId="0" borderId="0" xfId="0" applyFont="1" applyAlignment="1">
      <alignment/>
    </xf>
    <xf numFmtId="0" fontId="75" fillId="0" borderId="0" xfId="0" applyFont="1" applyAlignment="1">
      <alignment horizontal="left"/>
    </xf>
    <xf numFmtId="0" fontId="3" fillId="0" borderId="0" xfId="0" applyFont="1" applyAlignment="1">
      <alignment/>
    </xf>
    <xf numFmtId="0" fontId="75" fillId="0" borderId="0" xfId="0" applyFont="1" applyFill="1" applyAlignment="1" quotePrefix="1">
      <alignment horizontal="left" indent="4"/>
    </xf>
    <xf numFmtId="0" fontId="75" fillId="0" borderId="0" xfId="0" applyFont="1" applyFill="1" applyAlignment="1">
      <alignment/>
    </xf>
    <xf numFmtId="0" fontId="62" fillId="0" borderId="0" xfId="0" applyFont="1" applyFill="1" applyAlignment="1">
      <alignment/>
    </xf>
    <xf numFmtId="0" fontId="75" fillId="0" borderId="0" xfId="0" applyFont="1" applyFill="1" applyAlignment="1">
      <alignment horizontal="left" indent="4"/>
    </xf>
    <xf numFmtId="0" fontId="63" fillId="0" borderId="0" xfId="0" applyFont="1" applyAlignment="1">
      <alignment/>
    </xf>
    <xf numFmtId="0" fontId="75" fillId="0" borderId="0" xfId="0" applyFont="1" applyFill="1" applyAlignment="1">
      <alignment horizontal="left"/>
    </xf>
    <xf numFmtId="0" fontId="3" fillId="11" borderId="0" xfId="0" applyFont="1" applyFill="1" applyAlignment="1">
      <alignment/>
    </xf>
    <xf numFmtId="0" fontId="3" fillId="0" borderId="0" xfId="0" applyFont="1" applyFill="1" applyAlignment="1">
      <alignment/>
    </xf>
    <xf numFmtId="0" fontId="3" fillId="2" borderId="0" xfId="0" applyFont="1" applyFill="1" applyAlignment="1">
      <alignment/>
    </xf>
    <xf numFmtId="0" fontId="75" fillId="2" borderId="0" xfId="0" applyFont="1" applyFill="1" applyAlignment="1" quotePrefix="1">
      <alignment horizontal="left" indent="4"/>
    </xf>
    <xf numFmtId="0" fontId="75" fillId="2" borderId="0" xfId="0" applyFont="1" applyFill="1" applyAlignment="1">
      <alignment/>
    </xf>
    <xf numFmtId="164" fontId="81" fillId="0" borderId="0" xfId="21" applyFont="1">
      <alignment/>
      <protection/>
    </xf>
    <xf numFmtId="164" fontId="79" fillId="0" borderId="0" xfId="21" applyNumberFormat="1" applyFont="1" applyFill="1" applyAlignment="1" applyProtection="1" quotePrefix="1">
      <alignment horizontal="center"/>
      <protection/>
    </xf>
    <xf numFmtId="164" fontId="80" fillId="0" borderId="0" xfId="21" applyFont="1">
      <alignment/>
      <protection/>
    </xf>
    <xf numFmtId="164" fontId="82" fillId="0" borderId="0" xfId="21" applyNumberFormat="1" applyFont="1" applyFill="1" applyAlignment="1" applyProtection="1">
      <alignment horizontal="left"/>
      <protection/>
    </xf>
    <xf numFmtId="164" fontId="80" fillId="0" borderId="0" xfId="21" applyNumberFormat="1" applyFont="1" applyProtection="1">
      <alignment/>
      <protection/>
    </xf>
    <xf numFmtId="168" fontId="80" fillId="0" borderId="0" xfId="21" applyNumberFormat="1" applyFont="1" applyAlignment="1" applyProtection="1">
      <alignment horizontal="right"/>
      <protection/>
    </xf>
    <xf numFmtId="164" fontId="82" fillId="0" borderId="0" xfId="21" applyNumberFormat="1" applyFont="1" applyFill="1" applyAlignment="1" applyProtection="1" quotePrefix="1">
      <alignment horizontal="left"/>
      <protection/>
    </xf>
    <xf numFmtId="164" fontId="80" fillId="0" borderId="0" xfId="21" applyNumberFormat="1" applyFont="1" applyAlignment="1" applyProtection="1">
      <alignment horizontal="left"/>
      <protection/>
    </xf>
    <xf numFmtId="164" fontId="80" fillId="0" borderId="0" xfId="21" applyNumberFormat="1" applyFont="1" applyAlignment="1" applyProtection="1" quotePrefix="1">
      <alignment horizontal="left"/>
      <protection/>
    </xf>
    <xf numFmtId="164" fontId="80" fillId="0" borderId="0" xfId="21" applyFont="1" applyAlignment="1">
      <alignment horizontal="left"/>
      <protection/>
    </xf>
    <xf numFmtId="164" fontId="80" fillId="0" borderId="0" xfId="21" applyNumberFormat="1" applyFont="1" applyAlignment="1" applyProtection="1">
      <alignment horizontal="left" indent="1"/>
      <protection/>
    </xf>
    <xf numFmtId="49" fontId="82" fillId="0" borderId="0" xfId="21" applyNumberFormat="1" applyFont="1" applyFill="1" applyAlignment="1" applyProtection="1">
      <alignment horizontal="left"/>
      <protection/>
    </xf>
    <xf numFmtId="168" fontId="80" fillId="0" borderId="0" xfId="21" applyNumberFormat="1" applyFont="1" applyProtection="1">
      <alignment/>
      <protection/>
    </xf>
    <xf numFmtId="49" fontId="82" fillId="0" borderId="0" xfId="21" applyNumberFormat="1" applyFont="1" applyFill="1" applyAlignment="1" applyProtection="1" quotePrefix="1">
      <alignment horizontal="left"/>
      <protection/>
    </xf>
    <xf numFmtId="164" fontId="80" fillId="0" borderId="0" xfId="21" applyFont="1" quotePrefix="1">
      <alignment/>
      <protection/>
    </xf>
    <xf numFmtId="0" fontId="26" fillId="4" borderId="0" xfId="0" applyFont="1" applyFill="1" applyBorder="1" applyAlignment="1">
      <alignment horizontal="center" vertical="center"/>
    </xf>
    <xf numFmtId="0" fontId="28"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25" fillId="4" borderId="0" xfId="0" applyFont="1" applyFill="1" applyBorder="1" applyAlignment="1">
      <alignment horizontal="center" vertical="center"/>
    </xf>
    <xf numFmtId="164" fontId="89" fillId="0" borderId="0" xfId="21" applyFont="1">
      <alignment/>
      <protection/>
    </xf>
    <xf numFmtId="164" fontId="82" fillId="0" borderId="0" xfId="21" applyFont="1">
      <alignment/>
      <protection/>
    </xf>
    <xf numFmtId="0" fontId="65" fillId="0" borderId="0" xfId="0" applyFont="1" applyAlignment="1">
      <alignment vertical="center"/>
    </xf>
    <xf numFmtId="0" fontId="50" fillId="0" borderId="0" xfId="0" applyFont="1" applyAlignment="1">
      <alignment vertical="center"/>
    </xf>
    <xf numFmtId="0" fontId="1" fillId="0" borderId="0" xfId="0" applyFont="1" applyFill="1" applyBorder="1" applyAlignment="1">
      <alignment/>
    </xf>
    <xf numFmtId="0" fontId="1" fillId="5" borderId="5" xfId="0" applyFont="1" applyFill="1" applyBorder="1" applyAlignment="1">
      <alignment horizontal="left" vertical="center" indent="2"/>
    </xf>
    <xf numFmtId="0" fontId="1" fillId="10" borderId="29" xfId="0" applyFont="1" applyFill="1" applyBorder="1" applyAlignment="1">
      <alignment horizontal="center" vertical="center"/>
    </xf>
    <xf numFmtId="0" fontId="2" fillId="0" borderId="0" xfId="0" applyFont="1" applyAlignment="1">
      <alignment/>
    </xf>
    <xf numFmtId="0" fontId="93" fillId="13" borderId="30" xfId="0" applyFont="1" applyFill="1" applyBorder="1" applyAlignment="1">
      <alignment horizontal="center" vertical="center" wrapText="1"/>
    </xf>
    <xf numFmtId="0" fontId="93" fillId="13" borderId="23" xfId="0" applyFont="1" applyFill="1" applyBorder="1" applyAlignment="1">
      <alignment horizontal="center" vertical="center" wrapText="1"/>
    </xf>
    <xf numFmtId="0" fontId="93" fillId="13" borderId="31" xfId="0" applyFont="1" applyFill="1" applyBorder="1" applyAlignment="1">
      <alignment horizontal="center" vertical="center" wrapText="1"/>
    </xf>
    <xf numFmtId="0" fontId="93" fillId="13" borderId="5" xfId="0" applyFont="1" applyFill="1" applyBorder="1" applyAlignment="1">
      <alignment horizontal="center" vertical="center" wrapText="1"/>
    </xf>
    <xf numFmtId="0" fontId="93" fillId="13" borderId="0" xfId="0" applyFont="1" applyFill="1" applyBorder="1" applyAlignment="1">
      <alignment horizontal="center" vertical="center" wrapText="1"/>
    </xf>
    <xf numFmtId="0" fontId="93" fillId="13" borderId="6" xfId="0" applyFont="1" applyFill="1" applyBorder="1" applyAlignment="1">
      <alignment horizontal="center" vertical="center" wrapText="1"/>
    </xf>
    <xf numFmtId="0" fontId="32" fillId="9" borderId="32" xfId="0" applyFont="1" applyFill="1" applyBorder="1" applyAlignment="1">
      <alignment horizontal="center" vertical="center" wrapText="1"/>
    </xf>
    <xf numFmtId="0" fontId="14" fillId="8" borderId="32" xfId="0" applyFont="1" applyFill="1" applyBorder="1" applyAlignment="1">
      <alignment horizontal="center" vertical="center" wrapText="1"/>
    </xf>
    <xf numFmtId="0" fontId="32" fillId="9" borderId="32" xfId="0" applyFont="1" applyFill="1" applyBorder="1" applyAlignment="1" quotePrefix="1">
      <alignment horizontal="center" vertical="center" wrapText="1"/>
    </xf>
    <xf numFmtId="0" fontId="93" fillId="13" borderId="8" xfId="0" applyFont="1" applyFill="1" applyBorder="1" applyAlignment="1">
      <alignment horizontal="center" vertical="center" wrapText="1"/>
    </xf>
    <xf numFmtId="0" fontId="93" fillId="13" borderId="9" xfId="0" applyFont="1" applyFill="1" applyBorder="1" applyAlignment="1">
      <alignment horizontal="center" vertical="center" wrapText="1"/>
    </xf>
    <xf numFmtId="0" fontId="93" fillId="13" borderId="10" xfId="0" applyFont="1" applyFill="1" applyBorder="1" applyAlignment="1">
      <alignment horizontal="center" vertical="center" wrapText="1"/>
    </xf>
    <xf numFmtId="0" fontId="15" fillId="10" borderId="5" xfId="0" applyFont="1" applyFill="1" applyBorder="1" applyAlignment="1">
      <alignment vertical="center"/>
    </xf>
    <xf numFmtId="0" fontId="15" fillId="0" borderId="0" xfId="0" applyFont="1" applyAlignment="1">
      <alignment/>
    </xf>
    <xf numFmtId="0" fontId="18" fillId="10" borderId="0" xfId="0" applyFont="1" applyFill="1" applyBorder="1" applyAlignment="1">
      <alignment horizontal="center" vertical="center"/>
    </xf>
    <xf numFmtId="0" fontId="19" fillId="10" borderId="0" xfId="0" applyFont="1" applyFill="1" applyBorder="1" applyAlignment="1">
      <alignment horizontal="center" vertical="center"/>
    </xf>
    <xf numFmtId="0" fontId="96" fillId="10" borderId="0" xfId="0" applyFont="1" applyFill="1" applyBorder="1" applyAlignment="1">
      <alignment horizontal="center" vertical="center"/>
    </xf>
    <xf numFmtId="0" fontId="23" fillId="10" borderId="0" xfId="0" applyFont="1" applyFill="1" applyBorder="1" applyAlignment="1">
      <alignment horizontal="center" vertical="center"/>
    </xf>
    <xf numFmtId="0" fontId="25" fillId="10" borderId="0" xfId="0" applyFont="1" applyFill="1" applyBorder="1" applyAlignment="1">
      <alignment horizontal="center" vertical="center"/>
    </xf>
    <xf numFmtId="0" fontId="15" fillId="2" borderId="19" xfId="0" applyFont="1" applyFill="1" applyBorder="1" applyAlignment="1">
      <alignment vertical="center"/>
    </xf>
    <xf numFmtId="0" fontId="15" fillId="2" borderId="20" xfId="0" applyFont="1" applyFill="1" applyBorder="1" applyAlignment="1">
      <alignment vertical="center"/>
    </xf>
    <xf numFmtId="0" fontId="15" fillId="2" borderId="21" xfId="0" applyFont="1" applyFill="1" applyBorder="1" applyAlignment="1">
      <alignment vertical="center"/>
    </xf>
    <xf numFmtId="0" fontId="15" fillId="4" borderId="20" xfId="0" applyFont="1" applyFill="1" applyBorder="1" applyAlignment="1">
      <alignment vertical="center"/>
    </xf>
    <xf numFmtId="0" fontId="16" fillId="4" borderId="20" xfId="0" applyFont="1" applyFill="1" applyBorder="1" applyAlignment="1">
      <alignment horizontal="left" vertical="center"/>
    </xf>
    <xf numFmtId="0" fontId="16" fillId="4" borderId="20" xfId="0" applyFont="1" applyFill="1" applyBorder="1" applyAlignment="1">
      <alignment horizontal="center" vertical="center"/>
    </xf>
    <xf numFmtId="0" fontId="16" fillId="4" borderId="21" xfId="0" applyFont="1" applyFill="1" applyBorder="1" applyAlignment="1">
      <alignment horizontal="center" vertical="center"/>
    </xf>
    <xf numFmtId="0" fontId="15" fillId="2" borderId="0" xfId="0" applyFont="1" applyFill="1" applyBorder="1" applyAlignment="1">
      <alignment/>
    </xf>
    <xf numFmtId="0" fontId="1" fillId="4" borderId="22" xfId="0" applyFont="1" applyFill="1" applyBorder="1" applyAlignment="1">
      <alignment horizontal="center" vertical="center"/>
    </xf>
    <xf numFmtId="0" fontId="3" fillId="2" borderId="23" xfId="0" applyFont="1" applyFill="1" applyBorder="1" applyAlignment="1">
      <alignment horizontal="center" vertical="center"/>
    </xf>
    <xf numFmtId="170" fontId="37" fillId="3" borderId="4" xfId="0" applyNumberFormat="1" applyFont="1" applyFill="1" applyBorder="1" applyAlignment="1">
      <alignment horizontal="center" vertical="center"/>
    </xf>
    <xf numFmtId="170" fontId="37" fillId="3" borderId="2" xfId="0" applyNumberFormat="1" applyFont="1" applyFill="1" applyBorder="1" applyAlignment="1">
      <alignment horizontal="center" vertical="center"/>
    </xf>
    <xf numFmtId="170" fontId="55" fillId="3" borderId="2" xfId="0" applyNumberFormat="1" applyFont="1" applyFill="1" applyBorder="1" applyAlignment="1">
      <alignment horizontal="center" vertical="center"/>
    </xf>
    <xf numFmtId="0" fontId="29" fillId="4" borderId="0" xfId="0" applyFont="1" applyFill="1" applyBorder="1" applyAlignment="1">
      <alignment horizontal="center" vertical="center"/>
    </xf>
    <xf numFmtId="0" fontId="18" fillId="2" borderId="0" xfId="0" applyFont="1" applyFill="1" applyBorder="1" applyAlignment="1">
      <alignment/>
    </xf>
    <xf numFmtId="170" fontId="47" fillId="3" borderId="2" xfId="0" applyNumberFormat="1" applyFont="1" applyFill="1" applyBorder="1" applyAlignment="1">
      <alignment horizontal="center" vertical="center"/>
    </xf>
    <xf numFmtId="0" fontId="17" fillId="3" borderId="2" xfId="0" applyFont="1" applyFill="1" applyBorder="1" applyAlignment="1">
      <alignment horizontal="center" vertical="center"/>
    </xf>
    <xf numFmtId="170" fontId="38" fillId="3" borderId="2" xfId="0" applyNumberFormat="1" applyFont="1" applyFill="1" applyBorder="1" applyAlignment="1">
      <alignment horizontal="center" vertical="center"/>
    </xf>
    <xf numFmtId="10" fontId="23" fillId="4" borderId="0" xfId="0" applyNumberFormat="1" applyFont="1" applyFill="1" applyBorder="1" applyAlignment="1" applyProtection="1">
      <alignment horizontal="right" vertical="center"/>
      <protection/>
    </xf>
    <xf numFmtId="0" fontId="95" fillId="2" borderId="0" xfId="0" applyFont="1" applyFill="1" applyBorder="1" applyAlignment="1">
      <alignment horizontal="center" vertical="center"/>
    </xf>
    <xf numFmtId="0" fontId="95" fillId="2" borderId="0" xfId="0" applyFont="1" applyFill="1" applyBorder="1" applyAlignment="1">
      <alignment/>
    </xf>
    <xf numFmtId="170" fontId="97" fillId="3" borderId="2" xfId="0" applyNumberFormat="1" applyFont="1" applyFill="1" applyBorder="1" applyAlignment="1">
      <alignment horizontal="center" vertical="center"/>
    </xf>
    <xf numFmtId="0" fontId="95" fillId="4" borderId="0" xfId="0" applyFont="1" applyFill="1" applyBorder="1" applyAlignment="1">
      <alignment horizontal="center" vertical="center"/>
    </xf>
    <xf numFmtId="170" fontId="40" fillId="3" borderId="2" xfId="0" applyNumberFormat="1" applyFont="1" applyFill="1" applyBorder="1" applyAlignment="1">
      <alignment horizontal="center" vertical="center"/>
    </xf>
    <xf numFmtId="0" fontId="98" fillId="2" borderId="0" xfId="0" applyFont="1" applyFill="1" applyBorder="1" applyAlignment="1">
      <alignment horizontal="center" vertical="center"/>
    </xf>
    <xf numFmtId="0" fontId="98" fillId="2" borderId="0" xfId="0" applyFont="1" applyFill="1" applyBorder="1" applyAlignment="1">
      <alignment/>
    </xf>
    <xf numFmtId="170" fontId="99" fillId="3" borderId="2" xfId="0" applyNumberFormat="1" applyFont="1" applyFill="1" applyBorder="1" applyAlignment="1">
      <alignment horizontal="center" vertical="center"/>
    </xf>
    <xf numFmtId="170" fontId="42" fillId="3" borderId="2" xfId="0" applyNumberFormat="1" applyFont="1" applyFill="1" applyBorder="1" applyAlignment="1">
      <alignment horizontal="center" vertical="center"/>
    </xf>
    <xf numFmtId="170" fontId="40" fillId="3" borderId="3" xfId="0" applyNumberFormat="1" applyFont="1" applyFill="1" applyBorder="1" applyAlignment="1">
      <alignment horizontal="center" vertical="center"/>
    </xf>
    <xf numFmtId="0" fontId="3" fillId="4" borderId="1" xfId="0" applyFont="1" applyFill="1" applyBorder="1" applyAlignment="1">
      <alignment horizontal="center" vertical="center"/>
    </xf>
    <xf numFmtId="0" fontId="15" fillId="0" borderId="0" xfId="0" applyFont="1" applyFill="1" applyBorder="1" applyAlignment="1">
      <alignment/>
    </xf>
    <xf numFmtId="0" fontId="2" fillId="0" borderId="0" xfId="0" applyFont="1" applyFill="1" applyBorder="1" applyAlignment="1">
      <alignment/>
    </xf>
    <xf numFmtId="0" fontId="15" fillId="0" borderId="0" xfId="0" applyFont="1" applyBorder="1" applyAlignment="1">
      <alignment/>
    </xf>
    <xf numFmtId="0" fontId="15" fillId="0" borderId="0" xfId="0" applyFont="1" applyAlignment="1">
      <alignment horizontal="center"/>
    </xf>
    <xf numFmtId="0" fontId="33" fillId="7" borderId="32" xfId="0" applyFont="1" applyFill="1" applyBorder="1" applyAlignment="1">
      <alignment horizontal="center" vertical="center"/>
    </xf>
    <xf numFmtId="0" fontId="33" fillId="8" borderId="32" xfId="0" applyFont="1" applyFill="1" applyBorder="1" applyAlignment="1" quotePrefix="1">
      <alignment horizontal="center" vertical="center" wrapText="1"/>
    </xf>
    <xf numFmtId="0" fontId="33" fillId="10" borderId="32" xfId="0" applyFont="1" applyFill="1" applyBorder="1" applyAlignment="1">
      <alignment horizontal="center" vertical="center" wrapText="1"/>
    </xf>
    <xf numFmtId="0" fontId="32" fillId="9" borderId="33" xfId="0" applyFont="1" applyFill="1" applyBorder="1" applyAlignment="1">
      <alignment horizontal="center" vertical="center" wrapText="1"/>
    </xf>
    <xf numFmtId="0" fontId="32" fillId="9" borderId="5" xfId="0" applyFont="1" applyFill="1" applyBorder="1" applyAlignment="1">
      <alignment horizontal="center" vertical="center" wrapText="1"/>
    </xf>
    <xf numFmtId="0" fontId="32" fillId="9" borderId="8" xfId="0" applyFont="1" applyFill="1" applyBorder="1" applyAlignment="1">
      <alignment horizontal="center" vertical="center" wrapText="1"/>
    </xf>
    <xf numFmtId="0" fontId="32" fillId="14" borderId="16" xfId="0" applyFont="1" applyFill="1" applyBorder="1" applyAlignment="1">
      <alignment horizontal="center" vertical="center"/>
    </xf>
    <xf numFmtId="172" fontId="97" fillId="3" borderId="2" xfId="0" applyNumberFormat="1" applyFont="1" applyFill="1" applyBorder="1" applyAlignment="1" applyProtection="1">
      <alignment horizontal="center" vertical="center"/>
      <protection/>
    </xf>
    <xf numFmtId="172" fontId="99" fillId="3" borderId="2" xfId="0" applyNumberFormat="1" applyFont="1" applyFill="1" applyBorder="1" applyAlignment="1" applyProtection="1">
      <alignment horizontal="center" vertical="center"/>
      <protection/>
    </xf>
    <xf numFmtId="0" fontId="2" fillId="13" borderId="5" xfId="0" applyFont="1" applyFill="1" applyBorder="1" applyAlignment="1">
      <alignment vertical="center"/>
    </xf>
    <xf numFmtId="0" fontId="2" fillId="13" borderId="0" xfId="0" applyFont="1" applyFill="1" applyBorder="1" applyAlignment="1">
      <alignment vertical="center"/>
    </xf>
    <xf numFmtId="0" fontId="2" fillId="13" borderId="6" xfId="0" applyFont="1" applyFill="1" applyBorder="1" applyAlignment="1">
      <alignment vertical="center"/>
    </xf>
    <xf numFmtId="0" fontId="0" fillId="2" borderId="0" xfId="0" applyFill="1" applyAlignment="1">
      <alignment/>
    </xf>
    <xf numFmtId="0" fontId="0" fillId="6" borderId="0" xfId="0" applyFill="1" applyAlignment="1">
      <alignment/>
    </xf>
    <xf numFmtId="0" fontId="63" fillId="10" borderId="29" xfId="0" applyFont="1" applyFill="1" applyBorder="1" applyAlignment="1">
      <alignment vertical="center"/>
    </xf>
    <xf numFmtId="0" fontId="0" fillId="11" borderId="0" xfId="0" applyFill="1" applyAlignment="1">
      <alignment/>
    </xf>
    <xf numFmtId="164" fontId="64" fillId="2" borderId="0" xfId="21" applyFont="1" applyFill="1" applyBorder="1" applyAlignment="1">
      <alignment vertical="center"/>
      <protection/>
    </xf>
    <xf numFmtId="0" fontId="13" fillId="2" borderId="0" xfId="0" applyFont="1" applyFill="1" applyBorder="1" applyAlignment="1">
      <alignment/>
    </xf>
    <xf numFmtId="0" fontId="1" fillId="2" borderId="0" xfId="0" applyFont="1" applyFill="1" applyBorder="1" applyAlignment="1">
      <alignment wrapText="1"/>
    </xf>
    <xf numFmtId="0" fontId="13" fillId="2" borderId="0" xfId="0" applyFont="1" applyFill="1" applyBorder="1" applyAlignment="1">
      <alignment wrapText="1"/>
    </xf>
    <xf numFmtId="0" fontId="75" fillId="0" borderId="0" xfId="0" applyFont="1" applyFill="1" applyAlignment="1" quotePrefix="1">
      <alignment horizontal="center"/>
    </xf>
    <xf numFmtId="0" fontId="75" fillId="0" borderId="0" xfId="0" applyFont="1" applyFill="1" applyAlignment="1">
      <alignment horizontal="right"/>
    </xf>
    <xf numFmtId="164" fontId="100" fillId="10" borderId="29" xfId="21" applyFont="1" applyFill="1" applyBorder="1" applyAlignment="1">
      <alignment horizontal="center" vertical="center"/>
      <protection/>
    </xf>
    <xf numFmtId="0" fontId="0" fillId="5" borderId="0" xfId="0" applyFill="1" applyAlignment="1">
      <alignment/>
    </xf>
    <xf numFmtId="0" fontId="53" fillId="5" borderId="0" xfId="0" applyFont="1" applyFill="1" applyBorder="1" applyAlignment="1">
      <alignment horizontal="center" vertical="center"/>
    </xf>
    <xf numFmtId="0" fontId="0" fillId="5" borderId="0" xfId="0" applyFill="1" applyBorder="1" applyAlignment="1">
      <alignment/>
    </xf>
    <xf numFmtId="164" fontId="79" fillId="0" borderId="0" xfId="21" applyNumberFormat="1" applyFont="1" applyFill="1" applyBorder="1" applyAlignment="1" applyProtection="1">
      <alignment horizontal="right"/>
      <protection/>
    </xf>
    <xf numFmtId="0" fontId="63" fillId="7" borderId="0" xfId="0" applyFont="1" applyFill="1" applyAlignment="1">
      <alignment horizontal="center" vertical="center"/>
    </xf>
    <xf numFmtId="164" fontId="63" fillId="7" borderId="0" xfId="21" applyFont="1" applyFill="1" applyAlignment="1">
      <alignment vertical="center" wrapText="1"/>
      <protection/>
    </xf>
    <xf numFmtId="164" fontId="63" fillId="7" borderId="0" xfId="21" applyNumberFormat="1" applyFont="1" applyFill="1" applyAlignment="1" applyProtection="1">
      <alignment horizontal="left" vertical="center" wrapText="1"/>
      <protection/>
    </xf>
    <xf numFmtId="164" fontId="51" fillId="7" borderId="0" xfId="0" applyNumberFormat="1" applyFont="1" applyFill="1" applyAlignment="1" applyProtection="1">
      <alignment horizontal="left" vertical="center"/>
      <protection/>
    </xf>
    <xf numFmtId="164" fontId="51" fillId="7" borderId="0" xfId="0" applyNumberFormat="1" applyFont="1" applyFill="1" applyAlignment="1" applyProtection="1">
      <alignment horizontal="left" vertical="center" wrapText="1"/>
      <protection/>
    </xf>
    <xf numFmtId="0" fontId="33" fillId="13" borderId="0" xfId="0" applyFont="1" applyFill="1" applyBorder="1" applyAlignment="1">
      <alignment vertical="center" wrapText="1"/>
    </xf>
    <xf numFmtId="0" fontId="33" fillId="13" borderId="6" xfId="0" applyFont="1" applyFill="1" applyBorder="1" applyAlignment="1">
      <alignment vertical="center" wrapText="1"/>
    </xf>
    <xf numFmtId="0" fontId="32" fillId="13" borderId="0" xfId="0" applyFont="1" applyFill="1" applyBorder="1" applyAlignment="1">
      <alignment vertical="center" wrapText="1"/>
    </xf>
    <xf numFmtId="0" fontId="14" fillId="13" borderId="0" xfId="0" applyFont="1" applyFill="1" applyBorder="1" applyAlignment="1">
      <alignment vertical="center"/>
    </xf>
    <xf numFmtId="0" fontId="14" fillId="13" borderId="23" xfId="0" applyFont="1" applyFill="1" applyBorder="1" applyAlignment="1">
      <alignment vertical="center"/>
    </xf>
    <xf numFmtId="0" fontId="14" fillId="13" borderId="31" xfId="0" applyFont="1" applyFill="1" applyBorder="1" applyAlignment="1">
      <alignment vertical="center"/>
    </xf>
    <xf numFmtId="0" fontId="14" fillId="13" borderId="15" xfId="0" applyFont="1" applyFill="1" applyBorder="1" applyAlignment="1">
      <alignment vertical="center"/>
    </xf>
    <xf numFmtId="0" fontId="14" fillId="13" borderId="6" xfId="0" applyFont="1" applyFill="1" applyBorder="1" applyAlignment="1">
      <alignment vertical="center"/>
    </xf>
    <xf numFmtId="0" fontId="14" fillId="13" borderId="34" xfId="0" applyFont="1" applyFill="1" applyBorder="1" applyAlignment="1">
      <alignment vertical="center"/>
    </xf>
    <xf numFmtId="0" fontId="14" fillId="13" borderId="19" xfId="0" applyFont="1" applyFill="1" applyBorder="1" applyAlignment="1">
      <alignment vertical="center"/>
    </xf>
    <xf numFmtId="0" fontId="14" fillId="13" borderId="20" xfId="0" applyFont="1" applyFill="1" applyBorder="1" applyAlignment="1">
      <alignment vertical="center"/>
    </xf>
    <xf numFmtId="0" fontId="14" fillId="13" borderId="21" xfId="0" applyFont="1" applyFill="1" applyBorder="1" applyAlignment="1">
      <alignment vertical="center"/>
    </xf>
    <xf numFmtId="0" fontId="14" fillId="13" borderId="5" xfId="0" applyFont="1" applyFill="1" applyBorder="1" applyAlignment="1">
      <alignment vertical="center"/>
    </xf>
    <xf numFmtId="0" fontId="14" fillId="13" borderId="32" xfId="0" applyFont="1" applyFill="1" applyBorder="1" applyAlignment="1">
      <alignment vertical="center"/>
    </xf>
    <xf numFmtId="0" fontId="14" fillId="13" borderId="30" xfId="0" applyFont="1" applyFill="1" applyBorder="1" applyAlignment="1">
      <alignment vertical="center"/>
    </xf>
    <xf numFmtId="0" fontId="32" fillId="13" borderId="23" xfId="0" applyFont="1" applyFill="1" applyBorder="1" applyAlignment="1">
      <alignment vertical="center" wrapText="1"/>
    </xf>
    <xf numFmtId="0" fontId="32" fillId="13" borderId="15" xfId="0" applyFont="1" applyFill="1" applyBorder="1" applyAlignment="1">
      <alignment vertical="center" wrapText="1"/>
    </xf>
    <xf numFmtId="164" fontId="0" fillId="0" borderId="0" xfId="21" applyFont="1" applyFill="1" applyAlignment="1">
      <alignment vertical="center"/>
      <protection/>
    </xf>
    <xf numFmtId="0" fontId="12" fillId="3" borderId="0" xfId="0" applyFont="1" applyFill="1" applyAlignment="1">
      <alignment vertical="center"/>
    </xf>
    <xf numFmtId="0" fontId="53" fillId="3" borderId="0" xfId="0" applyFont="1" applyFill="1" applyBorder="1" applyAlignment="1">
      <alignment horizontal="center" vertical="center"/>
    </xf>
    <xf numFmtId="164" fontId="64" fillId="3" borderId="0" xfId="21" applyNumberFormat="1" applyFont="1" applyFill="1" applyAlignment="1" applyProtection="1">
      <alignment vertical="center" wrapText="1"/>
      <protection/>
    </xf>
    <xf numFmtId="0" fontId="12" fillId="3" borderId="0" xfId="0" applyFont="1" applyFill="1" applyAlignment="1">
      <alignment vertical="center" wrapText="1"/>
    </xf>
    <xf numFmtId="0" fontId="53" fillId="7" borderId="0" xfId="0" applyFont="1" applyFill="1" applyBorder="1" applyAlignment="1">
      <alignment horizontal="center" vertical="center"/>
    </xf>
    <xf numFmtId="164" fontId="64" fillId="7" borderId="0" xfId="21" applyNumberFormat="1" applyFont="1" applyFill="1" applyAlignment="1" applyProtection="1">
      <alignment vertical="center" wrapText="1"/>
      <protection/>
    </xf>
    <xf numFmtId="0" fontId="12" fillId="7" borderId="0" xfId="0" applyFont="1" applyFill="1" applyAlignment="1">
      <alignment vertical="center" wrapText="1"/>
    </xf>
    <xf numFmtId="0" fontId="75" fillId="0" borderId="0" xfId="0" applyFont="1" applyAlignment="1">
      <alignment horizontal="left" indent="4"/>
    </xf>
    <xf numFmtId="18" fontId="51" fillId="0" borderId="0" xfId="21" applyNumberFormat="1" applyFont="1" applyFill="1" applyAlignment="1" applyProtection="1">
      <alignment horizontal="left" vertical="center"/>
      <protection/>
    </xf>
    <xf numFmtId="164" fontId="64" fillId="0" borderId="0" xfId="21" applyNumberFormat="1" applyFont="1" applyFill="1" applyAlignment="1" applyProtection="1">
      <alignment horizontal="left" vertical="center" wrapText="1"/>
      <protection/>
    </xf>
    <xf numFmtId="18" fontId="9" fillId="0" borderId="0" xfId="21" applyNumberFormat="1" applyFont="1" applyFill="1" applyAlignment="1" applyProtection="1">
      <alignment horizontal="left" vertical="center"/>
      <protection/>
    </xf>
    <xf numFmtId="164" fontId="51" fillId="0" borderId="0" xfId="21" applyNumberFormat="1" applyFont="1" applyFill="1" applyAlignment="1" applyProtection="1">
      <alignment vertical="center" wrapText="1"/>
      <protection/>
    </xf>
    <xf numFmtId="164" fontId="79" fillId="0" borderId="0" xfId="21" applyNumberFormat="1" applyFont="1" applyFill="1" applyBorder="1" applyAlignment="1" applyProtection="1">
      <alignment horizontal="center"/>
      <protection/>
    </xf>
    <xf numFmtId="0" fontId="80" fillId="0" borderId="0" xfId="0" applyFont="1" applyAlignment="1">
      <alignment horizontal="left" indent="1"/>
    </xf>
    <xf numFmtId="164" fontId="80" fillId="0" borderId="0" xfId="21" applyFont="1" applyBorder="1" applyAlignment="1">
      <alignment horizontal="left" indent="1"/>
      <protection/>
    </xf>
    <xf numFmtId="0" fontId="32" fillId="15" borderId="3" xfId="0" applyFont="1" applyFill="1" applyBorder="1" applyAlignment="1">
      <alignment horizontal="center" vertical="center" wrapText="1"/>
    </xf>
    <xf numFmtId="0" fontId="32" fillId="12" borderId="22" xfId="0" applyFont="1" applyFill="1" applyBorder="1" applyAlignment="1">
      <alignment horizontal="center" vertical="center" wrapText="1"/>
    </xf>
    <xf numFmtId="0" fontId="32" fillId="15" borderId="4" xfId="0" applyFont="1" applyFill="1" applyBorder="1" applyAlignment="1">
      <alignment horizontal="center" vertical="center" wrapText="1"/>
    </xf>
    <xf numFmtId="0" fontId="32" fillId="15" borderId="2" xfId="0" applyFont="1" applyFill="1" applyBorder="1" applyAlignment="1">
      <alignment horizontal="center" vertical="center" wrapText="1"/>
    </xf>
    <xf numFmtId="0" fontId="32" fillId="14" borderId="35" xfId="0" applyFont="1" applyFill="1" applyBorder="1" applyAlignment="1">
      <alignment horizontal="center" vertical="center" wrapText="1"/>
    </xf>
    <xf numFmtId="0" fontId="60" fillId="11" borderId="6" xfId="0" applyFont="1" applyFill="1" applyBorder="1" applyAlignment="1">
      <alignment horizontal="center" vertical="center" wrapText="1"/>
    </xf>
    <xf numFmtId="0" fontId="32" fillId="16" borderId="22" xfId="0" applyFont="1" applyFill="1" applyBorder="1" applyAlignment="1">
      <alignment horizontal="center" vertical="center" wrapText="1"/>
    </xf>
    <xf numFmtId="0" fontId="32" fillId="16" borderId="7" xfId="0" applyFont="1" applyFill="1" applyBorder="1" applyAlignment="1">
      <alignment horizontal="center" vertical="center" wrapText="1"/>
    </xf>
    <xf numFmtId="0" fontId="32" fillId="16" borderId="24" xfId="0" applyFont="1" applyFill="1" applyBorder="1" applyAlignment="1">
      <alignment horizontal="center" vertical="center" wrapText="1"/>
    </xf>
    <xf numFmtId="0" fontId="1" fillId="0" borderId="0" xfId="0" applyFont="1" applyAlignment="1">
      <alignment horizontal="center"/>
    </xf>
    <xf numFmtId="0" fontId="46" fillId="0" borderId="0" xfId="0" applyFont="1" applyAlignment="1">
      <alignment horizontal="center"/>
    </xf>
    <xf numFmtId="0" fontId="78" fillId="2" borderId="36" xfId="0" applyFont="1" applyFill="1" applyBorder="1" applyAlignment="1">
      <alignment horizontal="center" vertical="center"/>
    </xf>
    <xf numFmtId="0" fontId="0" fillId="0" borderId="18" xfId="0" applyBorder="1" applyAlignment="1">
      <alignment/>
    </xf>
    <xf numFmtId="0" fontId="0" fillId="0" borderId="27" xfId="0" applyBorder="1" applyAlignment="1">
      <alignment/>
    </xf>
    <xf numFmtId="0" fontId="60" fillId="11" borderId="30" xfId="0" applyFont="1" applyFill="1" applyBorder="1" applyAlignment="1">
      <alignment horizontal="center" vertical="center" wrapText="1"/>
    </xf>
    <xf numFmtId="0" fontId="60" fillId="11" borderId="23" xfId="0" applyFont="1" applyFill="1" applyBorder="1" applyAlignment="1">
      <alignment horizontal="center" vertical="center" wrapText="1"/>
    </xf>
    <xf numFmtId="0" fontId="60" fillId="11" borderId="31" xfId="0" applyFont="1" applyFill="1" applyBorder="1" applyAlignment="1">
      <alignment horizontal="center" vertical="center" wrapText="1"/>
    </xf>
    <xf numFmtId="0" fontId="60" fillId="11" borderId="5" xfId="0" applyFont="1" applyFill="1" applyBorder="1" applyAlignment="1">
      <alignment horizontal="center" vertical="center" wrapText="1"/>
    </xf>
    <xf numFmtId="0" fontId="60" fillId="11" borderId="0" xfId="0" applyFont="1" applyFill="1" applyBorder="1" applyAlignment="1">
      <alignment horizontal="center" vertical="center" wrapText="1"/>
    </xf>
    <xf numFmtId="0" fontId="51" fillId="7" borderId="4" xfId="0" applyFont="1" applyFill="1" applyBorder="1" applyAlignment="1">
      <alignment horizontal="center" vertical="top" wrapText="1"/>
    </xf>
    <xf numFmtId="0" fontId="51" fillId="7" borderId="2" xfId="0" applyFont="1" applyFill="1" applyBorder="1" applyAlignment="1">
      <alignment horizontal="center" vertical="top" wrapText="1"/>
    </xf>
    <xf numFmtId="0" fontId="51" fillId="7" borderId="3" xfId="0" applyFont="1" applyFill="1" applyBorder="1" applyAlignment="1">
      <alignment horizontal="center" vertical="top" wrapText="1"/>
    </xf>
    <xf numFmtId="0" fontId="50" fillId="7" borderId="4" xfId="0" applyFont="1" applyFill="1" applyBorder="1" applyAlignment="1">
      <alignment horizontal="center" vertical="top" wrapText="1"/>
    </xf>
    <xf numFmtId="0" fontId="50" fillId="7" borderId="2" xfId="0" applyFont="1" applyFill="1" applyBorder="1" applyAlignment="1">
      <alignment horizontal="center" vertical="top" wrapText="1"/>
    </xf>
    <xf numFmtId="0" fontId="50" fillId="7" borderId="3" xfId="0" applyFont="1" applyFill="1" applyBorder="1" applyAlignment="1">
      <alignment horizontal="center" vertical="top" wrapText="1"/>
    </xf>
    <xf numFmtId="0" fontId="0" fillId="6" borderId="0" xfId="0" applyFill="1" applyAlignment="1">
      <alignment horizontal="center" vertical="top" wrapText="1"/>
    </xf>
    <xf numFmtId="0" fontId="0" fillId="11" borderId="0" xfId="0" applyFill="1" applyAlignment="1">
      <alignment horizontal="center" vertical="top" wrapText="1"/>
    </xf>
    <xf numFmtId="0" fontId="50" fillId="7" borderId="26" xfId="0" applyFont="1" applyFill="1" applyBorder="1" applyAlignment="1">
      <alignment horizontal="left" vertical="top" wrapText="1"/>
    </xf>
    <xf numFmtId="0" fontId="48" fillId="11" borderId="0" xfId="0" applyFont="1" applyFill="1" applyAlignment="1">
      <alignment horizontal="center" vertical="top" wrapText="1"/>
    </xf>
    <xf numFmtId="0" fontId="49" fillId="6" borderId="0" xfId="0" applyFont="1" applyFill="1" applyAlignment="1">
      <alignment horizontal="center" vertical="top" wrapText="1"/>
    </xf>
    <xf numFmtId="0" fontId="50" fillId="7" borderId="25" xfId="0" applyFont="1" applyFill="1" applyBorder="1" applyAlignment="1">
      <alignment horizontal="left" vertical="top" wrapText="1"/>
    </xf>
    <xf numFmtId="0" fontId="50" fillId="7" borderId="14" xfId="0" applyFont="1" applyFill="1" applyBorder="1" applyAlignment="1">
      <alignment horizontal="left" vertical="top" wrapText="1"/>
    </xf>
    <xf numFmtId="0" fontId="53" fillId="2" borderId="27" xfId="0" applyFont="1" applyFill="1" applyBorder="1" applyAlignment="1">
      <alignment horizontal="center" vertical="center"/>
    </xf>
    <xf numFmtId="0" fontId="53" fillId="2" borderId="36" xfId="0" applyFont="1" applyFill="1" applyBorder="1" applyAlignment="1">
      <alignment horizontal="center" vertical="center"/>
    </xf>
    <xf numFmtId="0" fontId="53" fillId="2" borderId="18" xfId="0" applyFont="1" applyFill="1" applyBorder="1" applyAlignment="1">
      <alignment horizontal="center" vertical="center"/>
    </xf>
    <xf numFmtId="0" fontId="32" fillId="12" borderId="7" xfId="0" applyFont="1" applyFill="1" applyBorder="1" applyAlignment="1">
      <alignment horizontal="center" vertical="center" wrapText="1"/>
    </xf>
    <xf numFmtId="0" fontId="32" fillId="12" borderId="24" xfId="0" applyFont="1" applyFill="1" applyBorder="1" applyAlignment="1">
      <alignment horizontal="center" vertical="center" wrapText="1"/>
    </xf>
    <xf numFmtId="0" fontId="14" fillId="10" borderId="8" xfId="0" applyFont="1" applyFill="1" applyBorder="1" applyAlignment="1">
      <alignment horizontal="center" vertical="center" wrapText="1"/>
    </xf>
    <xf numFmtId="0" fontId="14" fillId="10" borderId="9" xfId="0" applyFont="1" applyFill="1" applyBorder="1" applyAlignment="1">
      <alignment horizontal="center" vertical="center" wrapText="1"/>
    </xf>
    <xf numFmtId="0" fontId="14" fillId="10" borderId="10" xfId="0" applyFont="1" applyFill="1" applyBorder="1" applyAlignment="1">
      <alignment horizontal="center" vertical="center" wrapText="1"/>
    </xf>
    <xf numFmtId="0" fontId="53" fillId="5" borderId="19" xfId="0" applyFont="1" applyFill="1" applyBorder="1" applyAlignment="1">
      <alignment horizontal="left" vertical="center"/>
    </xf>
    <xf numFmtId="0" fontId="53" fillId="5" borderId="20" xfId="0" applyFont="1" applyFill="1" applyBorder="1" applyAlignment="1">
      <alignment horizontal="left" vertical="center"/>
    </xf>
    <xf numFmtId="0" fontId="53" fillId="5" borderId="5" xfId="0" applyFont="1" applyFill="1" applyBorder="1" applyAlignment="1">
      <alignment horizontal="left" vertical="center"/>
    </xf>
    <xf numFmtId="0" fontId="53" fillId="5" borderId="0" xfId="0" applyFont="1" applyFill="1" applyBorder="1" applyAlignment="1">
      <alignment horizontal="left" vertical="center"/>
    </xf>
    <xf numFmtId="0" fontId="14" fillId="5" borderId="23"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33" fillId="17" borderId="20" xfId="0" applyFont="1" applyFill="1" applyBorder="1" applyAlignment="1">
      <alignment horizontal="center" vertical="center" wrapText="1"/>
    </xf>
    <xf numFmtId="0" fontId="58" fillId="16" borderId="7" xfId="0" applyFont="1" applyFill="1" applyBorder="1" applyAlignment="1">
      <alignment vertical="center"/>
    </xf>
    <xf numFmtId="0" fontId="58" fillId="16" borderId="24" xfId="0" applyFont="1" applyFill="1" applyBorder="1" applyAlignment="1">
      <alignment vertical="center"/>
    </xf>
    <xf numFmtId="0" fontId="33" fillId="7" borderId="26" xfId="0" applyFont="1" applyFill="1" applyBorder="1" applyAlignment="1">
      <alignment horizontal="center" vertical="center" wrapText="1"/>
    </xf>
    <xf numFmtId="0" fontId="33" fillId="17" borderId="15" xfId="0" applyFont="1" applyFill="1" applyBorder="1" applyAlignment="1">
      <alignment horizontal="center" vertical="center" wrapText="1"/>
    </xf>
    <xf numFmtId="0" fontId="32" fillId="6" borderId="4" xfId="0" applyFont="1" applyFill="1" applyBorder="1" applyAlignment="1">
      <alignment horizontal="center" vertical="center" wrapText="1"/>
    </xf>
    <xf numFmtId="0" fontId="32" fillId="6" borderId="2" xfId="0" applyFont="1" applyFill="1" applyBorder="1" applyAlignment="1">
      <alignment horizontal="center" vertical="center" wrapText="1"/>
    </xf>
    <xf numFmtId="0" fontId="32" fillId="6" borderId="3" xfId="0" applyFont="1" applyFill="1" applyBorder="1" applyAlignment="1">
      <alignment horizontal="center" vertical="center" wrapText="1"/>
    </xf>
    <xf numFmtId="0" fontId="33" fillId="7" borderId="1" xfId="0" applyFont="1" applyFill="1" applyBorder="1" applyAlignment="1">
      <alignment horizontal="center" vertical="center" wrapText="1"/>
    </xf>
    <xf numFmtId="0" fontId="34" fillId="7" borderId="1" xfId="0" applyFont="1" applyFill="1" applyBorder="1" applyAlignment="1">
      <alignment horizontal="center" vertical="center" wrapText="1"/>
    </xf>
    <xf numFmtId="0" fontId="32" fillId="15" borderId="26" xfId="0" applyFont="1" applyFill="1" applyBorder="1" applyAlignment="1">
      <alignment horizontal="center" vertical="center" wrapText="1"/>
    </xf>
    <xf numFmtId="0" fontId="32" fillId="15" borderId="1" xfId="0" applyFont="1" applyFill="1" applyBorder="1" applyAlignment="1">
      <alignment horizontal="center" vertical="center" wrapText="1"/>
    </xf>
    <xf numFmtId="0" fontId="32" fillId="16" borderId="4" xfId="0" applyFont="1" applyFill="1" applyBorder="1" applyAlignment="1">
      <alignment horizontal="center" vertical="center" wrapText="1"/>
    </xf>
    <xf numFmtId="0" fontId="58" fillId="16" borderId="2" xfId="0" applyFont="1" applyFill="1" applyBorder="1" applyAlignment="1">
      <alignment vertical="center"/>
    </xf>
    <xf numFmtId="0" fontId="58" fillId="16" borderId="3" xfId="0" applyFont="1" applyFill="1" applyBorder="1" applyAlignment="1">
      <alignment vertical="center"/>
    </xf>
    <xf numFmtId="0" fontId="32" fillId="14" borderId="25" xfId="0" applyFont="1" applyFill="1" applyBorder="1" applyAlignment="1">
      <alignment horizontal="center" vertical="center" wrapText="1"/>
    </xf>
    <xf numFmtId="0" fontId="59" fillId="14" borderId="25" xfId="0" applyFont="1" applyFill="1" applyBorder="1" applyAlignment="1">
      <alignment horizontal="center" vertical="center" wrapText="1"/>
    </xf>
    <xf numFmtId="0" fontId="32" fillId="18" borderId="30" xfId="0" applyFont="1" applyFill="1" applyBorder="1" applyAlignment="1">
      <alignment horizontal="center" vertical="center" wrapText="1"/>
    </xf>
    <xf numFmtId="0" fontId="32" fillId="18" borderId="5" xfId="0" applyFont="1" applyFill="1" applyBorder="1" applyAlignment="1">
      <alignment horizontal="center" vertical="center" wrapText="1"/>
    </xf>
    <xf numFmtId="0" fontId="32" fillId="18" borderId="32" xfId="0" applyFont="1" applyFill="1" applyBorder="1" applyAlignment="1">
      <alignment horizontal="center" vertical="center" wrapText="1"/>
    </xf>
    <xf numFmtId="0" fontId="14" fillId="5" borderId="31" xfId="0" applyFont="1" applyFill="1" applyBorder="1" applyAlignment="1">
      <alignment horizontal="center" vertical="center" wrapText="1"/>
    </xf>
    <xf numFmtId="0" fontId="14" fillId="5" borderId="34" xfId="0" applyFont="1" applyFill="1" applyBorder="1" applyAlignment="1">
      <alignment horizontal="center" vertical="center" wrapText="1"/>
    </xf>
    <xf numFmtId="0" fontId="14" fillId="8" borderId="26" xfId="0" applyFont="1" applyFill="1" applyBorder="1" applyAlignment="1">
      <alignment horizontal="center" vertical="center" wrapText="1"/>
    </xf>
    <xf numFmtId="0" fontId="28" fillId="7" borderId="0" xfId="0" applyFont="1" applyFill="1" applyBorder="1" applyAlignment="1">
      <alignment horizontal="center" vertical="center"/>
    </xf>
    <xf numFmtId="0" fontId="28" fillId="7" borderId="12" xfId="0" applyFont="1" applyFill="1" applyBorder="1" applyAlignment="1">
      <alignment horizontal="center" vertical="center"/>
    </xf>
    <xf numFmtId="0" fontId="28" fillId="19" borderId="1" xfId="0" applyFont="1" applyFill="1" applyBorder="1" applyAlignment="1">
      <alignment horizontal="center" vertical="center"/>
    </xf>
    <xf numFmtId="0" fontId="57" fillId="6" borderId="1" xfId="0" applyFont="1" applyFill="1" applyBorder="1" applyAlignment="1">
      <alignment horizontal="center" vertical="center"/>
    </xf>
    <xf numFmtId="0" fontId="57" fillId="14" borderId="1" xfId="0" applyFont="1" applyFill="1" applyBorder="1" applyAlignment="1">
      <alignment horizontal="center" vertical="center"/>
    </xf>
    <xf numFmtId="0" fontId="24" fillId="7" borderId="0" xfId="0" applyFont="1" applyFill="1" applyBorder="1" applyAlignment="1">
      <alignment horizontal="center" vertical="center"/>
    </xf>
    <xf numFmtId="0" fontId="57" fillId="20" borderId="1" xfId="0" applyFont="1" applyFill="1" applyBorder="1" applyAlignment="1">
      <alignment horizontal="center" vertical="center"/>
    </xf>
    <xf numFmtId="0" fontId="57" fillId="11" borderId="1" xfId="0" applyFont="1" applyFill="1" applyBorder="1" applyAlignment="1">
      <alignment horizontal="center" vertical="center"/>
    </xf>
    <xf numFmtId="0" fontId="57" fillId="12" borderId="1" xfId="0" applyFont="1" applyFill="1" applyBorder="1" applyAlignment="1">
      <alignment horizontal="center" vertical="center"/>
    </xf>
    <xf numFmtId="0" fontId="57" fillId="18" borderId="1" xfId="0" applyFont="1" applyFill="1" applyBorder="1" applyAlignment="1">
      <alignment horizontal="center" vertical="center"/>
    </xf>
    <xf numFmtId="0" fontId="22" fillId="7" borderId="0" xfId="0" applyFont="1" applyFill="1" applyBorder="1" applyAlignment="1">
      <alignment horizontal="center" vertical="center"/>
    </xf>
    <xf numFmtId="0" fontId="22" fillId="7" borderId="12" xfId="0" applyFont="1" applyFill="1" applyBorder="1" applyAlignment="1">
      <alignment horizontal="center" vertical="center"/>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57" fillId="16" borderId="1" xfId="0" applyFont="1" applyFill="1" applyBorder="1" applyAlignment="1">
      <alignment horizontal="center" vertical="center"/>
    </xf>
    <xf numFmtId="0" fontId="15" fillId="4" borderId="0" xfId="0" applyFont="1" applyFill="1" applyBorder="1" applyAlignment="1">
      <alignment horizontal="center" vertical="center"/>
    </xf>
    <xf numFmtId="0" fontId="26" fillId="4" borderId="0" xfId="0" applyFont="1" applyFill="1" applyBorder="1" applyAlignment="1">
      <alignment horizontal="center" vertical="center"/>
    </xf>
    <xf numFmtId="0" fontId="57" fillId="21" borderId="1" xfId="0" applyFont="1" applyFill="1" applyBorder="1" applyAlignment="1">
      <alignment horizontal="center" vertical="center"/>
    </xf>
    <xf numFmtId="0" fontId="15" fillId="10" borderId="0" xfId="0" applyFont="1" applyFill="1" applyBorder="1" applyAlignment="1">
      <alignment horizontal="center" vertical="center"/>
    </xf>
    <xf numFmtId="0" fontId="15" fillId="10" borderId="6" xfId="0" applyFont="1" applyFill="1" applyBorder="1" applyAlignment="1">
      <alignment horizontal="center" vertical="center"/>
    </xf>
    <xf numFmtId="0" fontId="28"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25" fillId="7" borderId="0" xfId="0" applyFont="1" applyFill="1" applyBorder="1" applyAlignment="1">
      <alignment horizontal="center" vertical="center"/>
    </xf>
    <xf numFmtId="0" fontId="23" fillId="7" borderId="0" xfId="0" applyFont="1" applyFill="1" applyBorder="1" applyAlignment="1">
      <alignment horizontal="center" vertical="center"/>
    </xf>
    <xf numFmtId="0" fontId="23" fillId="7" borderId="12" xfId="0" applyFont="1" applyFill="1" applyBorder="1" applyAlignment="1">
      <alignment horizontal="center" vertical="center"/>
    </xf>
    <xf numFmtId="0" fontId="57" fillId="22" borderId="1" xfId="0" applyFont="1" applyFill="1" applyBorder="1" applyAlignment="1">
      <alignment horizontal="center" vertical="center"/>
    </xf>
    <xf numFmtId="0" fontId="28" fillId="3" borderId="1" xfId="0" applyFont="1" applyFill="1" applyBorder="1" applyAlignment="1">
      <alignment horizontal="center" vertical="center"/>
    </xf>
    <xf numFmtId="0" fontId="24" fillId="7" borderId="15" xfId="0" applyFont="1" applyFill="1" applyBorder="1" applyAlignment="1">
      <alignment horizontal="center" vertical="center"/>
    </xf>
    <xf numFmtId="0" fontId="24" fillId="7" borderId="13" xfId="0" applyFont="1" applyFill="1" applyBorder="1" applyAlignment="1">
      <alignment horizontal="center" vertical="center"/>
    </xf>
    <xf numFmtId="0" fontId="25" fillId="4" borderId="0" xfId="0" applyFont="1" applyFill="1" applyBorder="1" applyAlignment="1">
      <alignment horizontal="center" vertical="center"/>
    </xf>
    <xf numFmtId="0" fontId="28" fillId="7" borderId="15" xfId="0" applyFont="1" applyFill="1" applyBorder="1" applyAlignment="1">
      <alignment horizontal="center" vertical="center"/>
    </xf>
    <xf numFmtId="0" fontId="21" fillId="4" borderId="0" xfId="0" applyFont="1" applyFill="1" applyBorder="1" applyAlignment="1">
      <alignment horizontal="center" vertical="center"/>
    </xf>
    <xf numFmtId="0" fontId="33" fillId="7" borderId="11" xfId="0" applyFont="1" applyFill="1" applyBorder="1" applyAlignment="1">
      <alignment horizontal="center" vertical="center" wrapText="1"/>
    </xf>
    <xf numFmtId="0" fontId="33" fillId="7" borderId="12" xfId="0" applyFont="1" applyFill="1" applyBorder="1" applyAlignment="1">
      <alignment horizontal="center" vertical="center" wrapText="1"/>
    </xf>
    <xf numFmtId="0" fontId="33" fillId="7" borderId="13" xfId="0" applyFont="1" applyFill="1" applyBorder="1" applyAlignment="1">
      <alignment horizontal="center" vertical="center" wrapText="1"/>
    </xf>
    <xf numFmtId="0" fontId="27" fillId="11" borderId="1" xfId="0" applyFont="1" applyFill="1" applyBorder="1" applyAlignment="1">
      <alignment horizontal="center" vertical="center"/>
    </xf>
    <xf numFmtId="0" fontId="14" fillId="8" borderId="33" xfId="0" applyFont="1" applyFill="1" applyBorder="1" applyAlignment="1">
      <alignment horizontal="center" vertical="center" wrapText="1"/>
    </xf>
    <xf numFmtId="0" fontId="14" fillId="8" borderId="37" xfId="0" applyFont="1" applyFill="1" applyBorder="1" applyAlignment="1">
      <alignment horizontal="center" vertical="center" wrapText="1"/>
    </xf>
    <xf numFmtId="0" fontId="14" fillId="5" borderId="30"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32" fillId="12" borderId="23" xfId="0" applyFont="1" applyFill="1" applyBorder="1" applyAlignment="1">
      <alignment horizontal="center" vertical="center" wrapText="1"/>
    </xf>
    <xf numFmtId="0" fontId="32" fillId="12" borderId="0" xfId="0" applyFont="1" applyFill="1" applyBorder="1" applyAlignment="1">
      <alignment horizontal="center" vertical="center" wrapText="1"/>
    </xf>
    <xf numFmtId="0" fontId="32" fillId="12" borderId="15" xfId="0" applyFont="1" applyFill="1" applyBorder="1" applyAlignment="1">
      <alignment horizontal="center" vertical="center" wrapText="1"/>
    </xf>
    <xf numFmtId="0" fontId="28" fillId="7" borderId="1" xfId="0" applyFont="1" applyFill="1" applyBorder="1" applyAlignment="1">
      <alignment horizontal="center" vertical="center"/>
    </xf>
    <xf numFmtId="0" fontId="57" fillId="15" borderId="1" xfId="0" applyFont="1" applyFill="1" applyBorder="1" applyAlignment="1">
      <alignment horizontal="center" vertical="center"/>
    </xf>
    <xf numFmtId="0" fontId="61" fillId="11" borderId="5" xfId="0" applyFont="1" applyFill="1" applyBorder="1" applyAlignment="1">
      <alignment horizontal="center" vertical="center" wrapText="1"/>
    </xf>
    <xf numFmtId="0" fontId="61" fillId="11" borderId="0" xfId="0" applyFont="1" applyFill="1" applyBorder="1" applyAlignment="1">
      <alignment horizontal="center" vertical="center" wrapText="1"/>
    </xf>
    <xf numFmtId="0" fontId="61" fillId="11" borderId="6" xfId="0" applyFont="1" applyFill="1" applyBorder="1" applyAlignment="1">
      <alignment horizontal="center" vertical="center" wrapText="1"/>
    </xf>
    <xf numFmtId="0" fontId="61" fillId="11" borderId="32" xfId="0" applyFont="1" applyFill="1" applyBorder="1" applyAlignment="1">
      <alignment horizontal="center" vertical="center" wrapText="1"/>
    </xf>
    <xf numFmtId="0" fontId="61" fillId="11" borderId="15" xfId="0" applyFont="1" applyFill="1" applyBorder="1" applyAlignment="1">
      <alignment horizontal="center" vertical="center" wrapText="1"/>
    </xf>
    <xf numFmtId="0" fontId="61" fillId="11" borderId="34" xfId="0" applyFont="1" applyFill="1" applyBorder="1" applyAlignment="1">
      <alignment horizontal="center" vertical="center" wrapText="1"/>
    </xf>
    <xf numFmtId="0" fontId="32" fillId="14" borderId="31" xfId="0" applyFont="1" applyFill="1" applyBorder="1" applyAlignment="1">
      <alignment horizontal="center" vertical="center" wrapText="1"/>
    </xf>
    <xf numFmtId="0" fontId="32" fillId="14" borderId="6" xfId="0" applyFont="1" applyFill="1" applyBorder="1" applyAlignment="1">
      <alignment horizontal="center" vertical="center" wrapText="1"/>
    </xf>
    <xf numFmtId="0" fontId="32" fillId="14" borderId="34" xfId="0" applyFont="1" applyFill="1" applyBorder="1" applyAlignment="1">
      <alignment horizontal="center" vertical="center" wrapText="1"/>
    </xf>
    <xf numFmtId="0" fontId="32" fillId="16" borderId="35"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59" fillId="6" borderId="1" xfId="0" applyFont="1" applyFill="1" applyBorder="1" applyAlignment="1">
      <alignment horizontal="center" vertical="center" wrapText="1"/>
    </xf>
    <xf numFmtId="0" fontId="32" fillId="14" borderId="22" xfId="0" applyFont="1" applyFill="1" applyBorder="1" applyAlignment="1">
      <alignment horizontal="center" vertical="center" wrapText="1"/>
    </xf>
    <xf numFmtId="0" fontId="58" fillId="14" borderId="7" xfId="0" applyFont="1" applyFill="1" applyBorder="1" applyAlignment="1">
      <alignment vertical="center"/>
    </xf>
    <xf numFmtId="0" fontId="58" fillId="14" borderId="24" xfId="0" applyFont="1" applyFill="1" applyBorder="1" applyAlignment="1">
      <alignment vertical="center"/>
    </xf>
    <xf numFmtId="0" fontId="33" fillId="7" borderId="33" xfId="0" applyFont="1" applyFill="1" applyBorder="1" applyAlignment="1">
      <alignment horizontal="center" vertical="center" wrapText="1"/>
    </xf>
    <xf numFmtId="0" fontId="14" fillId="8" borderId="38"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14" fillId="8" borderId="35" xfId="0" applyFont="1" applyFill="1" applyBorder="1" applyAlignment="1">
      <alignment horizontal="center" vertical="center" wrapText="1"/>
    </xf>
    <xf numFmtId="0" fontId="33" fillId="7" borderId="39" xfId="0" applyFont="1" applyFill="1" applyBorder="1" applyAlignment="1">
      <alignment horizontal="center" vertical="center" wrapText="1"/>
    </xf>
    <xf numFmtId="0" fontId="33" fillId="7" borderId="40" xfId="0" applyFont="1" applyFill="1" applyBorder="1" applyAlignment="1">
      <alignment horizontal="center" vertical="center" wrapText="1"/>
    </xf>
    <xf numFmtId="0" fontId="33" fillId="7" borderId="41" xfId="0" applyFont="1" applyFill="1" applyBorder="1" applyAlignment="1">
      <alignment horizontal="center" vertical="center" wrapText="1"/>
    </xf>
    <xf numFmtId="0" fontId="32" fillId="14" borderId="7" xfId="0" applyFont="1" applyFill="1" applyBorder="1" applyAlignment="1">
      <alignment horizontal="center" vertical="center" wrapText="1"/>
    </xf>
    <xf numFmtId="0" fontId="32" fillId="14" borderId="24" xfId="0" applyFont="1" applyFill="1" applyBorder="1" applyAlignment="1">
      <alignment horizontal="center" vertical="center" wrapText="1"/>
    </xf>
    <xf numFmtId="0" fontId="32" fillId="6" borderId="42" xfId="0" applyFont="1" applyFill="1" applyBorder="1" applyAlignment="1">
      <alignment horizontal="center" vertical="center" wrapText="1"/>
    </xf>
    <xf numFmtId="0" fontId="32" fillId="15" borderId="11" xfId="0" applyFont="1" applyFill="1" applyBorder="1" applyAlignment="1">
      <alignment horizontal="center" vertical="center" wrapText="1"/>
    </xf>
    <xf numFmtId="0" fontId="32" fillId="15" borderId="12" xfId="0" applyFont="1" applyFill="1" applyBorder="1" applyAlignment="1">
      <alignment horizontal="center" vertical="center" wrapText="1"/>
    </xf>
    <xf numFmtId="0" fontId="32" fillId="15" borderId="43" xfId="0" applyFont="1" applyFill="1" applyBorder="1" applyAlignment="1">
      <alignment horizontal="center" vertical="center" wrapText="1"/>
    </xf>
    <xf numFmtId="0" fontId="32" fillId="12" borderId="1" xfId="0" applyFont="1" applyFill="1" applyBorder="1" applyAlignment="1">
      <alignment horizontal="center" vertical="center" wrapText="1"/>
    </xf>
    <xf numFmtId="0" fontId="32" fillId="12" borderId="4" xfId="0" applyFont="1" applyFill="1" applyBorder="1" applyAlignment="1">
      <alignment horizontal="center" vertical="center" wrapText="1"/>
    </xf>
    <xf numFmtId="0" fontId="32" fillId="12" borderId="42" xfId="0" applyFont="1" applyFill="1" applyBorder="1" applyAlignment="1">
      <alignment horizontal="center" vertical="center" wrapText="1"/>
    </xf>
    <xf numFmtId="0" fontId="32" fillId="6" borderId="44" xfId="0" applyFont="1" applyFill="1" applyBorder="1" applyAlignment="1">
      <alignment horizontal="center" vertical="center" wrapText="1"/>
    </xf>
    <xf numFmtId="0" fontId="14" fillId="5" borderId="26" xfId="0" applyFont="1" applyFill="1" applyBorder="1" applyAlignment="1">
      <alignment horizontal="center" vertical="center" wrapText="1"/>
    </xf>
    <xf numFmtId="0" fontId="32" fillId="14" borderId="45" xfId="0" applyFont="1" applyFill="1" applyBorder="1" applyAlignment="1">
      <alignment horizontal="center" vertical="center" wrapText="1"/>
    </xf>
    <xf numFmtId="0" fontId="32" fillId="6" borderId="22" xfId="0" applyFont="1" applyFill="1" applyBorder="1" applyAlignment="1">
      <alignment horizontal="center" vertical="center" wrapText="1"/>
    </xf>
    <xf numFmtId="0" fontId="32" fillId="6" borderId="7" xfId="0" applyFont="1" applyFill="1" applyBorder="1" applyAlignment="1">
      <alignment horizontal="center" vertical="center" wrapText="1"/>
    </xf>
    <xf numFmtId="0" fontId="32" fillId="6" borderId="24" xfId="0" applyFont="1" applyFill="1" applyBorder="1" applyAlignment="1">
      <alignment horizontal="center" vertical="center" wrapText="1"/>
    </xf>
    <xf numFmtId="0" fontId="15" fillId="2" borderId="5" xfId="0" applyFont="1" applyFill="1" applyBorder="1" applyAlignment="1">
      <alignment horizontal="right" vertical="center"/>
    </xf>
    <xf numFmtId="0" fontId="15" fillId="2" borderId="0" xfId="0" applyFont="1" applyFill="1" applyBorder="1" applyAlignment="1">
      <alignment horizontal="right" vertical="center"/>
    </xf>
    <xf numFmtId="0" fontId="15" fillId="2" borderId="12" xfId="0" applyFont="1" applyFill="1" applyBorder="1" applyAlignment="1">
      <alignment horizontal="right" vertical="center"/>
    </xf>
    <xf numFmtId="0" fontId="15" fillId="2" borderId="5"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6" xfId="0" applyFont="1" applyFill="1" applyBorder="1" applyAlignment="1">
      <alignment horizontal="center" vertical="center"/>
    </xf>
    <xf numFmtId="0" fontId="14" fillId="13" borderId="20" xfId="0" applyFont="1" applyFill="1" applyBorder="1" applyAlignment="1">
      <alignment horizontal="center" vertical="center" wrapText="1"/>
    </xf>
    <xf numFmtId="0" fontId="14" fillId="13" borderId="15" xfId="0" applyFont="1" applyFill="1" applyBorder="1" applyAlignment="1">
      <alignment horizontal="center" vertical="center" wrapText="1"/>
    </xf>
    <xf numFmtId="0" fontId="33" fillId="17" borderId="23" xfId="0" applyFont="1" applyFill="1" applyBorder="1" applyAlignment="1">
      <alignment horizontal="center" vertical="center" wrapText="1"/>
    </xf>
    <xf numFmtId="0" fontId="33" fillId="17" borderId="0" xfId="0" applyFont="1" applyFill="1" applyBorder="1" applyAlignment="1">
      <alignment horizontal="center" vertical="center" wrapText="1"/>
    </xf>
    <xf numFmtId="0" fontId="33" fillId="7" borderId="22" xfId="0" applyFont="1" applyFill="1" applyBorder="1" applyAlignment="1">
      <alignment horizontal="center" vertical="center" wrapText="1"/>
    </xf>
    <xf numFmtId="0" fontId="33" fillId="7" borderId="7" xfId="0" applyFont="1" applyFill="1" applyBorder="1" applyAlignment="1">
      <alignment horizontal="center" vertical="center" wrapText="1"/>
    </xf>
    <xf numFmtId="0" fontId="33" fillId="7" borderId="24" xfId="0" applyFont="1" applyFill="1" applyBorder="1" applyAlignment="1">
      <alignment horizontal="center" vertical="center" wrapText="1"/>
    </xf>
    <xf numFmtId="0" fontId="32" fillId="22" borderId="14"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35" xfId="0" applyFont="1" applyFill="1" applyBorder="1" applyAlignment="1">
      <alignment horizontal="center" vertical="center" wrapText="1"/>
    </xf>
    <xf numFmtId="0" fontId="0" fillId="13" borderId="30" xfId="0" applyFill="1" applyBorder="1" applyAlignment="1">
      <alignment horizontal="center"/>
    </xf>
    <xf numFmtId="0" fontId="0" fillId="13" borderId="23" xfId="0" applyFill="1" applyBorder="1" applyAlignment="1">
      <alignment horizontal="center"/>
    </xf>
    <xf numFmtId="0" fontId="0" fillId="13" borderId="31" xfId="0" applyFill="1" applyBorder="1" applyAlignment="1">
      <alignment horizontal="center"/>
    </xf>
    <xf numFmtId="0" fontId="0" fillId="13" borderId="5" xfId="0" applyFill="1" applyBorder="1" applyAlignment="1">
      <alignment horizontal="center"/>
    </xf>
    <xf numFmtId="0" fontId="0" fillId="13" borderId="0" xfId="0" applyFill="1" applyBorder="1" applyAlignment="1">
      <alignment horizontal="center"/>
    </xf>
    <xf numFmtId="0" fontId="0" fillId="13" borderId="6" xfId="0" applyFill="1" applyBorder="1" applyAlignment="1">
      <alignment horizontal="center"/>
    </xf>
    <xf numFmtId="0" fontId="0" fillId="13" borderId="32" xfId="0" applyFill="1" applyBorder="1" applyAlignment="1">
      <alignment horizontal="center"/>
    </xf>
    <xf numFmtId="0" fontId="0" fillId="13" borderId="15" xfId="0" applyFill="1" applyBorder="1" applyAlignment="1">
      <alignment horizontal="center"/>
    </xf>
    <xf numFmtId="0" fontId="0" fillId="13" borderId="34" xfId="0" applyFill="1" applyBorder="1" applyAlignment="1">
      <alignment horizontal="center"/>
    </xf>
    <xf numFmtId="0" fontId="32" fillId="15" borderId="22" xfId="0" applyFont="1" applyFill="1" applyBorder="1" applyAlignment="1">
      <alignment horizontal="center" vertical="center" wrapText="1"/>
    </xf>
    <xf numFmtId="0" fontId="32" fillId="15" borderId="7" xfId="0" applyFont="1" applyFill="1" applyBorder="1" applyAlignment="1">
      <alignment horizontal="center" vertical="center" wrapText="1"/>
    </xf>
    <xf numFmtId="0" fontId="32" fillId="15" borderId="24" xfId="0" applyFont="1" applyFill="1" applyBorder="1" applyAlignment="1">
      <alignment horizontal="center" vertical="center" wrapText="1"/>
    </xf>
    <xf numFmtId="0" fontId="14" fillId="5" borderId="32" xfId="0" applyFont="1" applyFill="1" applyBorder="1" applyAlignment="1">
      <alignment horizontal="center" vertical="center" wrapText="1"/>
    </xf>
    <xf numFmtId="0" fontId="0" fillId="0" borderId="23" xfId="0" applyBorder="1" applyAlignment="1">
      <alignment/>
    </xf>
    <xf numFmtId="0" fontId="0" fillId="0" borderId="31" xfId="0" applyBorder="1" applyAlignment="1">
      <alignment/>
    </xf>
    <xf numFmtId="0" fontId="0" fillId="0" borderId="5" xfId="0" applyBorder="1" applyAlignment="1">
      <alignment/>
    </xf>
    <xf numFmtId="0" fontId="0" fillId="0" borderId="0" xfId="0" applyBorder="1" applyAlignment="1">
      <alignment/>
    </xf>
    <xf numFmtId="0" fontId="0" fillId="0" borderId="6" xfId="0" applyBorder="1" applyAlignment="1">
      <alignment/>
    </xf>
    <xf numFmtId="0" fontId="0" fillId="0" borderId="32" xfId="0" applyBorder="1" applyAlignment="1">
      <alignment/>
    </xf>
    <xf numFmtId="0" fontId="0" fillId="0" borderId="15" xfId="0" applyBorder="1" applyAlignment="1">
      <alignment/>
    </xf>
    <xf numFmtId="0" fontId="0" fillId="0" borderId="34" xfId="0" applyBorder="1" applyAlignment="1">
      <alignment/>
    </xf>
    <xf numFmtId="0" fontId="32" fillId="16" borderId="1" xfId="0" applyFont="1" applyFill="1" applyBorder="1" applyAlignment="1">
      <alignment horizontal="center" vertical="center" wrapText="1"/>
    </xf>
    <xf numFmtId="0" fontId="59" fillId="16" borderId="1" xfId="0" applyFont="1" applyFill="1" applyBorder="1" applyAlignment="1">
      <alignment horizontal="center" vertical="center" wrapText="1"/>
    </xf>
    <xf numFmtId="0" fontId="60" fillId="11" borderId="32" xfId="0" applyFont="1" applyFill="1" applyBorder="1" applyAlignment="1">
      <alignment horizontal="center" vertical="center" wrapText="1"/>
    </xf>
    <xf numFmtId="0" fontId="60" fillId="11" borderId="15" xfId="0" applyFont="1" applyFill="1" applyBorder="1" applyAlignment="1">
      <alignment horizontal="center" vertical="center" wrapText="1"/>
    </xf>
    <xf numFmtId="0" fontId="60" fillId="11" borderId="34" xfId="0" applyFont="1" applyFill="1" applyBorder="1" applyAlignment="1">
      <alignment horizontal="center" vertical="center" wrapText="1"/>
    </xf>
    <xf numFmtId="0" fontId="14" fillId="13" borderId="19" xfId="0" applyFont="1" applyFill="1" applyBorder="1" applyAlignment="1">
      <alignment horizontal="center" vertical="center"/>
    </xf>
    <xf numFmtId="0" fontId="14" fillId="13" borderId="20" xfId="0" applyFont="1" applyFill="1" applyBorder="1" applyAlignment="1">
      <alignment horizontal="center" vertical="center"/>
    </xf>
    <xf numFmtId="0" fontId="14" fillId="13" borderId="21" xfId="0" applyFont="1" applyFill="1" applyBorder="1" applyAlignment="1">
      <alignment horizontal="center" vertical="center"/>
    </xf>
    <xf numFmtId="0" fontId="14" fillId="13" borderId="32" xfId="0" applyFont="1" applyFill="1" applyBorder="1" applyAlignment="1">
      <alignment horizontal="center" vertical="center"/>
    </xf>
    <xf numFmtId="0" fontId="14" fillId="13" borderId="15" xfId="0" applyFont="1" applyFill="1" applyBorder="1" applyAlignment="1">
      <alignment horizontal="center" vertical="center"/>
    </xf>
    <xf numFmtId="0" fontId="14" fillId="13" borderId="34" xfId="0" applyFont="1" applyFill="1" applyBorder="1" applyAlignment="1">
      <alignment horizontal="center" vertical="center"/>
    </xf>
    <xf numFmtId="0" fontId="14" fillId="13" borderId="19" xfId="0" applyFont="1" applyFill="1" applyBorder="1" applyAlignment="1">
      <alignment horizontal="center" vertical="center" wrapText="1"/>
    </xf>
    <xf numFmtId="0" fontId="14" fillId="13" borderId="21" xfId="0" applyFont="1" applyFill="1" applyBorder="1" applyAlignment="1">
      <alignment horizontal="center" vertical="center" wrapText="1"/>
    </xf>
    <xf numFmtId="0" fontId="14" fillId="13" borderId="32" xfId="0" applyFont="1" applyFill="1" applyBorder="1" applyAlignment="1">
      <alignment horizontal="center" vertical="center" wrapText="1"/>
    </xf>
    <xf numFmtId="0" fontId="14" fillId="13" borderId="34" xfId="0" applyFont="1" applyFill="1" applyBorder="1" applyAlignment="1">
      <alignment horizontal="center" vertical="center" wrapText="1"/>
    </xf>
    <xf numFmtId="0" fontId="32" fillId="14" borderId="46" xfId="0" applyFont="1" applyFill="1" applyBorder="1" applyAlignment="1">
      <alignment horizontal="center" vertical="center" wrapText="1"/>
    </xf>
    <xf numFmtId="0" fontId="32" fillId="14" borderId="47" xfId="0" applyFont="1" applyFill="1" applyBorder="1" applyAlignment="1">
      <alignment horizontal="center" vertical="center" wrapText="1"/>
    </xf>
    <xf numFmtId="0" fontId="32" fillId="14" borderId="48" xfId="0" applyFont="1" applyFill="1" applyBorder="1" applyAlignment="1">
      <alignment horizontal="center" vertical="center" wrapText="1"/>
    </xf>
    <xf numFmtId="0" fontId="33" fillId="7" borderId="3" xfId="0" applyFont="1" applyFill="1" applyBorder="1" applyAlignment="1">
      <alignment horizontal="center" vertical="center" wrapText="1"/>
    </xf>
    <xf numFmtId="0" fontId="14" fillId="10" borderId="20" xfId="0" applyFont="1" applyFill="1" applyBorder="1" applyAlignment="1">
      <alignment horizontal="center" vertical="center"/>
    </xf>
    <xf numFmtId="0" fontId="14" fillId="10" borderId="15" xfId="0" applyFont="1" applyFill="1" applyBorder="1" applyAlignment="1">
      <alignment horizontal="center" vertical="center"/>
    </xf>
    <xf numFmtId="0" fontId="35" fillId="13" borderId="49" xfId="0" applyFont="1" applyFill="1" applyBorder="1" applyAlignment="1">
      <alignment horizontal="center" vertical="center" wrapText="1"/>
    </xf>
    <xf numFmtId="0" fontId="35" fillId="13" borderId="50" xfId="0" applyFont="1" applyFill="1" applyBorder="1" applyAlignment="1">
      <alignment horizontal="center" vertical="center" wrapText="1"/>
    </xf>
    <xf numFmtId="0" fontId="35" fillId="13" borderId="51" xfId="0" applyFont="1" applyFill="1" applyBorder="1" applyAlignment="1">
      <alignment horizontal="center" vertical="center" wrapText="1"/>
    </xf>
    <xf numFmtId="0" fontId="35" fillId="13" borderId="39" xfId="0" applyFont="1" applyFill="1" applyBorder="1" applyAlignment="1">
      <alignment horizontal="center" vertical="center" wrapText="1"/>
    </xf>
    <xf numFmtId="0" fontId="35" fillId="13" borderId="4" xfId="0" applyFont="1" applyFill="1" applyBorder="1" applyAlignment="1">
      <alignment horizontal="center" vertical="center" wrapText="1"/>
    </xf>
    <xf numFmtId="0" fontId="35" fillId="13" borderId="46" xfId="0" applyFont="1" applyFill="1" applyBorder="1" applyAlignment="1">
      <alignment horizontal="center" vertical="center" wrapText="1"/>
    </xf>
    <xf numFmtId="0" fontId="33" fillId="19" borderId="30" xfId="0" applyFont="1" applyFill="1" applyBorder="1" applyAlignment="1">
      <alignment horizontal="center" vertical="center" wrapText="1"/>
    </xf>
    <xf numFmtId="0" fontId="33" fillId="19" borderId="23" xfId="0" applyFont="1" applyFill="1" applyBorder="1" applyAlignment="1">
      <alignment horizontal="center" vertical="center" wrapText="1"/>
    </xf>
    <xf numFmtId="0" fontId="33" fillId="19" borderId="31" xfId="0" applyFont="1" applyFill="1" applyBorder="1" applyAlignment="1">
      <alignment horizontal="center" vertical="center" wrapText="1"/>
    </xf>
    <xf numFmtId="0" fontId="33" fillId="19" borderId="5" xfId="0" applyFont="1" applyFill="1" applyBorder="1" applyAlignment="1">
      <alignment horizontal="center" vertical="center" wrapText="1"/>
    </xf>
    <xf numFmtId="0" fontId="33" fillId="19" borderId="0" xfId="0" applyFont="1" applyFill="1" applyBorder="1" applyAlignment="1">
      <alignment horizontal="center" vertical="center" wrapText="1"/>
    </xf>
    <xf numFmtId="0" fontId="33" fillId="19" borderId="6" xfId="0" applyFont="1" applyFill="1" applyBorder="1" applyAlignment="1">
      <alignment horizontal="center" vertical="center" wrapText="1"/>
    </xf>
    <xf numFmtId="0" fontId="33" fillId="19" borderId="32" xfId="0" applyFont="1" applyFill="1" applyBorder="1" applyAlignment="1">
      <alignment horizontal="center" vertical="center" wrapText="1"/>
    </xf>
    <xf numFmtId="0" fontId="33" fillId="19" borderId="15" xfId="0" applyFont="1" applyFill="1" applyBorder="1" applyAlignment="1">
      <alignment horizontal="center" vertical="center" wrapText="1"/>
    </xf>
    <xf numFmtId="0" fontId="33" fillId="19" borderId="34" xfId="0" applyFont="1" applyFill="1" applyBorder="1" applyAlignment="1">
      <alignment horizontal="center" vertical="center" wrapText="1"/>
    </xf>
    <xf numFmtId="0" fontId="0" fillId="13" borderId="0" xfId="0" applyFill="1" applyBorder="1" applyAlignment="1">
      <alignment vertical="center"/>
    </xf>
    <xf numFmtId="0" fontId="0" fillId="13" borderId="15" xfId="0" applyFill="1" applyBorder="1" applyAlignment="1">
      <alignment vertical="center"/>
    </xf>
    <xf numFmtId="0" fontId="32" fillId="20" borderId="0" xfId="0" applyFont="1" applyFill="1" applyBorder="1" applyAlignment="1">
      <alignment horizontal="center" vertical="center" wrapText="1"/>
    </xf>
    <xf numFmtId="0" fontId="32" fillId="20" borderId="15" xfId="0" applyFont="1" applyFill="1" applyBorder="1" applyAlignment="1">
      <alignment horizontal="center" vertical="center" wrapText="1"/>
    </xf>
    <xf numFmtId="0" fontId="20" fillId="7" borderId="23" xfId="0" applyFont="1" applyFill="1" applyBorder="1" applyAlignment="1">
      <alignment horizontal="center" vertical="center"/>
    </xf>
    <xf numFmtId="0" fontId="20" fillId="7" borderId="11" xfId="0" applyFont="1" applyFill="1" applyBorder="1" applyAlignment="1">
      <alignment horizontal="center" vertical="center"/>
    </xf>
    <xf numFmtId="0" fontId="19" fillId="7" borderId="23" xfId="0" applyFont="1" applyFill="1" applyBorder="1" applyAlignment="1">
      <alignment horizontal="center" vertical="center"/>
    </xf>
    <xf numFmtId="0" fontId="18" fillId="7" borderId="0" xfId="0" applyFont="1" applyFill="1" applyBorder="1" applyAlignment="1">
      <alignment horizontal="center" vertical="center"/>
    </xf>
    <xf numFmtId="0" fontId="26" fillId="7" borderId="0" xfId="0" applyFont="1" applyFill="1" applyBorder="1" applyAlignment="1">
      <alignment horizontal="center" vertical="center"/>
    </xf>
    <xf numFmtId="0" fontId="32" fillId="14" borderId="52" xfId="0" applyFont="1" applyFill="1" applyBorder="1" applyAlignment="1">
      <alignment horizontal="center" vertical="center" wrapText="1"/>
    </xf>
    <xf numFmtId="0" fontId="32" fillId="21" borderId="11" xfId="0" applyFont="1" applyFill="1" applyBorder="1" applyAlignment="1">
      <alignment horizontal="center" vertical="center" wrapText="1"/>
    </xf>
    <xf numFmtId="0" fontId="32" fillId="21" borderId="12" xfId="0" applyFont="1" applyFill="1" applyBorder="1" applyAlignment="1">
      <alignment horizontal="center" vertical="center" wrapText="1"/>
    </xf>
    <xf numFmtId="0" fontId="32" fillId="21" borderId="43" xfId="0" applyFont="1" applyFill="1" applyBorder="1" applyAlignment="1">
      <alignment horizontal="center" vertical="center" wrapText="1"/>
    </xf>
    <xf numFmtId="0" fontId="32" fillId="16" borderId="2" xfId="0" applyFont="1" applyFill="1" applyBorder="1" applyAlignment="1">
      <alignment horizontal="center" vertical="center" wrapText="1"/>
    </xf>
    <xf numFmtId="0" fontId="32" fillId="16" borderId="44" xfId="0" applyFont="1" applyFill="1" applyBorder="1" applyAlignment="1">
      <alignment horizontal="center" vertical="center" wrapText="1"/>
    </xf>
    <xf numFmtId="0" fontId="32" fillId="12" borderId="26" xfId="0" applyFont="1" applyFill="1" applyBorder="1" applyAlignment="1">
      <alignment horizontal="center" vertical="center" wrapText="1"/>
    </xf>
    <xf numFmtId="0" fontId="32" fillId="12" borderId="53" xfId="0" applyFont="1" applyFill="1" applyBorder="1" applyAlignment="1">
      <alignment horizontal="center" vertical="center" wrapText="1"/>
    </xf>
    <xf numFmtId="0" fontId="33" fillId="7" borderId="43" xfId="0" applyFont="1" applyFill="1" applyBorder="1" applyAlignment="1">
      <alignment horizontal="center" vertical="center" wrapText="1"/>
    </xf>
    <xf numFmtId="0" fontId="33" fillId="7" borderId="23" xfId="0" applyFont="1" applyFill="1" applyBorder="1" applyAlignment="1">
      <alignment horizontal="center" vertical="center" wrapText="1"/>
    </xf>
    <xf numFmtId="0" fontId="33" fillId="7" borderId="0" xfId="0" applyFont="1" applyFill="1" applyBorder="1" applyAlignment="1">
      <alignment horizontal="center" vertical="center" wrapText="1"/>
    </xf>
    <xf numFmtId="0" fontId="33" fillId="7" borderId="15" xfId="0" applyFont="1" applyFill="1" applyBorder="1" applyAlignment="1">
      <alignment horizontal="center" vertical="center" wrapText="1"/>
    </xf>
    <xf numFmtId="0" fontId="0" fillId="13" borderId="5" xfId="0" applyFont="1" applyFill="1" applyBorder="1" applyAlignment="1">
      <alignment horizontal="center" vertical="center" wrapText="1"/>
    </xf>
    <xf numFmtId="0" fontId="0" fillId="13" borderId="0" xfId="0" applyFont="1" applyFill="1" applyBorder="1" applyAlignment="1">
      <alignment horizontal="center" vertical="center" wrapText="1"/>
    </xf>
    <xf numFmtId="0" fontId="0" fillId="13" borderId="6" xfId="0" applyFont="1" applyFill="1" applyBorder="1" applyAlignment="1">
      <alignment horizontal="center" vertical="center" wrapText="1"/>
    </xf>
    <xf numFmtId="0" fontId="0" fillId="13" borderId="8" xfId="0" applyFont="1" applyFill="1" applyBorder="1" applyAlignment="1">
      <alignment horizontal="center" vertical="center" wrapText="1"/>
    </xf>
    <xf numFmtId="0" fontId="0" fillId="13" borderId="9" xfId="0" applyFont="1" applyFill="1" applyBorder="1" applyAlignment="1">
      <alignment horizontal="center" vertical="center" wrapText="1"/>
    </xf>
    <xf numFmtId="0" fontId="0" fillId="13" borderId="10" xfId="0" applyFont="1" applyFill="1" applyBorder="1" applyAlignment="1">
      <alignment horizontal="center" vertical="center" wrapText="1"/>
    </xf>
    <xf numFmtId="0" fontId="33" fillId="3" borderId="30"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3" borderId="32" xfId="0" applyFont="1" applyFill="1" applyBorder="1" applyAlignment="1">
      <alignment horizontal="center" vertical="center" wrapText="1"/>
    </xf>
    <xf numFmtId="0" fontId="33" fillId="23" borderId="30" xfId="0" applyFont="1" applyFill="1" applyBorder="1" applyAlignment="1">
      <alignment horizontal="center" vertical="center" wrapText="1"/>
    </xf>
    <xf numFmtId="0" fontId="33" fillId="23" borderId="23" xfId="0" applyFont="1" applyFill="1" applyBorder="1" applyAlignment="1">
      <alignment horizontal="center" vertical="center" wrapText="1"/>
    </xf>
    <xf numFmtId="0" fontId="33" fillId="23" borderId="31" xfId="0" applyFont="1" applyFill="1" applyBorder="1" applyAlignment="1">
      <alignment horizontal="center" vertical="center" wrapText="1"/>
    </xf>
    <xf numFmtId="0" fontId="33" fillId="23" borderId="32" xfId="0" applyFont="1" applyFill="1" applyBorder="1" applyAlignment="1">
      <alignment horizontal="center" vertical="center" wrapText="1"/>
    </xf>
    <xf numFmtId="0" fontId="33" fillId="23" borderId="15" xfId="0" applyFont="1" applyFill="1" applyBorder="1" applyAlignment="1">
      <alignment horizontal="center" vertical="center" wrapText="1"/>
    </xf>
    <xf numFmtId="0" fontId="33" fillId="23" borderId="34" xfId="0" applyFont="1" applyFill="1" applyBorder="1" applyAlignment="1">
      <alignment horizontal="center" vertical="center" wrapText="1"/>
    </xf>
    <xf numFmtId="0" fontId="14" fillId="8" borderId="54" xfId="0" applyFont="1" applyFill="1" applyBorder="1" applyAlignment="1">
      <alignment horizontal="center" vertical="center" wrapText="1"/>
    </xf>
    <xf numFmtId="0" fontId="14" fillId="8" borderId="3" xfId="0" applyFont="1" applyFill="1" applyBorder="1" applyAlignment="1">
      <alignment horizontal="center" vertical="center" wrapText="1"/>
    </xf>
    <xf numFmtId="0" fontId="14" fillId="8" borderId="48" xfId="0" applyFont="1" applyFill="1" applyBorder="1" applyAlignment="1">
      <alignment horizontal="center" vertical="center" wrapText="1"/>
    </xf>
    <xf numFmtId="0" fontId="33" fillId="19" borderId="30" xfId="0" applyFont="1" applyFill="1" applyBorder="1" applyAlignment="1">
      <alignment horizontal="center" vertical="center"/>
    </xf>
    <xf numFmtId="0" fontId="33" fillId="19" borderId="23" xfId="0" applyFont="1" applyFill="1" applyBorder="1" applyAlignment="1">
      <alignment horizontal="center" vertical="center"/>
    </xf>
    <xf numFmtId="0" fontId="33" fillId="19" borderId="31" xfId="0" applyFont="1" applyFill="1" applyBorder="1" applyAlignment="1">
      <alignment horizontal="center" vertical="center"/>
    </xf>
    <xf numFmtId="0" fontId="33" fillId="19" borderId="5" xfId="0" applyFont="1" applyFill="1" applyBorder="1" applyAlignment="1">
      <alignment horizontal="center" vertical="center"/>
    </xf>
    <xf numFmtId="0" fontId="33" fillId="19" borderId="0" xfId="0" applyFont="1" applyFill="1" applyBorder="1" applyAlignment="1">
      <alignment horizontal="center" vertical="center"/>
    </xf>
    <xf numFmtId="0" fontId="33" fillId="19" borderId="6" xfId="0" applyFont="1" applyFill="1" applyBorder="1" applyAlignment="1">
      <alignment horizontal="center" vertical="center"/>
    </xf>
    <xf numFmtId="0" fontId="33" fillId="19" borderId="32" xfId="0" applyFont="1" applyFill="1" applyBorder="1" applyAlignment="1">
      <alignment horizontal="center" vertical="center"/>
    </xf>
    <xf numFmtId="0" fontId="33" fillId="19" borderId="15" xfId="0" applyFont="1" applyFill="1" applyBorder="1" applyAlignment="1">
      <alignment horizontal="center" vertical="center"/>
    </xf>
    <xf numFmtId="0" fontId="33" fillId="19" borderId="34" xfId="0" applyFont="1" applyFill="1" applyBorder="1" applyAlignment="1">
      <alignment horizontal="center" vertical="center"/>
    </xf>
    <xf numFmtId="164" fontId="101" fillId="2" borderId="36" xfId="21" applyFont="1" applyFill="1" applyBorder="1" applyAlignment="1">
      <alignment horizontal="center" vertical="center"/>
      <protection/>
    </xf>
    <xf numFmtId="164" fontId="101" fillId="2" borderId="27" xfId="21" applyFont="1" applyFill="1" applyBorder="1" applyAlignment="1">
      <alignment horizontal="center" vertical="center"/>
      <protection/>
    </xf>
    <xf numFmtId="164" fontId="64" fillId="10" borderId="19" xfId="21" applyFont="1" applyFill="1" applyBorder="1" applyAlignment="1">
      <alignment horizontal="center" vertical="center"/>
      <protection/>
    </xf>
    <xf numFmtId="164" fontId="64" fillId="10" borderId="21" xfId="21" applyFont="1" applyFill="1" applyBorder="1" applyAlignment="1">
      <alignment horizontal="center" vertical="center"/>
      <protection/>
    </xf>
    <xf numFmtId="164" fontId="64" fillId="10" borderId="8" xfId="21" applyFont="1" applyFill="1" applyBorder="1" applyAlignment="1">
      <alignment horizontal="center" vertical="center"/>
      <protection/>
    </xf>
    <xf numFmtId="164" fontId="64" fillId="10" borderId="10" xfId="21" applyFont="1" applyFill="1" applyBorder="1" applyAlignment="1">
      <alignment horizontal="center" vertical="center"/>
      <protection/>
    </xf>
    <xf numFmtId="164" fontId="72" fillId="6" borderId="15" xfId="21" applyFont="1" applyFill="1" applyBorder="1" applyAlignment="1">
      <alignment horizontal="center" vertical="center"/>
      <protection/>
    </xf>
    <xf numFmtId="164" fontId="50" fillId="2" borderId="23" xfId="21" applyFont="1" applyFill="1" applyBorder="1" applyAlignment="1">
      <alignment horizontal="center" vertical="center"/>
      <protection/>
    </xf>
    <xf numFmtId="164" fontId="64" fillId="2" borderId="0" xfId="21" applyFont="1" applyFill="1" applyBorder="1" applyAlignment="1">
      <alignment horizontal="center" vertical="center"/>
      <protection/>
    </xf>
    <xf numFmtId="164" fontId="86" fillId="2" borderId="19" xfId="21" applyFont="1" applyFill="1" applyBorder="1" applyAlignment="1">
      <alignment horizontal="center" vertical="center"/>
      <protection/>
    </xf>
    <xf numFmtId="164" fontId="86" fillId="2" borderId="21" xfId="21" applyFont="1" applyFill="1" applyBorder="1" applyAlignment="1">
      <alignment horizontal="center" vertical="center"/>
      <protection/>
    </xf>
    <xf numFmtId="164" fontId="86" fillId="2" borderId="5" xfId="21" applyFont="1" applyFill="1" applyBorder="1" applyAlignment="1">
      <alignment horizontal="center" vertical="center"/>
      <protection/>
    </xf>
    <xf numFmtId="164" fontId="86" fillId="2" borderId="6" xfId="21" applyFont="1" applyFill="1" applyBorder="1" applyAlignment="1">
      <alignment horizontal="center" vertical="center"/>
      <protection/>
    </xf>
    <xf numFmtId="164" fontId="86" fillId="2" borderId="8" xfId="21" applyFont="1" applyFill="1" applyBorder="1" applyAlignment="1">
      <alignment horizontal="center" vertical="center"/>
      <protection/>
    </xf>
    <xf numFmtId="164" fontId="86" fillId="2" borderId="10" xfId="21" applyFont="1" applyFill="1" applyBorder="1" applyAlignment="1">
      <alignment horizontal="center" vertical="center"/>
      <protection/>
    </xf>
    <xf numFmtId="164" fontId="57" fillId="11" borderId="0" xfId="21" applyFont="1" applyFill="1" applyBorder="1" applyAlignment="1">
      <alignment horizontal="center" vertical="center"/>
      <protection/>
    </xf>
    <xf numFmtId="164" fontId="57" fillId="11" borderId="0" xfId="21" applyFont="1" applyFill="1" applyBorder="1" applyAlignment="1" quotePrefix="1">
      <alignment horizontal="center" vertical="center"/>
      <protection/>
    </xf>
    <xf numFmtId="164" fontId="66" fillId="6" borderId="23" xfId="22" applyFont="1" applyFill="1" applyBorder="1" applyAlignment="1">
      <alignment horizontal="center" vertical="center"/>
      <protection/>
    </xf>
    <xf numFmtId="164" fontId="51" fillId="7" borderId="0" xfId="0" applyNumberFormat="1" applyFont="1" applyFill="1" applyBorder="1" applyAlignment="1" applyProtection="1">
      <alignment horizontal="left" vertical="center"/>
      <protection/>
    </xf>
    <xf numFmtId="164" fontId="72" fillId="12" borderId="15" xfId="22" applyNumberFormat="1" applyFont="1" applyFill="1" applyBorder="1" applyAlignment="1" applyProtection="1">
      <alignment horizontal="center" vertical="center"/>
      <protection/>
    </xf>
    <xf numFmtId="164" fontId="40" fillId="2" borderId="0" xfId="21" applyNumberFormat="1" applyFont="1" applyFill="1" applyBorder="1" applyAlignment="1" applyProtection="1" quotePrefix="1">
      <alignment horizontal="center" vertical="center"/>
      <protection/>
    </xf>
    <xf numFmtId="164" fontId="51" fillId="0" borderId="0" xfId="21" applyNumberFormat="1" applyFont="1" applyFill="1" applyAlignment="1" applyProtection="1">
      <alignment horizontal="right" vertical="center"/>
      <protection/>
    </xf>
    <xf numFmtId="18" fontId="51" fillId="0" borderId="0" xfId="21" applyNumberFormat="1" applyFont="1" applyFill="1" applyAlignment="1" applyProtection="1">
      <alignment horizontal="right" vertical="center"/>
      <protection/>
    </xf>
    <xf numFmtId="164" fontId="79" fillId="0" borderId="0" xfId="21" applyNumberFormat="1" applyFont="1" applyFill="1" applyBorder="1" applyAlignment="1" applyProtection="1" quotePrefix="1">
      <alignment horizontal="center"/>
      <protection/>
    </xf>
    <xf numFmtId="164" fontId="79" fillId="0" borderId="0" xfId="21" applyNumberFormat="1" applyFont="1" applyFill="1" applyBorder="1" applyAlignment="1" applyProtection="1">
      <alignment horizontal="center"/>
      <protection/>
    </xf>
    <xf numFmtId="164" fontId="2" fillId="0" borderId="0" xfId="21" applyFont="1" applyBorder="1" applyAlignment="1">
      <alignment horizontal="center" vertical="top"/>
      <protection/>
    </xf>
    <xf numFmtId="164" fontId="2" fillId="0" borderId="0" xfId="21" applyFont="1" applyBorder="1" applyAlignment="1" quotePrefix="1">
      <alignment horizontal="center" vertical="top"/>
      <protection/>
    </xf>
    <xf numFmtId="164" fontId="51" fillId="0" borderId="0" xfId="21" applyNumberFormat="1" applyFont="1" applyFill="1" applyAlignment="1" applyProtection="1">
      <alignment horizontal="right" vertical="center" wrapText="1"/>
      <protection/>
    </xf>
    <xf numFmtId="49" fontId="51" fillId="0" borderId="0" xfId="21" applyNumberFormat="1" applyFont="1" applyFill="1" applyAlignment="1" applyProtection="1" quotePrefix="1">
      <alignment horizontal="right" vertical="center"/>
      <protection/>
    </xf>
    <xf numFmtId="164" fontId="3" fillId="0" borderId="0" xfId="21" applyFont="1" applyAlignment="1">
      <alignment horizontal="center" vertical="center" wrapText="1"/>
      <protection/>
    </xf>
    <xf numFmtId="164" fontId="3" fillId="0" borderId="0" xfId="21" applyFont="1" applyAlignment="1" quotePrefix="1">
      <alignment horizontal="center" vertical="center" wrapText="1"/>
      <protection/>
    </xf>
    <xf numFmtId="164" fontId="64" fillId="0" borderId="0" xfId="21" applyNumberFormat="1" applyFont="1" applyFill="1" applyAlignment="1" applyProtection="1" quotePrefix="1">
      <alignment horizontal="center" vertical="center" wrapText="1"/>
      <protection/>
    </xf>
    <xf numFmtId="164" fontId="64" fillId="0" borderId="0" xfId="21" applyNumberFormat="1" applyFont="1" applyFill="1" applyAlignment="1" applyProtection="1">
      <alignment horizontal="center" vertical="center" wrapText="1"/>
      <protection/>
    </xf>
    <xf numFmtId="0" fontId="12" fillId="0" borderId="0" xfId="0" applyFont="1" applyAlignment="1">
      <alignment vertical="center" wrapText="1"/>
    </xf>
    <xf numFmtId="164" fontId="64" fillId="2" borderId="25" xfId="21" applyNumberFormat="1" applyFont="1" applyFill="1" applyBorder="1" applyAlignment="1" applyProtection="1">
      <alignment horizontal="center" vertical="center" wrapText="1"/>
      <protection/>
    </xf>
    <xf numFmtId="164" fontId="64" fillId="2" borderId="26" xfId="21" applyNumberFormat="1" applyFont="1" applyFill="1" applyBorder="1" applyAlignment="1" applyProtection="1" quotePrefix="1">
      <alignment horizontal="center" vertical="center" wrapText="1"/>
      <protection/>
    </xf>
    <xf numFmtId="164" fontId="64" fillId="2" borderId="14" xfId="21" applyNumberFormat="1" applyFont="1" applyFill="1" applyBorder="1" applyAlignment="1" applyProtection="1" quotePrefix="1">
      <alignment horizontal="center" vertical="center" wrapText="1"/>
      <protection/>
    </xf>
    <xf numFmtId="164" fontId="64" fillId="0" borderId="0" xfId="21" applyNumberFormat="1" applyFont="1" applyFill="1" applyAlignment="1" applyProtection="1">
      <alignment horizontal="right" vertical="center" wrapText="1"/>
      <protection/>
    </xf>
    <xf numFmtId="164" fontId="79" fillId="0" borderId="0" xfId="21" applyNumberFormat="1" applyFont="1" applyFill="1" applyBorder="1" applyAlignment="1" applyProtection="1">
      <alignment horizontal="right"/>
      <protection/>
    </xf>
    <xf numFmtId="164" fontId="79" fillId="0" borderId="0" xfId="21" applyNumberFormat="1" applyFont="1" applyFill="1" applyAlignment="1" applyProtection="1" quotePrefix="1">
      <alignment horizontal="center"/>
      <protection/>
    </xf>
    <xf numFmtId="164" fontId="2" fillId="0" borderId="0" xfId="21" applyFont="1" applyAlignment="1">
      <alignment horizontal="center" vertical="top"/>
      <protection/>
    </xf>
    <xf numFmtId="164" fontId="2" fillId="0" borderId="0" xfId="21" applyFont="1" applyAlignment="1" quotePrefix="1">
      <alignment horizontal="center" vertical="top"/>
      <protection/>
    </xf>
    <xf numFmtId="164" fontId="79" fillId="0" borderId="0" xfId="21" applyNumberFormat="1" applyFont="1" applyFill="1" applyAlignment="1" applyProtection="1">
      <alignment horizontal="center"/>
      <protection/>
    </xf>
    <xf numFmtId="0" fontId="50" fillId="0" borderId="0" xfId="0" applyFont="1" applyAlignment="1">
      <alignment/>
    </xf>
    <xf numFmtId="164" fontId="79" fillId="0" borderId="0" xfId="21" applyNumberFormat="1" applyFont="1" applyFill="1" applyAlignment="1" applyProtection="1">
      <alignment horizontal="right"/>
      <protection/>
    </xf>
    <xf numFmtId="0" fontId="33" fillId="23" borderId="5" xfId="0" applyFont="1" applyFill="1" applyBorder="1" applyAlignment="1">
      <alignment horizontal="center" vertical="center" wrapText="1"/>
    </xf>
    <xf numFmtId="0" fontId="33" fillId="23" borderId="0" xfId="0" applyFont="1" applyFill="1" applyBorder="1" applyAlignment="1">
      <alignment horizontal="center" vertical="center" wrapText="1"/>
    </xf>
    <xf numFmtId="0" fontId="33" fillId="23" borderId="6" xfId="0" applyFont="1" applyFill="1" applyBorder="1" applyAlignment="1">
      <alignment horizontal="center" vertical="center" wrapText="1"/>
    </xf>
    <xf numFmtId="0" fontId="91" fillId="0" borderId="23" xfId="0" applyFont="1" applyBorder="1" applyAlignment="1">
      <alignment horizontal="center" vertical="center" wrapText="1"/>
    </xf>
    <xf numFmtId="0" fontId="91" fillId="0" borderId="11" xfId="0" applyFont="1" applyBorder="1" applyAlignment="1">
      <alignment horizontal="center" vertical="center" wrapText="1"/>
    </xf>
    <xf numFmtId="0" fontId="91" fillId="0" borderId="0" xfId="0" applyFont="1" applyBorder="1" applyAlignment="1">
      <alignment horizontal="center" vertical="center" wrapText="1"/>
    </xf>
    <xf numFmtId="0" fontId="91" fillId="0" borderId="12" xfId="0" applyFont="1" applyBorder="1" applyAlignment="1">
      <alignment horizontal="center" vertical="center" wrapText="1"/>
    </xf>
    <xf numFmtId="0" fontId="91" fillId="0" borderId="15" xfId="0" applyFont="1" applyBorder="1" applyAlignment="1">
      <alignment horizontal="center" vertical="center" wrapText="1"/>
    </xf>
    <xf numFmtId="0" fontId="91" fillId="0" borderId="13" xfId="0" applyFont="1" applyBorder="1" applyAlignment="1">
      <alignment horizontal="center" vertical="center" wrapText="1"/>
    </xf>
    <xf numFmtId="0" fontId="32" fillId="14" borderId="30" xfId="0" applyFont="1" applyFill="1" applyBorder="1" applyAlignment="1">
      <alignment horizontal="center" vertical="center" wrapText="1"/>
    </xf>
    <xf numFmtId="0" fontId="32" fillId="14" borderId="23" xfId="0" applyFont="1" applyFill="1" applyBorder="1" applyAlignment="1">
      <alignment horizontal="center" vertical="center" wrapText="1"/>
    </xf>
    <xf numFmtId="0" fontId="32" fillId="14" borderId="5" xfId="0" applyFont="1" applyFill="1" applyBorder="1" applyAlignment="1">
      <alignment horizontal="center" vertical="center" wrapText="1"/>
    </xf>
    <xf numFmtId="0" fontId="32" fillId="14" borderId="0" xfId="0" applyFont="1" applyFill="1" applyBorder="1" applyAlignment="1">
      <alignment horizontal="center" vertical="center" wrapText="1"/>
    </xf>
    <xf numFmtId="0" fontId="14" fillId="5" borderId="37" xfId="0" applyFont="1" applyFill="1" applyBorder="1" applyAlignment="1">
      <alignment horizontal="center" vertical="center" wrapText="1"/>
    </xf>
    <xf numFmtId="0" fontId="33" fillId="0" borderId="35" xfId="0" applyFont="1" applyBorder="1" applyAlignment="1">
      <alignment horizontal="center" vertical="center" wrapText="1"/>
    </xf>
    <xf numFmtId="0" fontId="92" fillId="0" borderId="22" xfId="0" applyFont="1" applyBorder="1" applyAlignment="1">
      <alignment horizontal="center" vertical="center" wrapText="1"/>
    </xf>
    <xf numFmtId="0" fontId="92" fillId="0" borderId="7" xfId="0" applyFont="1" applyBorder="1" applyAlignment="1">
      <alignment horizontal="center" vertical="center" wrapText="1"/>
    </xf>
    <xf numFmtId="0" fontId="92" fillId="0" borderId="24" xfId="0" applyFont="1" applyBorder="1" applyAlignment="1">
      <alignment horizontal="center" vertical="center" wrapText="1"/>
    </xf>
    <xf numFmtId="0" fontId="33" fillId="0" borderId="25" xfId="0" applyFont="1" applyBorder="1" applyAlignment="1">
      <alignment horizontal="center" vertical="center" wrapText="1"/>
    </xf>
    <xf numFmtId="0" fontId="14" fillId="5" borderId="33" xfId="0" applyFont="1" applyFill="1" applyBorder="1" applyAlignment="1">
      <alignment horizontal="center" vertical="center" wrapText="1"/>
    </xf>
    <xf numFmtId="0" fontId="90" fillId="0" borderId="38" xfId="0" applyFont="1" applyBorder="1" applyAlignment="1">
      <alignment horizontal="center" vertical="center" wrapText="1"/>
    </xf>
    <xf numFmtId="0" fontId="91" fillId="0" borderId="22" xfId="0" applyFont="1" applyBorder="1" applyAlignment="1">
      <alignment horizontal="center" vertical="center" wrapText="1"/>
    </xf>
    <xf numFmtId="0" fontId="91" fillId="0" borderId="7" xfId="0" applyFont="1" applyBorder="1" applyAlignment="1">
      <alignment horizontal="center" vertical="center" wrapText="1"/>
    </xf>
    <xf numFmtId="0" fontId="91" fillId="0" borderId="24" xfId="0" applyFont="1" applyBorder="1" applyAlignment="1">
      <alignment horizontal="center" vertical="center" wrapText="1"/>
    </xf>
    <xf numFmtId="0" fontId="52" fillId="2" borderId="36" xfId="0" applyFont="1" applyFill="1" applyBorder="1" applyAlignment="1">
      <alignment horizontal="center" vertical="center"/>
    </xf>
    <xf numFmtId="0" fontId="52" fillId="2" borderId="18" xfId="0" applyFont="1" applyFill="1" applyBorder="1" applyAlignment="1">
      <alignment horizontal="center" vertical="center"/>
    </xf>
    <xf numFmtId="0" fontId="1" fillId="10" borderId="19" xfId="0" applyFont="1" applyFill="1" applyBorder="1" applyAlignment="1">
      <alignment horizontal="center" vertical="center" wrapText="1"/>
    </xf>
    <xf numFmtId="0" fontId="1" fillId="10" borderId="20" xfId="0" applyFont="1" applyFill="1" applyBorder="1" applyAlignment="1">
      <alignment horizontal="center" vertical="center" wrapText="1"/>
    </xf>
    <xf numFmtId="0" fontId="1" fillId="10" borderId="21" xfId="0" applyFont="1" applyFill="1" applyBorder="1" applyAlignment="1">
      <alignment horizontal="center" vertical="center" wrapText="1"/>
    </xf>
    <xf numFmtId="0" fontId="1" fillId="10" borderId="55" xfId="0" applyFont="1" applyFill="1" applyBorder="1" applyAlignment="1">
      <alignment horizontal="center" vertical="center" wrapText="1"/>
    </xf>
    <xf numFmtId="0" fontId="1" fillId="10" borderId="28" xfId="0" applyFont="1" applyFill="1" applyBorder="1" applyAlignment="1">
      <alignment horizontal="center" vertical="center" wrapText="1"/>
    </xf>
    <xf numFmtId="0" fontId="1" fillId="10" borderId="56" xfId="0" applyFont="1" applyFill="1" applyBorder="1" applyAlignment="1">
      <alignment horizontal="center" vertical="center" wrapText="1"/>
    </xf>
    <xf numFmtId="0" fontId="14" fillId="13" borderId="36" xfId="0" applyFont="1" applyFill="1" applyBorder="1" applyAlignment="1">
      <alignment horizontal="center" vertical="center"/>
    </xf>
    <xf numFmtId="0" fontId="0" fillId="0" borderId="16" xfId="0" applyBorder="1" applyAlignment="1">
      <alignment/>
    </xf>
    <xf numFmtId="0" fontId="32" fillId="14" borderId="19" xfId="0" applyFont="1" applyFill="1" applyBorder="1" applyAlignment="1">
      <alignment horizontal="center" vertical="center" wrapText="1"/>
    </xf>
    <xf numFmtId="0" fontId="32" fillId="14" borderId="20" xfId="0" applyFont="1" applyFill="1" applyBorder="1" applyAlignment="1">
      <alignment horizontal="center" vertical="center" wrapText="1"/>
    </xf>
    <xf numFmtId="0" fontId="32" fillId="14" borderId="21" xfId="0" applyFont="1" applyFill="1" applyBorder="1" applyAlignment="1">
      <alignment horizontal="center" vertical="center" wrapText="1"/>
    </xf>
    <xf numFmtId="0" fontId="32" fillId="14" borderId="32" xfId="0" applyFont="1" applyFill="1" applyBorder="1" applyAlignment="1">
      <alignment horizontal="center" vertical="center" wrapText="1"/>
    </xf>
    <xf numFmtId="0" fontId="32" fillId="14" borderId="15" xfId="0" applyFont="1" applyFill="1" applyBorder="1" applyAlignment="1">
      <alignment horizontal="center" vertical="center" wrapText="1"/>
    </xf>
    <xf numFmtId="0" fontId="57" fillId="14" borderId="5" xfId="0" applyFont="1" applyFill="1" applyBorder="1" applyAlignment="1">
      <alignment horizontal="center" vertical="center" wrapText="1"/>
    </xf>
    <xf numFmtId="0" fontId="57" fillId="14" borderId="0" xfId="0" applyFont="1" applyFill="1" applyBorder="1" applyAlignment="1">
      <alignment horizontal="center" vertical="center" wrapText="1"/>
    </xf>
    <xf numFmtId="0" fontId="57" fillId="14" borderId="6" xfId="0" applyFont="1" applyFill="1" applyBorder="1" applyAlignment="1">
      <alignment horizontal="center" vertical="center" wrapText="1"/>
    </xf>
    <xf numFmtId="0" fontId="57" fillId="14" borderId="32" xfId="0" applyFont="1" applyFill="1" applyBorder="1" applyAlignment="1">
      <alignment horizontal="center" vertical="center" wrapText="1"/>
    </xf>
    <xf numFmtId="0" fontId="57" fillId="14" borderId="15" xfId="0" applyFont="1" applyFill="1" applyBorder="1" applyAlignment="1">
      <alignment horizontal="center" vertical="center" wrapText="1"/>
    </xf>
    <xf numFmtId="0" fontId="57" fillId="14" borderId="34" xfId="0" applyFont="1" applyFill="1" applyBorder="1" applyAlignment="1">
      <alignment horizontal="center" vertical="center" wrapText="1"/>
    </xf>
    <xf numFmtId="0" fontId="90" fillId="0" borderId="14" xfId="0" applyFont="1" applyBorder="1" applyAlignment="1">
      <alignment horizontal="center" vertical="center" wrapText="1"/>
    </xf>
    <xf numFmtId="0" fontId="33" fillId="0" borderId="46" xfId="0" applyFont="1" applyBorder="1" applyAlignment="1">
      <alignment horizontal="center" vertical="center" wrapText="1"/>
    </xf>
    <xf numFmtId="0" fontId="0" fillId="0" borderId="47" xfId="0" applyBorder="1" applyAlignment="1">
      <alignment/>
    </xf>
    <xf numFmtId="0" fontId="0" fillId="0" borderId="48" xfId="0" applyBorder="1" applyAlignment="1">
      <alignment/>
    </xf>
    <xf numFmtId="0" fontId="32" fillId="18" borderId="11" xfId="0" applyFont="1" applyFill="1" applyBorder="1" applyAlignment="1">
      <alignment horizontal="center" vertical="center" wrapText="1"/>
    </xf>
    <xf numFmtId="0" fontId="32" fillId="18" borderId="12" xfId="0" applyFont="1" applyFill="1" applyBorder="1" applyAlignment="1">
      <alignment horizontal="center" vertical="center" wrapText="1"/>
    </xf>
    <xf numFmtId="0" fontId="32" fillId="18" borderId="13" xfId="0" applyFont="1" applyFill="1" applyBorder="1" applyAlignment="1">
      <alignment horizontal="center" vertical="center" wrapText="1"/>
    </xf>
    <xf numFmtId="0" fontId="33" fillId="0" borderId="47" xfId="0" applyFont="1" applyBorder="1" applyAlignment="1">
      <alignment horizontal="center" vertical="center" wrapText="1"/>
    </xf>
    <xf numFmtId="0" fontId="33" fillId="0" borderId="48" xfId="0" applyFont="1" applyBorder="1" applyAlignment="1">
      <alignment horizontal="center" vertical="center" wrapText="1"/>
    </xf>
    <xf numFmtId="0" fontId="91" fillId="0" borderId="1" xfId="0" applyFont="1" applyBorder="1" applyAlignment="1">
      <alignment horizontal="center" vertical="center" wrapText="1"/>
    </xf>
    <xf numFmtId="0" fontId="92" fillId="3" borderId="1" xfId="0" applyFont="1" applyFill="1" applyBorder="1" applyAlignment="1">
      <alignment horizontal="center" vertical="center" wrapText="1"/>
    </xf>
    <xf numFmtId="0" fontId="34" fillId="0" borderId="35" xfId="0" applyFont="1" applyBorder="1" applyAlignment="1">
      <alignment horizontal="center" vertical="center" wrapText="1"/>
    </xf>
    <xf numFmtId="0" fontId="32" fillId="11" borderId="23" xfId="0" applyFont="1" applyFill="1" applyBorder="1" applyAlignment="1">
      <alignment horizontal="center" vertical="center" wrapText="1"/>
    </xf>
    <xf numFmtId="0" fontId="32" fillId="11" borderId="11" xfId="0" applyFont="1" applyFill="1" applyBorder="1" applyAlignment="1">
      <alignment horizontal="center" vertical="center" wrapText="1"/>
    </xf>
    <xf numFmtId="0" fontId="32" fillId="11" borderId="0" xfId="0" applyFont="1" applyFill="1" applyBorder="1" applyAlignment="1">
      <alignment horizontal="center" vertical="center" wrapText="1"/>
    </xf>
    <xf numFmtId="0" fontId="32" fillId="11" borderId="12" xfId="0" applyFont="1" applyFill="1" applyBorder="1" applyAlignment="1">
      <alignment horizontal="center" vertical="center" wrapText="1"/>
    </xf>
    <xf numFmtId="0" fontId="32" fillId="11" borderId="15" xfId="0" applyFont="1" applyFill="1" applyBorder="1" applyAlignment="1">
      <alignment horizontal="center" vertical="center" wrapText="1"/>
    </xf>
    <xf numFmtId="0" fontId="32" fillId="11" borderId="13" xfId="0" applyFont="1" applyFill="1" applyBorder="1" applyAlignment="1">
      <alignment horizontal="center" vertical="center" wrapText="1"/>
    </xf>
    <xf numFmtId="0" fontId="90" fillId="3" borderId="38" xfId="0" applyFont="1" applyFill="1" applyBorder="1" applyAlignment="1">
      <alignment horizontal="center" vertical="center" wrapText="1"/>
    </xf>
    <xf numFmtId="0" fontId="34" fillId="0" borderId="25" xfId="0" applyFont="1" applyBorder="1" applyAlignment="1">
      <alignment horizontal="center" vertical="center" wrapText="1"/>
    </xf>
    <xf numFmtId="0" fontId="92" fillId="0" borderId="4" xfId="0" applyFont="1" applyBorder="1" applyAlignment="1">
      <alignment horizontal="center" vertical="center" wrapText="1"/>
    </xf>
    <xf numFmtId="0" fontId="92" fillId="0" borderId="2" xfId="0" applyFont="1" applyBorder="1" applyAlignment="1">
      <alignment horizontal="center" vertical="center" wrapText="1"/>
    </xf>
    <xf numFmtId="0" fontId="92" fillId="0" borderId="3" xfId="0" applyFont="1" applyBorder="1" applyAlignment="1">
      <alignment horizontal="center" vertical="center" wrapText="1"/>
    </xf>
    <xf numFmtId="0" fontId="14" fillId="24" borderId="57" xfId="0" applyFont="1" applyFill="1" applyBorder="1" applyAlignment="1">
      <alignment horizontal="center" vertical="center" wrapText="1"/>
    </xf>
    <xf numFmtId="0" fontId="14" fillId="24" borderId="18" xfId="0" applyFont="1" applyFill="1" applyBorder="1" applyAlignment="1">
      <alignment horizontal="center" vertical="center" wrapText="1"/>
    </xf>
    <xf numFmtId="0" fontId="14" fillId="24" borderId="16" xfId="0" applyFont="1" applyFill="1" applyBorder="1" applyAlignment="1">
      <alignment horizontal="center" vertical="center" wrapText="1"/>
    </xf>
    <xf numFmtId="0" fontId="92" fillId="0" borderId="11" xfId="0" applyFont="1" applyFill="1" applyBorder="1" applyAlignment="1">
      <alignment horizontal="center" vertical="center" wrapText="1"/>
    </xf>
    <xf numFmtId="0" fontId="92" fillId="0" borderId="12" xfId="0" applyFont="1" applyFill="1" applyBorder="1" applyAlignment="1">
      <alignment horizontal="center" vertical="center" wrapText="1"/>
    </xf>
    <xf numFmtId="0" fontId="92" fillId="0" borderId="43" xfId="0" applyFont="1" applyFill="1" applyBorder="1" applyAlignment="1">
      <alignment horizontal="center" vertical="center" wrapText="1"/>
    </xf>
    <xf numFmtId="0" fontId="32" fillId="20" borderId="18" xfId="0" applyFont="1" applyFill="1" applyBorder="1" applyAlignment="1">
      <alignment horizontal="center" vertical="center" wrapText="1"/>
    </xf>
    <xf numFmtId="0" fontId="32" fillId="20" borderId="16" xfId="0" applyFont="1" applyFill="1" applyBorder="1" applyAlignment="1">
      <alignment horizontal="center" vertical="center" wrapText="1"/>
    </xf>
    <xf numFmtId="0" fontId="14" fillId="5" borderId="46" xfId="0" applyFont="1" applyFill="1" applyBorder="1" applyAlignment="1">
      <alignment horizontal="center" vertical="center" wrapText="1"/>
    </xf>
    <xf numFmtId="0" fontId="33" fillId="0" borderId="46" xfId="0" applyFont="1" applyFill="1" applyBorder="1" applyAlignment="1">
      <alignment horizontal="center" vertical="center" wrapText="1"/>
    </xf>
    <xf numFmtId="0" fontId="33" fillId="0" borderId="47" xfId="0" applyFont="1" applyFill="1" applyBorder="1" applyAlignment="1">
      <alignment horizontal="center" vertical="center" wrapText="1"/>
    </xf>
    <xf numFmtId="0" fontId="33" fillId="0" borderId="52" xfId="0" applyFont="1" applyFill="1" applyBorder="1" applyAlignment="1">
      <alignment horizontal="center" vertical="center" wrapText="1"/>
    </xf>
    <xf numFmtId="0" fontId="33" fillId="25" borderId="4" xfId="0" applyFont="1" applyFill="1" applyBorder="1" applyAlignment="1">
      <alignment horizontal="center" vertical="center" wrapText="1"/>
    </xf>
    <xf numFmtId="0" fontId="0" fillId="0" borderId="2" xfId="0" applyBorder="1" applyAlignment="1">
      <alignment/>
    </xf>
    <xf numFmtId="0" fontId="0" fillId="0" borderId="44" xfId="0" applyBorder="1" applyAlignment="1">
      <alignment/>
    </xf>
    <xf numFmtId="0" fontId="94" fillId="0" borderId="1" xfId="0" applyFont="1" applyBorder="1" applyAlignment="1">
      <alignment horizontal="center" vertical="center" wrapText="1"/>
    </xf>
    <xf numFmtId="0" fontId="33" fillId="3" borderId="35" xfId="0" applyFont="1" applyFill="1" applyBorder="1" applyAlignment="1">
      <alignment horizontal="center" vertical="center" wrapText="1"/>
    </xf>
    <xf numFmtId="0" fontId="95" fillId="10" borderId="0" xfId="0" applyFont="1" applyFill="1" applyBorder="1" applyAlignment="1">
      <alignment horizontal="center" vertical="center"/>
    </xf>
    <xf numFmtId="0" fontId="95" fillId="3" borderId="22" xfId="0" applyFont="1" applyFill="1" applyBorder="1" applyAlignment="1">
      <alignment horizontal="center" vertical="center"/>
    </xf>
    <xf numFmtId="0" fontId="95" fillId="3" borderId="23" xfId="0" applyFont="1" applyFill="1" applyBorder="1" applyAlignment="1">
      <alignment horizontal="center" vertical="center"/>
    </xf>
    <xf numFmtId="0" fontId="95" fillId="3" borderId="11" xfId="0" applyFont="1" applyFill="1" applyBorder="1" applyAlignment="1">
      <alignment horizontal="center" vertical="center"/>
    </xf>
    <xf numFmtId="0" fontId="33" fillId="0" borderId="48" xfId="0" applyFont="1" applyFill="1" applyBorder="1" applyAlignment="1">
      <alignment horizontal="center" vertical="center" wrapText="1"/>
    </xf>
    <xf numFmtId="0" fontId="33" fillId="5" borderId="30" xfId="0" applyFont="1" applyFill="1" applyBorder="1" applyAlignment="1">
      <alignment horizontal="center" vertical="center" wrapText="1"/>
    </xf>
    <xf numFmtId="0" fontId="33" fillId="5" borderId="23" xfId="0" applyFont="1" applyFill="1" applyBorder="1" applyAlignment="1">
      <alignment horizontal="center" vertical="center" wrapText="1"/>
    </xf>
    <xf numFmtId="0" fontId="33" fillId="5" borderId="31" xfId="0" applyFont="1" applyFill="1" applyBorder="1" applyAlignment="1">
      <alignment horizontal="center" vertical="center" wrapText="1"/>
    </xf>
    <xf numFmtId="0" fontId="33" fillId="5" borderId="5" xfId="0" applyFont="1" applyFill="1" applyBorder="1" applyAlignment="1">
      <alignment horizontal="center" vertical="center" wrapText="1"/>
    </xf>
    <xf numFmtId="0" fontId="33" fillId="5" borderId="0"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3" fillId="5" borderId="8" xfId="0" applyFont="1" applyFill="1" applyBorder="1" applyAlignment="1">
      <alignment horizontal="center" vertical="center" wrapText="1"/>
    </xf>
    <xf numFmtId="0" fontId="33" fillId="5" borderId="9" xfId="0" applyFont="1" applyFill="1" applyBorder="1" applyAlignment="1">
      <alignment horizontal="center" vertical="center" wrapText="1"/>
    </xf>
    <xf numFmtId="0" fontId="33" fillId="5" borderId="10" xfId="0" applyFont="1" applyFill="1" applyBorder="1" applyAlignment="1">
      <alignment horizontal="center" vertical="center" wrapText="1"/>
    </xf>
    <xf numFmtId="0" fontId="18" fillId="10" borderId="0" xfId="0" applyFont="1" applyFill="1" applyBorder="1" applyAlignment="1">
      <alignment horizontal="center" vertical="center"/>
    </xf>
    <xf numFmtId="0" fontId="33" fillId="5" borderId="11" xfId="0" applyFont="1" applyFill="1" applyBorder="1" applyAlignment="1">
      <alignment horizontal="center" vertical="center" wrapText="1"/>
    </xf>
    <xf numFmtId="0" fontId="0" fillId="0" borderId="12" xfId="0" applyBorder="1" applyAlignment="1">
      <alignment/>
    </xf>
    <xf numFmtId="0" fontId="0" fillId="0" borderId="43" xfId="0" applyBorder="1" applyAlignment="1">
      <alignment/>
    </xf>
    <xf numFmtId="0" fontId="19" fillId="3" borderId="7" xfId="0" applyFont="1" applyFill="1" applyBorder="1" applyAlignment="1">
      <alignment horizontal="center" vertical="center"/>
    </xf>
    <xf numFmtId="0" fontId="19" fillId="3" borderId="0" xfId="0" applyFont="1" applyFill="1" applyBorder="1" applyAlignment="1">
      <alignment horizontal="center" vertical="center"/>
    </xf>
    <xf numFmtId="0" fontId="19" fillId="3" borderId="12" xfId="0" applyFont="1" applyFill="1" applyBorder="1" applyAlignment="1">
      <alignment horizontal="center" vertical="center"/>
    </xf>
    <xf numFmtId="0" fontId="24" fillId="10" borderId="0" xfId="0" applyFont="1" applyFill="1" applyBorder="1" applyAlignment="1">
      <alignment horizontal="center" vertical="center"/>
    </xf>
    <xf numFmtId="0" fontId="24" fillId="3" borderId="7" xfId="0" applyFont="1" applyFill="1" applyBorder="1" applyAlignment="1">
      <alignment horizontal="center" vertical="center"/>
    </xf>
    <xf numFmtId="0" fontId="24" fillId="3" borderId="0" xfId="0" applyFont="1" applyFill="1" applyBorder="1" applyAlignment="1">
      <alignment horizontal="center" vertical="center"/>
    </xf>
    <xf numFmtId="0" fontId="24" fillId="3" borderId="12" xfId="0" applyFont="1" applyFill="1" applyBorder="1" applyAlignment="1">
      <alignment horizontal="center" vertical="center"/>
    </xf>
    <xf numFmtId="0" fontId="22" fillId="10" borderId="0" xfId="0" applyFont="1" applyFill="1" applyBorder="1" applyAlignment="1">
      <alignment horizontal="center" vertical="center"/>
    </xf>
    <xf numFmtId="0" fontId="22" fillId="3" borderId="7" xfId="0" applyFont="1" applyFill="1" applyBorder="1" applyAlignment="1">
      <alignment horizontal="center" vertical="center"/>
    </xf>
    <xf numFmtId="0" fontId="22" fillId="3" borderId="0" xfId="0" applyFont="1" applyFill="1" applyBorder="1" applyAlignment="1">
      <alignment horizontal="center" vertical="center"/>
    </xf>
    <xf numFmtId="0" fontId="22" fillId="3" borderId="12" xfId="0" applyFont="1" applyFill="1" applyBorder="1" applyAlignment="1">
      <alignment horizontal="center" vertical="center"/>
    </xf>
    <xf numFmtId="0" fontId="28" fillId="3" borderId="7" xfId="0" applyFont="1" applyFill="1" applyBorder="1" applyAlignment="1">
      <alignment horizontal="center" vertical="center"/>
    </xf>
    <xf numFmtId="0" fontId="28" fillId="3" borderId="0" xfId="0" applyFont="1" applyFill="1" applyBorder="1" applyAlignment="1">
      <alignment horizontal="center" vertical="center"/>
    </xf>
    <xf numFmtId="0" fontId="28" fillId="3" borderId="12" xfId="0" applyFont="1" applyFill="1" applyBorder="1" applyAlignment="1">
      <alignment horizontal="center" vertical="center"/>
    </xf>
    <xf numFmtId="0" fontId="28" fillId="10" borderId="0" xfId="0" applyFont="1" applyFill="1" applyBorder="1" applyAlignment="1">
      <alignment horizontal="center" vertical="center"/>
    </xf>
    <xf numFmtId="0" fontId="26" fillId="10" borderId="0" xfId="0" applyFont="1" applyFill="1" applyBorder="1" applyAlignment="1">
      <alignment horizontal="center" vertical="center"/>
    </xf>
    <xf numFmtId="0" fontId="26" fillId="3" borderId="24" xfId="0" applyFont="1" applyFill="1" applyBorder="1" applyAlignment="1">
      <alignment horizontal="center" vertical="center"/>
    </xf>
    <xf numFmtId="0" fontId="26" fillId="3" borderId="15" xfId="0" applyFont="1" applyFill="1" applyBorder="1" applyAlignment="1">
      <alignment horizontal="center" vertical="center"/>
    </xf>
    <xf numFmtId="0" fontId="26" fillId="3" borderId="13" xfId="0" applyFont="1" applyFill="1" applyBorder="1" applyAlignment="1">
      <alignment horizontal="center" vertical="center"/>
    </xf>
    <xf numFmtId="0" fontId="25" fillId="10" borderId="0" xfId="0" applyFont="1" applyFill="1" applyBorder="1" applyAlignment="1">
      <alignment horizontal="center" vertical="center"/>
    </xf>
    <xf numFmtId="0" fontId="23" fillId="10" borderId="0" xfId="0" applyFont="1" applyFill="1" applyBorder="1" applyAlignment="1">
      <alignment horizontal="center" vertical="center"/>
    </xf>
    <xf numFmtId="0" fontId="14" fillId="5" borderId="57" xfId="0" applyFont="1" applyFill="1" applyBorder="1" applyAlignment="1">
      <alignment horizontal="center" vertical="center" wrapText="1"/>
    </xf>
    <xf numFmtId="0" fontId="14" fillId="5" borderId="18"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33" fillId="5" borderId="12" xfId="0" applyFont="1" applyFill="1" applyBorder="1" applyAlignment="1">
      <alignment horizontal="center" vertical="center" wrapText="1"/>
    </xf>
    <xf numFmtId="0" fontId="33" fillId="5" borderId="43" xfId="0" applyFont="1" applyFill="1" applyBorder="1" applyAlignment="1">
      <alignment horizontal="center" vertical="center" wrapText="1"/>
    </xf>
    <xf numFmtId="0" fontId="23" fillId="3" borderId="24" xfId="0" applyFont="1" applyFill="1" applyBorder="1" applyAlignment="1">
      <alignment horizontal="center" vertical="center"/>
    </xf>
    <xf numFmtId="0" fontId="23" fillId="3" borderId="15" xfId="0" applyFont="1" applyFill="1" applyBorder="1" applyAlignment="1">
      <alignment horizontal="center" vertical="center"/>
    </xf>
    <xf numFmtId="0" fontId="23" fillId="3" borderId="13" xfId="0" applyFont="1" applyFill="1" applyBorder="1" applyAlignment="1">
      <alignment horizontal="center" vertical="center"/>
    </xf>
    <xf numFmtId="0" fontId="96" fillId="3" borderId="7" xfId="0" applyFont="1" applyFill="1" applyBorder="1" applyAlignment="1">
      <alignment horizontal="center" vertical="center"/>
    </xf>
    <xf numFmtId="0" fontId="96" fillId="3" borderId="0" xfId="0" applyFont="1" applyFill="1" applyBorder="1" applyAlignment="1">
      <alignment horizontal="center" vertical="center"/>
    </xf>
    <xf numFmtId="0" fontId="96" fillId="3" borderId="12" xfId="0" applyFont="1" applyFill="1" applyBorder="1" applyAlignment="1">
      <alignment horizontal="center" vertical="center"/>
    </xf>
    <xf numFmtId="0" fontId="18" fillId="3" borderId="22" xfId="0" applyFont="1" applyFill="1" applyBorder="1" applyAlignment="1">
      <alignment horizontal="center" vertical="center"/>
    </xf>
    <xf numFmtId="0" fontId="18" fillId="3" borderId="23" xfId="0" applyFont="1" applyFill="1" applyBorder="1" applyAlignment="1">
      <alignment horizontal="center" vertical="center"/>
    </xf>
    <xf numFmtId="0" fontId="18" fillId="3" borderId="11" xfId="0" applyFont="1" applyFill="1" applyBorder="1" applyAlignment="1">
      <alignment horizontal="center" vertical="center"/>
    </xf>
    <xf numFmtId="0" fontId="33" fillId="5" borderId="57" xfId="0" applyFont="1" applyFill="1" applyBorder="1" applyAlignment="1">
      <alignment horizontal="center" vertical="center" wrapText="1"/>
    </xf>
    <xf numFmtId="0" fontId="33" fillId="5" borderId="18" xfId="0" applyFont="1" applyFill="1" applyBorder="1" applyAlignment="1">
      <alignment horizontal="center" vertical="center" wrapText="1"/>
    </xf>
    <xf numFmtId="0" fontId="33" fillId="5" borderId="27" xfId="0" applyFont="1" applyFill="1" applyBorder="1" applyAlignment="1">
      <alignment horizontal="center" vertical="center" wrapText="1"/>
    </xf>
    <xf numFmtId="0" fontId="57" fillId="14" borderId="25" xfId="0" applyFont="1" applyFill="1" applyBorder="1" applyAlignment="1">
      <alignment horizontal="center" vertical="center"/>
    </xf>
    <xf numFmtId="0" fontId="28" fillId="7" borderId="24" xfId="0" applyFont="1" applyFill="1" applyBorder="1" applyAlignment="1">
      <alignment horizontal="center" vertical="center"/>
    </xf>
    <xf numFmtId="0" fontId="28" fillId="7" borderId="13" xfId="0" applyFont="1" applyFill="1" applyBorder="1" applyAlignment="1">
      <alignment horizontal="center" vertical="center"/>
    </xf>
    <xf numFmtId="0" fontId="14" fillId="13" borderId="30" xfId="0" applyFont="1" applyFill="1" applyBorder="1" applyAlignment="1">
      <alignment horizontal="center" vertical="center"/>
    </xf>
    <xf numFmtId="0" fontId="14" fillId="13" borderId="23" xfId="0" applyFont="1" applyFill="1" applyBorder="1" applyAlignment="1">
      <alignment horizontal="center" vertical="center"/>
    </xf>
    <xf numFmtId="0" fontId="14" fillId="13" borderId="31" xfId="0" applyFont="1" applyFill="1" applyBorder="1" applyAlignment="1">
      <alignment horizontal="center" vertical="center"/>
    </xf>
    <xf numFmtId="0" fontId="14" fillId="13" borderId="5" xfId="0" applyFont="1" applyFill="1" applyBorder="1" applyAlignment="1">
      <alignment horizontal="center" vertical="center"/>
    </xf>
    <xf numFmtId="0" fontId="14" fillId="13" borderId="0" xfId="0" applyFont="1" applyFill="1" applyBorder="1" applyAlignment="1">
      <alignment horizontal="center" vertical="center"/>
    </xf>
    <xf numFmtId="0" fontId="14" fillId="13" borderId="6" xfId="0" applyFont="1" applyFill="1" applyBorder="1" applyAlignment="1">
      <alignment horizontal="center" vertical="center"/>
    </xf>
    <xf numFmtId="0" fontId="14" fillId="13" borderId="22" xfId="0" applyFont="1" applyFill="1" applyBorder="1" applyAlignment="1">
      <alignment horizontal="center" vertical="center"/>
    </xf>
    <xf numFmtId="0" fontId="14" fillId="13" borderId="7" xfId="0" applyFont="1" applyFill="1" applyBorder="1" applyAlignment="1">
      <alignment horizontal="center" vertical="center"/>
    </xf>
    <xf numFmtId="0" fontId="14" fillId="13" borderId="24" xfId="0" applyFont="1" applyFill="1" applyBorder="1" applyAlignment="1">
      <alignment horizontal="center" vertical="center"/>
    </xf>
    <xf numFmtId="0" fontId="32" fillId="18" borderId="39" xfId="0" applyFont="1" applyFill="1" applyBorder="1" applyAlignment="1">
      <alignment horizontal="center" vertical="center" wrapText="1"/>
    </xf>
    <xf numFmtId="0" fontId="32" fillId="18" borderId="40" xfId="0" applyFont="1" applyFill="1" applyBorder="1" applyAlignment="1">
      <alignment horizontal="center" vertical="center" wrapText="1"/>
    </xf>
    <xf numFmtId="0" fontId="32" fillId="18" borderId="54" xfId="0" applyFont="1" applyFill="1" applyBorder="1" applyAlignment="1">
      <alignment horizontal="center" vertical="center" wrapText="1"/>
    </xf>
    <xf numFmtId="0" fontId="33" fillId="13" borderId="5" xfId="0" applyFont="1" applyFill="1" applyBorder="1" applyAlignment="1">
      <alignment horizontal="center" vertical="center" wrapText="1"/>
    </xf>
    <xf numFmtId="0" fontId="33" fillId="13" borderId="0" xfId="0" applyFont="1" applyFill="1" applyBorder="1" applyAlignment="1">
      <alignment horizontal="center" vertical="center" wrapText="1"/>
    </xf>
    <xf numFmtId="0" fontId="33" fillId="13" borderId="6" xfId="0" applyFont="1" applyFill="1" applyBorder="1" applyAlignment="1">
      <alignment horizontal="center" vertical="center" wrapText="1"/>
    </xf>
    <xf numFmtId="0" fontId="33" fillId="13" borderId="32" xfId="0" applyFont="1" applyFill="1" applyBorder="1" applyAlignment="1">
      <alignment horizontal="center" vertical="center" wrapText="1"/>
    </xf>
    <xf numFmtId="0" fontId="33" fillId="13" borderId="15" xfId="0" applyFont="1" applyFill="1" applyBorder="1" applyAlignment="1">
      <alignment horizontal="center" vertical="center" wrapText="1"/>
    </xf>
    <xf numFmtId="0" fontId="33" fillId="13" borderId="34" xfId="0" applyFont="1" applyFill="1" applyBorder="1" applyAlignment="1">
      <alignment horizontal="center" vertical="center" wrapText="1"/>
    </xf>
    <xf numFmtId="0" fontId="14" fillId="13" borderId="8" xfId="0" applyFont="1" applyFill="1" applyBorder="1" applyAlignment="1">
      <alignment horizontal="center" vertical="center"/>
    </xf>
    <xf numFmtId="0" fontId="14" fillId="13" borderId="9" xfId="0" applyFont="1" applyFill="1" applyBorder="1" applyAlignment="1">
      <alignment horizontal="center" vertical="center"/>
    </xf>
    <xf numFmtId="0" fontId="14" fillId="13" borderId="10" xfId="0" applyFont="1" applyFill="1" applyBorder="1" applyAlignment="1">
      <alignment horizontal="center" vertical="center"/>
    </xf>
    <xf numFmtId="0" fontId="57" fillId="18" borderId="25" xfId="0" applyFont="1" applyFill="1" applyBorder="1" applyAlignment="1">
      <alignment horizontal="center" vertical="center"/>
    </xf>
    <xf numFmtId="0" fontId="22" fillId="7" borderId="22" xfId="0" applyFont="1" applyFill="1" applyBorder="1" applyAlignment="1">
      <alignment horizontal="center" vertical="center"/>
    </xf>
    <xf numFmtId="0" fontId="22" fillId="7" borderId="23" xfId="0" applyFont="1" applyFill="1" applyBorder="1" applyAlignment="1">
      <alignment horizontal="center" vertical="center"/>
    </xf>
    <xf numFmtId="0" fontId="22" fillId="7" borderId="11" xfId="0" applyFont="1" applyFill="1" applyBorder="1" applyAlignment="1">
      <alignment horizontal="center" vertical="center"/>
    </xf>
    <xf numFmtId="0" fontId="57" fillId="15" borderId="14" xfId="0" applyFont="1" applyFill="1" applyBorder="1" applyAlignment="1">
      <alignment horizontal="center" vertical="center"/>
    </xf>
    <xf numFmtId="0" fontId="57" fillId="15" borderId="25" xfId="0" applyFont="1" applyFill="1" applyBorder="1" applyAlignment="1">
      <alignment horizontal="center" vertical="center"/>
    </xf>
    <xf numFmtId="0" fontId="0" fillId="0" borderId="6" xfId="0" applyBorder="1" applyAlignment="1">
      <alignment vertical="center"/>
    </xf>
    <xf numFmtId="0" fontId="0" fillId="0" borderId="3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7" xfId="0" applyBorder="1" applyAlignment="1">
      <alignment vertical="center"/>
    </xf>
    <xf numFmtId="0" fontId="0" fillId="0" borderId="24" xfId="0" applyBorder="1" applyAlignment="1">
      <alignment vertical="center"/>
    </xf>
    <xf numFmtId="0" fontId="14" fillId="8" borderId="23" xfId="0" applyFont="1" applyFill="1" applyBorder="1" applyAlignment="1">
      <alignment horizontal="center" vertical="center" wrapText="1"/>
    </xf>
    <xf numFmtId="0" fontId="28" fillId="7" borderId="14" xfId="0" applyFont="1" applyFill="1" applyBorder="1" applyAlignment="1">
      <alignment horizontal="center" vertical="center"/>
    </xf>
    <xf numFmtId="0" fontId="28" fillId="7" borderId="25" xfId="0" applyFont="1" applyFill="1" applyBorder="1" applyAlignment="1">
      <alignment horizontal="center" vertical="center"/>
    </xf>
    <xf numFmtId="0" fontId="14" fillId="10" borderId="0" xfId="0" applyFont="1" applyFill="1" applyBorder="1" applyAlignment="1">
      <alignment horizontal="center" vertical="center"/>
    </xf>
    <xf numFmtId="0" fontId="14" fillId="8" borderId="4" xfId="0" applyFont="1" applyFill="1" applyBorder="1" applyAlignment="1">
      <alignment horizontal="center" vertical="center" wrapText="1"/>
    </xf>
    <xf numFmtId="0" fontId="14" fillId="8" borderId="46" xfId="0" applyFont="1" applyFill="1" applyBorder="1" applyAlignment="1">
      <alignment horizontal="center" vertical="center" wrapText="1"/>
    </xf>
    <xf numFmtId="0" fontId="32" fillId="14" borderId="39" xfId="0" applyFont="1" applyFill="1" applyBorder="1" applyAlignment="1">
      <alignment horizontal="center" vertical="center" wrapText="1"/>
    </xf>
    <xf numFmtId="0" fontId="32" fillId="14" borderId="40" xfId="0" applyFont="1" applyFill="1" applyBorder="1" applyAlignment="1">
      <alignment horizontal="center" vertical="center" wrapText="1"/>
    </xf>
    <xf numFmtId="0" fontId="32" fillId="14" borderId="54" xfId="0" applyFont="1" applyFill="1" applyBorder="1" applyAlignment="1">
      <alignment horizontal="center" vertical="center" wrapText="1"/>
    </xf>
    <xf numFmtId="0" fontId="14" fillId="10" borderId="19" xfId="0" applyFont="1" applyFill="1" applyBorder="1" applyAlignment="1">
      <alignment horizontal="center" vertical="center" wrapText="1"/>
    </xf>
    <xf numFmtId="0" fontId="14" fillId="10" borderId="20" xfId="0" applyFont="1" applyFill="1" applyBorder="1" applyAlignment="1">
      <alignment horizontal="center" vertical="center" wrapText="1"/>
    </xf>
    <xf numFmtId="0" fontId="14" fillId="10" borderId="21" xfId="0" applyFont="1" applyFill="1" applyBorder="1" applyAlignment="1">
      <alignment horizontal="center" vertical="center" wrapText="1"/>
    </xf>
    <xf numFmtId="0" fontId="2" fillId="13" borderId="30" xfId="0" applyFont="1" applyFill="1" applyBorder="1" applyAlignment="1">
      <alignment horizontal="center" vertical="center"/>
    </xf>
    <xf numFmtId="0" fontId="2" fillId="13" borderId="23" xfId="0" applyFont="1" applyFill="1" applyBorder="1" applyAlignment="1">
      <alignment horizontal="center" vertical="center"/>
    </xf>
    <xf numFmtId="0" fontId="2" fillId="13" borderId="31" xfId="0" applyFont="1" applyFill="1" applyBorder="1" applyAlignment="1">
      <alignment horizontal="center" vertical="center"/>
    </xf>
    <xf numFmtId="0" fontId="2" fillId="13" borderId="5"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6" xfId="0" applyFont="1" applyFill="1" applyBorder="1" applyAlignment="1">
      <alignment horizontal="center" vertical="center"/>
    </xf>
    <xf numFmtId="0" fontId="2" fillId="13" borderId="32" xfId="0" applyFont="1" applyFill="1" applyBorder="1" applyAlignment="1">
      <alignment horizontal="center" vertical="center"/>
    </xf>
    <xf numFmtId="0" fontId="2" fillId="13" borderId="15" xfId="0" applyFont="1" applyFill="1" applyBorder="1" applyAlignment="1">
      <alignment horizontal="center" vertical="center"/>
    </xf>
    <xf numFmtId="0" fontId="2" fillId="13" borderId="34" xfId="0" applyFont="1" applyFill="1" applyBorder="1" applyAlignment="1">
      <alignment horizontal="center" vertical="center"/>
    </xf>
    <xf numFmtId="0" fontId="14" fillId="5" borderId="39"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8" borderId="31" xfId="0" applyFont="1" applyFill="1" applyBorder="1" applyAlignment="1">
      <alignment horizontal="center" vertical="center" wrapText="1"/>
    </xf>
    <xf numFmtId="0" fontId="0" fillId="0" borderId="5" xfId="0" applyBorder="1" applyAlignment="1">
      <alignment vertical="center"/>
    </xf>
    <xf numFmtId="0" fontId="0" fillId="0" borderId="32" xfId="0" applyBorder="1" applyAlignment="1">
      <alignment vertical="center"/>
    </xf>
    <xf numFmtId="0" fontId="14" fillId="10" borderId="28" xfId="0" applyFont="1" applyFill="1" applyBorder="1" applyAlignment="1">
      <alignment horizontal="center" vertical="center" wrapText="1"/>
    </xf>
    <xf numFmtId="0" fontId="14" fillId="10" borderId="55" xfId="0" applyFont="1" applyFill="1" applyBorder="1" applyAlignment="1">
      <alignment horizontal="center" vertical="center" wrapText="1"/>
    </xf>
    <xf numFmtId="0" fontId="14" fillId="10" borderId="56" xfId="0" applyFont="1" applyFill="1" applyBorder="1" applyAlignment="1">
      <alignment horizontal="center" vertical="center" wrapText="1"/>
    </xf>
    <xf numFmtId="0" fontId="14" fillId="13" borderId="0" xfId="0" applyFont="1" applyFill="1" applyBorder="1" applyAlignment="1">
      <alignment horizontal="center" vertical="center" wrapText="1"/>
    </xf>
    <xf numFmtId="0" fontId="14" fillId="13" borderId="6" xfId="0" applyFont="1" applyFill="1" applyBorder="1" applyAlignment="1">
      <alignment horizontal="center" vertical="center" wrapText="1"/>
    </xf>
    <xf numFmtId="0" fontId="14" fillId="8" borderId="30" xfId="0" applyFont="1" applyFill="1" applyBorder="1" applyAlignment="1">
      <alignment horizontal="center" vertical="center" wrapText="1"/>
    </xf>
    <xf numFmtId="0" fontId="33" fillId="13" borderId="19" xfId="0" applyFont="1" applyFill="1" applyBorder="1" applyAlignment="1">
      <alignment horizontal="center" vertical="center" wrapText="1"/>
    </xf>
    <xf numFmtId="0" fontId="33" fillId="13" borderId="20" xfId="0" applyFont="1" applyFill="1" applyBorder="1" applyAlignment="1">
      <alignment horizontal="center" vertical="center" wrapText="1"/>
    </xf>
    <xf numFmtId="0" fontId="52" fillId="2" borderId="27" xfId="0" applyFont="1" applyFill="1" applyBorder="1" applyAlignment="1">
      <alignment horizontal="center" vertical="center"/>
    </xf>
    <xf numFmtId="0" fontId="1" fillId="5" borderId="8" xfId="0" applyFont="1" applyFill="1" applyBorder="1" applyAlignment="1">
      <alignment horizontal="left" vertical="center"/>
    </xf>
    <xf numFmtId="0" fontId="1" fillId="5" borderId="9" xfId="0" applyFont="1" applyFill="1" applyBorder="1" applyAlignment="1">
      <alignment horizontal="left" vertical="center"/>
    </xf>
    <xf numFmtId="0" fontId="1" fillId="5" borderId="10" xfId="0" applyFont="1" applyFill="1" applyBorder="1" applyAlignment="1">
      <alignment horizontal="left" vertical="center"/>
    </xf>
    <xf numFmtId="0" fontId="0" fillId="13" borderId="5" xfId="0" applyFill="1" applyBorder="1" applyAlignment="1">
      <alignment horizontal="center" vertical="center"/>
    </xf>
    <xf numFmtId="0" fontId="0" fillId="13" borderId="0" xfId="0" applyFill="1" applyBorder="1" applyAlignment="1">
      <alignment horizontal="center" vertical="center"/>
    </xf>
    <xf numFmtId="0" fontId="0" fillId="13" borderId="6" xfId="0" applyFill="1" applyBorder="1" applyAlignment="1">
      <alignment horizontal="center" vertical="center"/>
    </xf>
    <xf numFmtId="0" fontId="0" fillId="13" borderId="32" xfId="0" applyFill="1" applyBorder="1" applyAlignment="1">
      <alignment horizontal="center" vertical="center"/>
    </xf>
    <xf numFmtId="0" fontId="0" fillId="13" borderId="15" xfId="0" applyFill="1" applyBorder="1" applyAlignment="1">
      <alignment horizontal="center" vertical="center"/>
    </xf>
    <xf numFmtId="0" fontId="0" fillId="13" borderId="34" xfId="0" applyFill="1" applyBorder="1" applyAlignment="1">
      <alignment horizontal="center" vertical="center"/>
    </xf>
    <xf numFmtId="0" fontId="24" fillId="7" borderId="22" xfId="0" applyFont="1" applyFill="1" applyBorder="1" applyAlignment="1">
      <alignment horizontal="center" vertical="center"/>
    </xf>
    <xf numFmtId="0" fontId="24" fillId="7" borderId="23" xfId="0" applyFont="1" applyFill="1" applyBorder="1" applyAlignment="1">
      <alignment horizontal="center" vertical="center"/>
    </xf>
    <xf numFmtId="0" fontId="24" fillId="7" borderId="11" xfId="0" applyFont="1" applyFill="1" applyBorder="1" applyAlignment="1">
      <alignment horizontal="center" vertical="center"/>
    </xf>
    <xf numFmtId="0" fontId="26" fillId="7" borderId="24" xfId="0" applyFont="1" applyFill="1" applyBorder="1" applyAlignment="1">
      <alignment horizontal="center" vertical="center"/>
    </xf>
    <xf numFmtId="0" fontId="26" fillId="7" borderId="15" xfId="0" applyFont="1" applyFill="1" applyBorder="1" applyAlignment="1">
      <alignment horizontal="center" vertical="center"/>
    </xf>
    <xf numFmtId="0" fontId="26" fillId="7" borderId="13" xfId="0" applyFont="1" applyFill="1" applyBorder="1" applyAlignment="1">
      <alignment horizontal="center" vertical="center"/>
    </xf>
    <xf numFmtId="0" fontId="53" fillId="2" borderId="19" xfId="0" applyFont="1" applyFill="1" applyBorder="1" applyAlignment="1">
      <alignment horizontal="center" vertical="center"/>
    </xf>
    <xf numFmtId="0" fontId="53" fillId="2" borderId="21" xfId="0" applyFont="1" applyFill="1" applyBorder="1" applyAlignment="1">
      <alignment horizontal="center" vertical="center"/>
    </xf>
    <xf numFmtId="0" fontId="53" fillId="2" borderId="5" xfId="0" applyFont="1" applyFill="1" applyBorder="1" applyAlignment="1">
      <alignment horizontal="center" vertical="center"/>
    </xf>
    <xf numFmtId="0" fontId="53" fillId="2" borderId="6" xfId="0" applyFont="1" applyFill="1" applyBorder="1" applyAlignment="1">
      <alignment horizontal="center" vertical="center"/>
    </xf>
    <xf numFmtId="0" fontId="53" fillId="2" borderId="8" xfId="0" applyFont="1" applyFill="1" applyBorder="1" applyAlignment="1">
      <alignment horizontal="center" vertical="center"/>
    </xf>
    <xf numFmtId="0" fontId="53" fillId="2" borderId="10" xfId="0" applyFont="1" applyFill="1" applyBorder="1" applyAlignment="1">
      <alignment horizontal="center" vertical="center"/>
    </xf>
    <xf numFmtId="0" fontId="33" fillId="13" borderId="30" xfId="0" applyFont="1" applyFill="1" applyBorder="1" applyAlignment="1">
      <alignment horizontal="center" vertical="center" wrapText="1"/>
    </xf>
    <xf numFmtId="0" fontId="33" fillId="13" borderId="23" xfId="0" applyFont="1" applyFill="1" applyBorder="1" applyAlignment="1">
      <alignment horizontal="center" vertical="center" wrapText="1"/>
    </xf>
    <xf numFmtId="0" fontId="33" fillId="13" borderId="31" xfId="0" applyFont="1" applyFill="1" applyBorder="1" applyAlignment="1">
      <alignment horizontal="center" vertical="center" wrapText="1"/>
    </xf>
    <xf numFmtId="0" fontId="32" fillId="13" borderId="23" xfId="0" applyFont="1" applyFill="1" applyBorder="1" applyAlignment="1">
      <alignment horizontal="center" vertical="center" wrapText="1"/>
    </xf>
    <xf numFmtId="0" fontId="32" fillId="13" borderId="0" xfId="0" applyFont="1" applyFill="1" applyBorder="1" applyAlignment="1">
      <alignment horizontal="center" vertical="center" wrapText="1"/>
    </xf>
    <xf numFmtId="0" fontId="32" fillId="13" borderId="15" xfId="0" applyFont="1" applyFill="1" applyBorder="1" applyAlignment="1">
      <alignment horizontal="center" vertical="center" wrapText="1"/>
    </xf>
    <xf numFmtId="0" fontId="32" fillId="13" borderId="30" xfId="0" applyFont="1" applyFill="1" applyBorder="1" applyAlignment="1">
      <alignment horizontal="center" vertical="center" wrapText="1"/>
    </xf>
    <xf numFmtId="0" fontId="32" fillId="13" borderId="31" xfId="0" applyFont="1" applyFill="1" applyBorder="1" applyAlignment="1">
      <alignment horizontal="center" vertical="center" wrapText="1"/>
    </xf>
    <xf numFmtId="0" fontId="32" fillId="13" borderId="5" xfId="0" applyFont="1" applyFill="1" applyBorder="1" applyAlignment="1">
      <alignment horizontal="center" vertical="center" wrapText="1"/>
    </xf>
    <xf numFmtId="0" fontId="32" fillId="13" borderId="6" xfId="0" applyFont="1" applyFill="1" applyBorder="1" applyAlignment="1">
      <alignment horizontal="center" vertical="center" wrapText="1"/>
    </xf>
    <xf numFmtId="0" fontId="32" fillId="13" borderId="32" xfId="0" applyFont="1" applyFill="1" applyBorder="1" applyAlignment="1">
      <alignment horizontal="center" vertical="center" wrapText="1"/>
    </xf>
    <xf numFmtId="0" fontId="32" fillId="13" borderId="34" xfId="0" applyFont="1" applyFill="1" applyBorder="1" applyAlignment="1">
      <alignment horizontal="center" vertical="center" wrapText="1"/>
    </xf>
    <xf numFmtId="0" fontId="14" fillId="13" borderId="5" xfId="0" applyFont="1" applyFill="1" applyBorder="1" applyAlignment="1">
      <alignment horizontal="center" vertical="center" wrapText="1"/>
    </xf>
    <xf numFmtId="0" fontId="33" fillId="3" borderId="39" xfId="0" applyFont="1" applyFill="1" applyBorder="1" applyAlignment="1">
      <alignment horizontal="center" vertical="center" wrapText="1"/>
    </xf>
    <xf numFmtId="0" fontId="33" fillId="3" borderId="40" xfId="0" applyFont="1" applyFill="1" applyBorder="1" applyAlignment="1">
      <alignment horizontal="center" vertical="center" wrapText="1"/>
    </xf>
    <xf numFmtId="0" fontId="33" fillId="3" borderId="54" xfId="0" applyFont="1" applyFill="1" applyBorder="1" applyAlignment="1">
      <alignment horizontal="center" vertical="center" wrapText="1"/>
    </xf>
    <xf numFmtId="0" fontId="28" fillId="7" borderId="26" xfId="0" applyFont="1" applyFill="1" applyBorder="1" applyAlignment="1">
      <alignment horizontal="center" vertical="center"/>
    </xf>
    <xf numFmtId="0" fontId="9" fillId="0" borderId="0" xfId="0" applyFont="1" applyAlignment="1">
      <alignment/>
    </xf>
    <xf numFmtId="0" fontId="102" fillId="0" borderId="0" xfId="0" applyFont="1" applyFill="1" applyAlignment="1">
      <alignment/>
    </xf>
    <xf numFmtId="0" fontId="102" fillId="0" borderId="0" xfId="0" applyFont="1" applyFill="1" applyAlignment="1">
      <alignment horizontal="left"/>
    </xf>
    <xf numFmtId="49" fontId="9" fillId="7" borderId="0" xfId="21" applyNumberFormat="1" applyFont="1" applyFill="1" applyAlignment="1" applyProtection="1">
      <alignment horizontal="left" vertical="center"/>
      <protection/>
    </xf>
    <xf numFmtId="164" fontId="9" fillId="7" borderId="0" xfId="21" applyNumberFormat="1" applyFont="1" applyFill="1" applyAlignment="1" applyProtection="1">
      <alignment horizontal="left" vertical="center"/>
      <protection/>
    </xf>
    <xf numFmtId="164" fontId="9" fillId="7" borderId="0" xfId="21" applyNumberFormat="1" applyFont="1" applyFill="1" applyAlignment="1" applyProtection="1">
      <alignment horizontal="left" vertical="center" wrapText="1" indent="1"/>
      <protection/>
    </xf>
    <xf numFmtId="164" fontId="9" fillId="7" borderId="0" xfId="21" applyNumberFormat="1" applyFont="1" applyFill="1" applyAlignment="1" applyProtection="1">
      <alignment vertical="center"/>
      <protection/>
    </xf>
    <xf numFmtId="168" fontId="9" fillId="7" borderId="0" xfId="21" applyNumberFormat="1" applyFont="1" applyFill="1" applyAlignment="1" applyProtection="1">
      <alignment vertic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00250r0P802-15_WG-Sep00 Meeting Objectives and Agenda" xfId="21"/>
    <cellStyle name="Normal_00250r0P802-15_WG-Sep00 Meeting Objectives and Agenda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11</xdr:row>
      <xdr:rowOff>57150</xdr:rowOff>
    </xdr:from>
    <xdr:to>
      <xdr:col>14</xdr:col>
      <xdr:colOff>438150</xdr:colOff>
      <xdr:row>29</xdr:row>
      <xdr:rowOff>0</xdr:rowOff>
    </xdr:to>
    <xdr:pic>
      <xdr:nvPicPr>
        <xdr:cNvPr id="1" name="Picture 13"/>
        <xdr:cNvPicPr preferRelativeResize="1">
          <a:picLocks noChangeAspect="1"/>
        </xdr:cNvPicPr>
      </xdr:nvPicPr>
      <xdr:blipFill>
        <a:blip r:embed="rId1"/>
        <a:stretch>
          <a:fillRect/>
        </a:stretch>
      </xdr:blipFill>
      <xdr:spPr>
        <a:xfrm>
          <a:off x="1209675" y="1838325"/>
          <a:ext cx="7143750" cy="2857500"/>
        </a:xfrm>
        <a:prstGeom prst="rect">
          <a:avLst/>
        </a:prstGeom>
        <a:noFill/>
        <a:ln w="9525" cmpd="sng">
          <a:noFill/>
        </a:ln>
      </xdr:spPr>
    </xdr:pic>
    <xdr:clientData/>
  </xdr:twoCellAnchor>
  <xdr:twoCellAnchor>
    <xdr:from>
      <xdr:col>1</xdr:col>
      <xdr:colOff>200025</xdr:colOff>
      <xdr:row>6</xdr:row>
      <xdr:rowOff>133350</xdr:rowOff>
    </xdr:from>
    <xdr:to>
      <xdr:col>15</xdr:col>
      <xdr:colOff>581025</xdr:colOff>
      <xdr:row>12</xdr:row>
      <xdr:rowOff>95250</xdr:rowOff>
    </xdr:to>
    <xdr:sp>
      <xdr:nvSpPr>
        <xdr:cNvPr id="2" name="AutoShape 2"/>
        <xdr:cNvSpPr>
          <a:spLocks/>
        </xdr:cNvSpPr>
      </xdr:nvSpPr>
      <xdr:spPr>
        <a:xfrm>
          <a:off x="247650" y="1028700"/>
          <a:ext cx="8858250" cy="1009650"/>
        </a:xfrm>
        <a:prstGeom prst="rect">
          <a:avLst/>
        </a:prstGeom>
        <a:noFill/>
        <a:ln w="9525" cmpd="sng">
          <a:noFill/>
        </a:ln>
      </xdr:spPr>
      <xdr:txBody>
        <a:bodyPr vertOverflow="clip" wrap="square" lIns="92075" tIns="46038" rIns="92075" bIns="46038"/>
        <a:p>
          <a:pPr algn="ctr">
            <a:defRPr/>
          </a:pPr>
          <a:r>
            <a:rPr lang="en-US" cap="none" sz="4400" b="1" i="0" u="none" baseline="0">
              <a:solidFill>
                <a:srgbClr val="008080"/>
              </a:solidFill>
              <a:latin typeface="Arial"/>
              <a:ea typeface="Arial"/>
              <a:cs typeface="Arial"/>
            </a:rPr>
            <a:t>Wireless Local Area Networks</a:t>
          </a:r>
          <a:r>
            <a:rPr lang="en-US" cap="none" sz="4400" b="0" i="0" u="none" baseline="0">
              <a:solidFill>
                <a:srgbClr val="000000"/>
              </a:solidFill>
            </a:rPr>
            <a:t>
</a:t>
          </a:r>
          <a:r>
            <a:rPr lang="en-US" cap="none" sz="2400" b="0" i="0" u="none" baseline="0">
              <a:solidFill>
                <a:srgbClr val="000000"/>
              </a:solidFill>
              <a:latin typeface="Arial"/>
              <a:ea typeface="Arial"/>
              <a:cs typeface="Arial"/>
            </a:rPr>
            <a:t>
</a:t>
          </a:r>
        </a:p>
      </xdr:txBody>
    </xdr:sp>
    <xdr:clientData/>
  </xdr:twoCellAnchor>
  <xdr:twoCellAnchor>
    <xdr:from>
      <xdr:col>2</xdr:col>
      <xdr:colOff>76200</xdr:colOff>
      <xdr:row>33</xdr:row>
      <xdr:rowOff>95250</xdr:rowOff>
    </xdr:from>
    <xdr:to>
      <xdr:col>5</xdr:col>
      <xdr:colOff>152400</xdr:colOff>
      <xdr:row>36</xdr:row>
      <xdr:rowOff>66675</xdr:rowOff>
    </xdr:to>
    <xdr:sp>
      <xdr:nvSpPr>
        <xdr:cNvPr id="3" name="AutoShape 3"/>
        <xdr:cNvSpPr>
          <a:spLocks/>
        </xdr:cNvSpPr>
      </xdr:nvSpPr>
      <xdr:spPr>
        <a:xfrm>
          <a:off x="676275" y="5438775"/>
          <a:ext cx="1905000" cy="457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33</xdr:row>
      <xdr:rowOff>95250</xdr:rowOff>
    </xdr:from>
    <xdr:to>
      <xdr:col>10</xdr:col>
      <xdr:colOff>533400</xdr:colOff>
      <xdr:row>36</xdr:row>
      <xdr:rowOff>66675</xdr:rowOff>
    </xdr:to>
    <xdr:sp>
      <xdr:nvSpPr>
        <xdr:cNvPr id="4" name="AutoShape 4"/>
        <xdr:cNvSpPr>
          <a:spLocks/>
        </xdr:cNvSpPr>
      </xdr:nvSpPr>
      <xdr:spPr>
        <a:xfrm>
          <a:off x="3114675" y="5438775"/>
          <a:ext cx="2895600" cy="457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161925</xdr:colOff>
      <xdr:row>1</xdr:row>
      <xdr:rowOff>142875</xdr:rowOff>
    </xdr:from>
    <xdr:to>
      <xdr:col>15</xdr:col>
      <xdr:colOff>9525</xdr:colOff>
      <xdr:row>7</xdr:row>
      <xdr:rowOff>152400</xdr:rowOff>
    </xdr:to>
    <xdr:sp>
      <xdr:nvSpPr>
        <xdr:cNvPr id="5" name="AutoShape 5"/>
        <xdr:cNvSpPr>
          <a:spLocks/>
        </xdr:cNvSpPr>
      </xdr:nvSpPr>
      <xdr:spPr>
        <a:xfrm>
          <a:off x="762000" y="209550"/>
          <a:ext cx="7772400" cy="1009650"/>
        </a:xfrm>
        <a:prstGeom prst="rect">
          <a:avLst/>
        </a:prstGeom>
        <a:noFill/>
        <a:ln w="9525" cmpd="sng">
          <a:noFill/>
        </a:ln>
      </xdr:spPr>
      <xdr:txBody>
        <a:bodyPr vertOverflow="clip" wrap="square" lIns="92075" tIns="46038" rIns="92075" bIns="46038"/>
        <a:p>
          <a:pPr algn="ctr">
            <a:defRPr/>
          </a:pPr>
          <a:r>
            <a:rPr lang="en-US" cap="none" sz="2800" b="1" i="0" u="none" baseline="0">
              <a:latin typeface="Arial"/>
              <a:ea typeface="Arial"/>
              <a:cs typeface="Arial"/>
            </a:rPr>
            <a:t>70th Session of the
IEEE 802.11 Working Group</a:t>
          </a:r>
        </a:p>
      </xdr:txBody>
    </xdr:sp>
    <xdr:clientData/>
  </xdr:twoCellAnchor>
  <xdr:twoCellAnchor>
    <xdr:from>
      <xdr:col>6</xdr:col>
      <xdr:colOff>390525</xdr:colOff>
      <xdr:row>25</xdr:row>
      <xdr:rowOff>57150</xdr:rowOff>
    </xdr:from>
    <xdr:to>
      <xdr:col>10</xdr:col>
      <xdr:colOff>447675</xdr:colOff>
      <xdr:row>27</xdr:row>
      <xdr:rowOff>104775</xdr:rowOff>
    </xdr:to>
    <xdr:sp>
      <xdr:nvSpPr>
        <xdr:cNvPr id="6" name="AutoShape 6"/>
        <xdr:cNvSpPr>
          <a:spLocks/>
        </xdr:cNvSpPr>
      </xdr:nvSpPr>
      <xdr:spPr>
        <a:xfrm>
          <a:off x="3429000" y="4105275"/>
          <a:ext cx="2495550" cy="371475"/>
        </a:xfrm>
        <a:prstGeom prst="rect"/>
        <a:noFill/>
      </xdr:spPr>
      <xdr:txBody>
        <a:bodyPr fromWordArt="1" wrap="none" lIns="91440" tIns="45720" rIns="91440" bIns="45720">
          <a:prstTxWarp prst="textPlain"/>
        </a:bodyPr>
        <a:p>
          <a:pPr algn="ctr"/>
          <a:r>
            <a:rPr sz="2400" kern="10" spc="0">
              <a:ln w="19050" cmpd="sng">
                <a:solidFill>
                  <a:srgbClr val="000000"/>
                </a:solidFill>
                <a:headEnd type="none"/>
                <a:tailEnd type="none"/>
              </a:ln>
              <a:solidFill>
                <a:srgbClr val="FFFFFF"/>
              </a:solidFill>
              <a:effectLst>
                <a:outerShdw dist="35921" dir="2700000" algn="ctr">
                  <a:srgbClr val="990000">
                    <a:alpha val="100000"/>
                  </a:srgbClr>
                </a:outerShdw>
              </a:effectLst>
              <a:latin typeface="Impact"/>
              <a:cs typeface="Impact"/>
            </a:rPr>
            <a:t>www.ieee802.org/11</a:t>
          </a:r>
        </a:p>
      </xdr:txBody>
    </xdr:sp>
    <xdr:clientData/>
  </xdr:twoCellAnchor>
  <xdr:twoCellAnchor>
    <xdr:from>
      <xdr:col>4</xdr:col>
      <xdr:colOff>190500</xdr:colOff>
      <xdr:row>30</xdr:row>
      <xdr:rowOff>38100</xdr:rowOff>
    </xdr:from>
    <xdr:to>
      <xdr:col>12</xdr:col>
      <xdr:colOff>590550</xdr:colOff>
      <xdr:row>32</xdr:row>
      <xdr:rowOff>142875</xdr:rowOff>
    </xdr:to>
    <xdr:sp>
      <xdr:nvSpPr>
        <xdr:cNvPr id="7" name="AutoShape 7"/>
        <xdr:cNvSpPr>
          <a:spLocks/>
        </xdr:cNvSpPr>
      </xdr:nvSpPr>
      <xdr:spPr>
        <a:xfrm>
          <a:off x="2009775" y="4895850"/>
          <a:ext cx="5276850" cy="428625"/>
        </a:xfrm>
        <a:prstGeom prst="rect"/>
        <a:noFill/>
      </xdr:spPr>
      <xdr:txBody>
        <a:bodyPr fromWordArt="1" wrap="none" lIns="91440" tIns="45720" rIns="91440" bIns="45720">
          <a:prstTxWarp prst="textPlain"/>
        </a:bodyPr>
        <a:p>
          <a:pPr algn="ctr"/>
          <a:r>
            <a:rPr sz="28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November 11th - 16th, 2001, Austin, TX</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14</xdr:col>
      <xdr:colOff>457200</xdr:colOff>
      <xdr:row>4</xdr:row>
      <xdr:rowOff>152400</xdr:rowOff>
    </xdr:to>
    <xdr:sp>
      <xdr:nvSpPr>
        <xdr:cNvPr id="1" name="AutoShape 1"/>
        <xdr:cNvSpPr>
          <a:spLocks/>
        </xdr:cNvSpPr>
      </xdr:nvSpPr>
      <xdr:spPr>
        <a:xfrm>
          <a:off x="790575" y="161925"/>
          <a:ext cx="7772400"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As a Courtesy To Others  …</a:t>
          </a:r>
          <a:r>
            <a:rPr lang="en-US" cap="none" sz="4000" b="0" i="0" u="none" baseline="0">
              <a:solidFill>
                <a:srgbClr val="000000"/>
              </a:solidFill>
              <a:latin typeface="Arial"/>
              <a:ea typeface="Arial"/>
              <a:cs typeface="Arial"/>
            </a:rPr>
            <a:t>
</a:t>
          </a:r>
        </a:p>
      </xdr:txBody>
    </xdr:sp>
    <xdr:clientData/>
  </xdr:twoCellAnchor>
  <xdr:twoCellAnchor>
    <xdr:from>
      <xdr:col>2</xdr:col>
      <xdr:colOff>19050</xdr:colOff>
      <xdr:row>6</xdr:row>
      <xdr:rowOff>28575</xdr:rowOff>
    </xdr:from>
    <xdr:to>
      <xdr:col>14</xdr:col>
      <xdr:colOff>476250</xdr:colOff>
      <xdr:row>36</xdr:row>
      <xdr:rowOff>47625</xdr:rowOff>
    </xdr:to>
    <xdr:sp>
      <xdr:nvSpPr>
        <xdr:cNvPr id="2" name="AutoShape 2"/>
        <xdr:cNvSpPr>
          <a:spLocks/>
        </xdr:cNvSpPr>
      </xdr:nvSpPr>
      <xdr:spPr>
        <a:xfrm>
          <a:off x="809625" y="1000125"/>
          <a:ext cx="7772400" cy="4876800"/>
        </a:xfrm>
        <a:prstGeom prst="rect">
          <a:avLst/>
        </a:prstGeom>
        <a:noFill/>
        <a:ln w="9525" cmpd="sng">
          <a:noFill/>
        </a:ln>
      </xdr:spPr>
      <xdr:txBody>
        <a:bodyPr vertOverflow="clip" wrap="square" lIns="92075" tIns="46038" rIns="92075" bIns="46038"/>
        <a:p>
          <a:pPr algn="l">
            <a:defRPr/>
          </a:pPr>
          <a:r>
            <a:rPr lang="en-US" cap="none" sz="3200" b="0" i="0" u="none" baseline="0">
              <a:solidFill>
                <a:srgbClr val="000000"/>
              </a:solidFill>
              <a:latin typeface="Arial"/>
              <a:ea typeface="Arial"/>
              <a:cs typeface="Arial"/>
            </a:rPr>
            <a:t>
                           “</a:t>
          </a:r>
          <a:r>
            <a:rPr lang="en-US" cap="none" sz="3200" b="1" i="0" u="none" baseline="0">
              <a:solidFill>
                <a:srgbClr val="000000"/>
              </a:solidFill>
              <a:latin typeface="Arial"/>
              <a:ea typeface="Arial"/>
              <a:cs typeface="Arial"/>
            </a:rPr>
            <a:t>PLEASE</a:t>
          </a:r>
          <a:r>
            <a:rPr lang="en-US" cap="none" sz="3200" b="0" i="0" u="none" baseline="0">
              <a:solidFill>
                <a:srgbClr val="000000"/>
              </a:solidFill>
              <a:latin typeface="Arial"/>
              <a:ea typeface="Arial"/>
              <a:cs typeface="Arial"/>
            </a:rPr>
            <a:t> switch your </a:t>
          </a:r>
          <a:r>
            <a:rPr lang="en-US" cap="none" sz="3200" b="1" i="0" u="none" baseline="0">
              <a:solidFill>
                <a:srgbClr val="000000"/>
              </a:solidFill>
              <a:latin typeface="Arial"/>
              <a:ea typeface="Arial"/>
              <a:cs typeface="Arial"/>
            </a:rPr>
            <a:t>Mobile Phones OFF</a:t>
          </a:r>
          <a:r>
            <a:rPr lang="en-US" cap="none" sz="3200" b="0" i="0" u="none" baseline="0">
              <a:solidFill>
                <a:srgbClr val="000000"/>
              </a:solidFill>
              <a:latin typeface="Arial"/>
              <a:ea typeface="Arial"/>
              <a:cs typeface="Arial"/>
            </a:rPr>
            <a:t>, or to Vibration Alert when in the meeting rooms……</a:t>
          </a:r>
          <a:r>
            <a:rPr lang="en-US" cap="none" sz="3200" b="1" i="0" u="none" baseline="0">
              <a:solidFill>
                <a:srgbClr val="FF0000"/>
              </a:solidFill>
              <a:latin typeface="Arial"/>
              <a:ea typeface="Arial"/>
              <a:cs typeface="Arial"/>
            </a:rPr>
            <a:t>Thank You to those people with Headsets</a:t>
          </a:r>
          <a:r>
            <a:rPr lang="en-US" cap="none" sz="3200" b="0" i="0" u="none" baseline="0">
              <a:solidFill>
                <a:srgbClr val="FF0000"/>
              </a:solidFill>
              <a:latin typeface="Arial"/>
              <a:ea typeface="Arial"/>
              <a:cs typeface="Arial"/>
            </a:rPr>
            <a:t>”</a:t>
          </a:r>
          <a:r>
            <a:rPr lang="en-US" cap="none" sz="3200" b="0" i="0" u="none" baseline="0">
              <a:solidFill>
                <a:srgbClr val="000000"/>
              </a:solidFill>
              <a:latin typeface="Arial"/>
              <a:ea typeface="Arial"/>
              <a:cs typeface="Arial"/>
            </a:rPr>
            <a:t>
  </a:t>
          </a:r>
        </a:p>
      </xdr:txBody>
    </xdr:sp>
    <xdr:clientData/>
  </xdr:twoCellAnchor>
  <xdr:twoCellAnchor>
    <xdr:from>
      <xdr:col>3</xdr:col>
      <xdr:colOff>523875</xdr:colOff>
      <xdr:row>11</xdr:row>
      <xdr:rowOff>142875</xdr:rowOff>
    </xdr:from>
    <xdr:to>
      <xdr:col>6</xdr:col>
      <xdr:colOff>219075</xdr:colOff>
      <xdr:row>24</xdr:row>
      <xdr:rowOff>123825</xdr:rowOff>
    </xdr:to>
    <xdr:pic>
      <xdr:nvPicPr>
        <xdr:cNvPr id="3" name="Picture 3"/>
        <xdr:cNvPicPr preferRelativeResize="1">
          <a:picLocks noChangeAspect="1"/>
        </xdr:cNvPicPr>
      </xdr:nvPicPr>
      <xdr:blipFill>
        <a:blip r:embed="rId1"/>
        <a:stretch>
          <a:fillRect/>
        </a:stretch>
      </xdr:blipFill>
      <xdr:spPr>
        <a:xfrm>
          <a:off x="1924050" y="1924050"/>
          <a:ext cx="1524000" cy="2085975"/>
        </a:xfrm>
        <a:prstGeom prst="rect">
          <a:avLst/>
        </a:prstGeom>
        <a:noFill/>
        <a:ln w="9525" cmpd="sng">
          <a:noFill/>
        </a:ln>
      </xdr:spPr>
    </xdr:pic>
    <xdr:clientData/>
  </xdr:twoCellAnchor>
  <xdr:twoCellAnchor>
    <xdr:from>
      <xdr:col>8</xdr:col>
      <xdr:colOff>466725</xdr:colOff>
      <xdr:row>6</xdr:row>
      <xdr:rowOff>114300</xdr:rowOff>
    </xdr:from>
    <xdr:to>
      <xdr:col>12</xdr:col>
      <xdr:colOff>314325</xdr:colOff>
      <xdr:row>20</xdr:row>
      <xdr:rowOff>114300</xdr:rowOff>
    </xdr:to>
    <xdr:pic>
      <xdr:nvPicPr>
        <xdr:cNvPr id="4" name="Picture 4"/>
        <xdr:cNvPicPr preferRelativeResize="1">
          <a:picLocks noChangeAspect="1"/>
        </xdr:cNvPicPr>
      </xdr:nvPicPr>
      <xdr:blipFill>
        <a:blip r:embed="rId2"/>
        <a:stretch>
          <a:fillRect/>
        </a:stretch>
      </xdr:blipFill>
      <xdr:spPr>
        <a:xfrm>
          <a:off x="4914900" y="1085850"/>
          <a:ext cx="2286000" cy="2266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323850</xdr:colOff>
      <xdr:row>0</xdr:row>
      <xdr:rowOff>0</xdr:rowOff>
    </xdr:from>
    <xdr:ext cx="4295775" cy="1314450"/>
    <xdr:sp>
      <xdr:nvSpPr>
        <xdr:cNvPr id="1" name="AutoShape 10"/>
        <xdr:cNvSpPr>
          <a:spLocks/>
        </xdr:cNvSpPr>
      </xdr:nvSpPr>
      <xdr:spPr>
        <a:xfrm>
          <a:off x="4591050" y="0"/>
          <a:ext cx="4295775" cy="1314450"/>
        </a:xfrm>
        <a:prstGeom prst="rect">
          <a:avLst/>
        </a:prstGeom>
        <a:noFill/>
        <a:ln w="9525" cmpd="sng">
          <a:noFill/>
        </a:ln>
      </xdr:spPr>
      <xdr:txBody>
        <a:bodyPr vertOverflow="clip" wrap="square" lIns="91440" tIns="45720" rIns="91440" bIns="45720"/>
        <a:p>
          <a:pPr algn="r">
            <a:defRPr/>
          </a:pPr>
          <a:r>
            <a:rPr lang="en-US" cap="none" sz="3600" b="0" i="0" u="none" baseline="0">
              <a:solidFill>
                <a:srgbClr val="008080"/>
              </a:solidFill>
              <a:latin typeface="Arial"/>
              <a:ea typeface="Arial"/>
              <a:cs typeface="Arial"/>
            </a:rPr>
            <a:t>802.11 Activities
MAC &amp; Others
</a:t>
          </a:r>
        </a:p>
      </xdr:txBody>
    </xdr:sp>
    <xdr:clientData/>
  </xdr:oneCellAnchor>
  <xdr:oneCellAnchor>
    <xdr:from>
      <xdr:col>8</xdr:col>
      <xdr:colOff>57150</xdr:colOff>
      <xdr:row>29</xdr:row>
      <xdr:rowOff>47625</xdr:rowOff>
    </xdr:from>
    <xdr:ext cx="3905250" cy="1428750"/>
    <xdr:sp>
      <xdr:nvSpPr>
        <xdr:cNvPr id="2" name="AutoShape 12"/>
        <xdr:cNvSpPr>
          <a:spLocks/>
        </xdr:cNvSpPr>
      </xdr:nvSpPr>
      <xdr:spPr>
        <a:xfrm>
          <a:off x="4933950" y="4638675"/>
          <a:ext cx="3905250" cy="1428750"/>
        </a:xfrm>
        <a:prstGeom prst="rect">
          <a:avLst/>
        </a:prstGeom>
        <a:noFill/>
        <a:ln w="9525" cmpd="sng">
          <a:noFill/>
        </a:ln>
      </xdr:spPr>
      <xdr:txBody>
        <a:bodyPr vertOverflow="clip" wrap="square" lIns="91440" tIns="45720" rIns="91440" bIns="45720"/>
        <a:p>
          <a:pPr algn="r">
            <a:defRPr/>
          </a:pPr>
          <a:r>
            <a:rPr lang="en-US" cap="none" sz="3600" b="0" i="0" u="none" baseline="0">
              <a:solidFill>
                <a:srgbClr val="008080"/>
              </a:solidFill>
              <a:latin typeface="Arial"/>
              <a:ea typeface="Arial"/>
              <a:cs typeface="Arial"/>
            </a:rPr>
            <a:t>802.11 Activities
PHY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21</xdr:row>
      <xdr:rowOff>0</xdr:rowOff>
    </xdr:from>
    <xdr:to>
      <xdr:col>7</xdr:col>
      <xdr:colOff>0</xdr:colOff>
      <xdr:row>25</xdr:row>
      <xdr:rowOff>0</xdr:rowOff>
    </xdr:to>
    <xdr:sp>
      <xdr:nvSpPr>
        <xdr:cNvPr id="1" name="Rectangle 32"/>
        <xdr:cNvSpPr>
          <a:spLocks/>
        </xdr:cNvSpPr>
      </xdr:nvSpPr>
      <xdr:spPr>
        <a:xfrm>
          <a:off x="3400425" y="6429375"/>
          <a:ext cx="3124200" cy="11811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20</xdr:row>
      <xdr:rowOff>276225</xdr:rowOff>
    </xdr:from>
    <xdr:to>
      <xdr:col>7</xdr:col>
      <xdr:colOff>19050</xdr:colOff>
      <xdr:row>24</xdr:row>
      <xdr:rowOff>276225</xdr:rowOff>
    </xdr:to>
    <xdr:sp>
      <xdr:nvSpPr>
        <xdr:cNvPr id="2" name="Rectangle 33"/>
        <xdr:cNvSpPr>
          <a:spLocks/>
        </xdr:cNvSpPr>
      </xdr:nvSpPr>
      <xdr:spPr>
        <a:xfrm>
          <a:off x="3419475" y="6410325"/>
          <a:ext cx="3124200" cy="11811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171450</xdr:colOff>
      <xdr:row>19</xdr:row>
      <xdr:rowOff>171450</xdr:rowOff>
    </xdr:from>
    <xdr:to>
      <xdr:col>21</xdr:col>
      <xdr:colOff>76200</xdr:colOff>
      <xdr:row>22</xdr:row>
      <xdr:rowOff>66675</xdr:rowOff>
    </xdr:to>
    <xdr:sp>
      <xdr:nvSpPr>
        <xdr:cNvPr id="3" name="AutoShape 37"/>
        <xdr:cNvSpPr>
          <a:spLocks/>
        </xdr:cNvSpPr>
      </xdr:nvSpPr>
      <xdr:spPr>
        <a:xfrm>
          <a:off x="16068675" y="6010275"/>
          <a:ext cx="1466850" cy="781050"/>
        </a:xfrm>
        <a:prstGeom prst="wedgeRoundRectCallout">
          <a:avLst>
            <a:gd name="adj1" fmla="val -86000"/>
            <a:gd name="adj2" fmla="val 65384"/>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Joint Mtg with 802 R-Reg</a:t>
          </a:r>
        </a:p>
      </xdr:txBody>
    </xdr:sp>
    <xdr:clientData/>
  </xdr:twoCellAnchor>
  <xdr:twoCellAnchor>
    <xdr:from>
      <xdr:col>2</xdr:col>
      <xdr:colOff>314325</xdr:colOff>
      <xdr:row>18</xdr:row>
      <xdr:rowOff>57150</xdr:rowOff>
    </xdr:from>
    <xdr:to>
      <xdr:col>3</xdr:col>
      <xdr:colOff>76200</xdr:colOff>
      <xdr:row>20</xdr:row>
      <xdr:rowOff>247650</xdr:rowOff>
    </xdr:to>
    <xdr:sp>
      <xdr:nvSpPr>
        <xdr:cNvPr id="4" name="AutoShape 39"/>
        <xdr:cNvSpPr>
          <a:spLocks/>
        </xdr:cNvSpPr>
      </xdr:nvSpPr>
      <xdr:spPr>
        <a:xfrm>
          <a:off x="2009775" y="5600700"/>
          <a:ext cx="1466850" cy="781050"/>
        </a:xfrm>
        <a:prstGeom prst="wedgeRoundRectCallout">
          <a:avLst>
            <a:gd name="adj1" fmla="val 72078"/>
            <a:gd name="adj2" fmla="val 30000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Joint Mtg with 802 R-Reg</a:t>
          </a:r>
        </a:p>
      </xdr:txBody>
    </xdr:sp>
    <xdr:clientData/>
  </xdr:twoCellAnchor>
  <xdr:twoCellAnchor>
    <xdr:from>
      <xdr:col>4</xdr:col>
      <xdr:colOff>762000</xdr:colOff>
      <xdr:row>9</xdr:row>
      <xdr:rowOff>133350</xdr:rowOff>
    </xdr:from>
    <xdr:to>
      <xdr:col>6</xdr:col>
      <xdr:colOff>666750</xdr:colOff>
      <xdr:row>12</xdr:row>
      <xdr:rowOff>28575</xdr:rowOff>
    </xdr:to>
    <xdr:sp>
      <xdr:nvSpPr>
        <xdr:cNvPr id="5" name="AutoShape 40"/>
        <xdr:cNvSpPr>
          <a:spLocks/>
        </xdr:cNvSpPr>
      </xdr:nvSpPr>
      <xdr:spPr>
        <a:xfrm>
          <a:off x="4943475" y="3019425"/>
          <a:ext cx="1466850" cy="781050"/>
        </a:xfrm>
        <a:prstGeom prst="wedgeRoundRectCallout">
          <a:avLst>
            <a:gd name="adj1" fmla="val 88310"/>
            <a:gd name="adj2" fmla="val 243902"/>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Joint Mtg with 802 R-Reg</a:t>
          </a:r>
        </a:p>
      </xdr:txBody>
    </xdr:sp>
    <xdr:clientData/>
  </xdr:twoCellAnchor>
  <xdr:twoCellAnchor>
    <xdr:from>
      <xdr:col>11</xdr:col>
      <xdr:colOff>0</xdr:colOff>
      <xdr:row>31</xdr:row>
      <xdr:rowOff>0</xdr:rowOff>
    </xdr:from>
    <xdr:to>
      <xdr:col>15</xdr:col>
      <xdr:colOff>0</xdr:colOff>
      <xdr:row>37</xdr:row>
      <xdr:rowOff>0</xdr:rowOff>
    </xdr:to>
    <xdr:sp>
      <xdr:nvSpPr>
        <xdr:cNvPr id="6" name="Rectangle 41"/>
        <xdr:cNvSpPr>
          <a:spLocks/>
        </xdr:cNvSpPr>
      </xdr:nvSpPr>
      <xdr:spPr>
        <a:xfrm>
          <a:off x="9648825" y="9382125"/>
          <a:ext cx="3124200" cy="1781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1.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6"/>
    <pageSetUpPr fitToPage="1"/>
  </sheetPr>
  <dimension ref="C3:P7"/>
  <sheetViews>
    <sheetView showGridLines="0" tabSelected="1" workbookViewId="0" topLeftCell="A1">
      <selection activeCell="A1" sqref="A1"/>
    </sheetView>
  </sheetViews>
  <sheetFormatPr defaultColWidth="9.140625" defaultRowHeight="12.75"/>
  <cols>
    <col min="1" max="1" width="0.71875" style="605" customWidth="1"/>
    <col min="2" max="2" width="8.28125" style="605" customWidth="1"/>
    <col min="3" max="16384" width="9.140625" style="605" customWidth="1"/>
  </cols>
  <sheetData>
    <row r="1" ht="5.25" customHeight="1"/>
    <row r="2" ht="11.25" customHeight="1" thickBot="1"/>
    <row r="3" spans="3:16" ht="17.25" customHeight="1" thickBot="1">
      <c r="C3" s="596" t="s">
        <v>424</v>
      </c>
      <c r="O3" s="452"/>
      <c r="P3" s="452"/>
    </row>
    <row r="4" spans="3:16" ht="11.25" customHeight="1">
      <c r="C4" s="680" t="s">
        <v>499</v>
      </c>
      <c r="O4" s="606"/>
      <c r="P4" s="607"/>
    </row>
    <row r="5" ht="12.75" customHeight="1">
      <c r="C5" s="681"/>
    </row>
    <row r="6" ht="12.75" customHeight="1">
      <c r="C6" s="681"/>
    </row>
    <row r="7" ht="13.5" thickBot="1">
      <c r="C7" s="679"/>
    </row>
    <row r="8" ht="18" customHeight="1"/>
    <row r="13" ht="12.75"/>
    <row r="14" ht="12.75"/>
    <row r="15" ht="12.75"/>
    <row r="16" ht="12.75"/>
    <row r="17" ht="12.75"/>
    <row r="18" ht="12.75"/>
    <row r="19" ht="12.75"/>
    <row r="20" ht="12.75"/>
    <row r="21" ht="12.75"/>
    <row r="22" ht="12.75"/>
    <row r="23" ht="12.75"/>
    <row r="24" ht="12.75"/>
    <row r="25" ht="12.75"/>
    <row r="26" ht="12.75"/>
    <row r="27" ht="12.75"/>
    <row r="28" ht="12.75"/>
    <row r="29" ht="12.75"/>
  </sheetData>
  <mergeCells count="1">
    <mergeCell ref="C4:C7"/>
  </mergeCells>
  <printOptions/>
  <pageMargins left="0.75" right="0.75" top="1" bottom="1" header="0.5" footer="0.5"/>
  <pageSetup fitToHeight="1" fitToWidth="1" horizontalDpi="600" verticalDpi="600" orientation="landscape" scale="88" r:id="rId2"/>
  <drawing r:id="rId1"/>
</worksheet>
</file>

<file path=xl/worksheets/sheet10.xml><?xml version="1.0" encoding="utf-8"?>
<worksheet xmlns="http://schemas.openxmlformats.org/spreadsheetml/2006/main" xmlns:r="http://schemas.openxmlformats.org/officeDocument/2006/relationships">
  <sheetPr>
    <tabColor indexed="18"/>
    <pageSetUpPr fitToPage="1"/>
  </sheetPr>
  <dimension ref="B1:J82"/>
  <sheetViews>
    <sheetView showGridLines="0" workbookViewId="0" topLeftCell="A1">
      <selection activeCell="A1" sqref="A1"/>
    </sheetView>
  </sheetViews>
  <sheetFormatPr defaultColWidth="9.140625" defaultRowHeight="12.75" customHeight="1"/>
  <cols>
    <col min="1" max="1" width="3.421875" style="328" customWidth="1"/>
    <col min="2" max="2" width="7.421875" style="328" customWidth="1"/>
    <col min="3" max="3" width="3.421875" style="328" customWidth="1"/>
    <col min="4" max="4" width="79.8515625" style="360" customWidth="1"/>
    <col min="5" max="5" width="3.7109375" style="328" customWidth="1"/>
    <col min="6" max="6" width="7.140625" style="328" customWidth="1"/>
    <col min="7" max="7" width="6.140625" style="328" customWidth="1"/>
    <col min="8" max="8" width="9.8515625" style="328" customWidth="1"/>
    <col min="9" max="9" width="19.28125" style="328" customWidth="1"/>
    <col min="10" max="16384" width="3.7109375" style="328" customWidth="1"/>
  </cols>
  <sheetData>
    <row r="1" s="324" customFormat="1" ht="12.75" customHeight="1">
      <c r="D1" s="325"/>
    </row>
    <row r="2" spans="2:10" s="324" customFormat="1" ht="12.75" customHeight="1">
      <c r="B2" s="959"/>
      <c r="C2" s="959"/>
      <c r="D2" s="959"/>
      <c r="E2" s="959"/>
      <c r="F2" s="959"/>
      <c r="G2" s="959"/>
      <c r="H2" s="959"/>
      <c r="I2" s="326"/>
      <c r="J2" s="326"/>
    </row>
    <row r="3" spans="2:10" s="324" customFormat="1" ht="12.75" customHeight="1">
      <c r="B3" s="962" t="s">
        <v>374</v>
      </c>
      <c r="C3" s="963"/>
      <c r="D3" s="963"/>
      <c r="E3" s="963"/>
      <c r="F3" s="963"/>
      <c r="G3" s="963"/>
      <c r="H3" s="964"/>
      <c r="I3" s="326"/>
      <c r="J3" s="326"/>
    </row>
    <row r="4" spans="2:10" s="324" customFormat="1" ht="12.75" customHeight="1">
      <c r="B4" s="957"/>
      <c r="C4" s="958"/>
      <c r="D4" s="958"/>
      <c r="E4" s="958"/>
      <c r="F4" s="958"/>
      <c r="G4" s="958"/>
      <c r="H4" s="958"/>
      <c r="I4" s="326"/>
      <c r="J4" s="326"/>
    </row>
    <row r="5" spans="2:10" s="324" customFormat="1" ht="12.75" customHeight="1">
      <c r="B5" s="327"/>
      <c r="C5" s="327"/>
      <c r="D5" s="960"/>
      <c r="E5" s="961"/>
      <c r="F5" s="961"/>
      <c r="G5" s="961"/>
      <c r="H5" s="961"/>
      <c r="I5" s="961"/>
      <c r="J5" s="961"/>
    </row>
    <row r="6" spans="2:10" ht="12.75" customHeight="1">
      <c r="B6" s="329"/>
      <c r="C6" s="330"/>
      <c r="D6" s="331"/>
      <c r="E6" s="329"/>
      <c r="F6" s="329"/>
      <c r="G6" s="332"/>
      <c r="H6" s="333"/>
      <c r="I6" s="334"/>
      <c r="J6" s="334"/>
    </row>
    <row r="7" spans="2:10" ht="12.75" customHeight="1">
      <c r="B7" s="335"/>
      <c r="C7" s="330"/>
      <c r="D7" s="336"/>
      <c r="E7" s="329"/>
      <c r="F7" s="329"/>
      <c r="G7" s="332"/>
      <c r="H7" s="333"/>
      <c r="I7" s="334"/>
      <c r="J7" s="334"/>
    </row>
    <row r="8" spans="2:10" ht="12.75" customHeight="1">
      <c r="B8" s="335"/>
      <c r="C8" s="330"/>
      <c r="D8" s="337"/>
      <c r="E8" s="329"/>
      <c r="F8" s="329"/>
      <c r="G8" s="332"/>
      <c r="H8" s="333"/>
      <c r="I8" s="334"/>
      <c r="J8" s="334"/>
    </row>
    <row r="9" spans="2:10" ht="12.75" customHeight="1">
      <c r="B9" s="335"/>
      <c r="C9" s="330"/>
      <c r="D9" s="338"/>
      <c r="E9" s="329"/>
      <c r="F9" s="329"/>
      <c r="G9" s="332"/>
      <c r="H9" s="333"/>
      <c r="I9" s="334"/>
      <c r="J9" s="334"/>
    </row>
    <row r="10" spans="2:10" ht="12.75" customHeight="1">
      <c r="B10" s="339"/>
      <c r="C10" s="334"/>
      <c r="D10" s="331"/>
      <c r="E10" s="329"/>
      <c r="F10" s="329"/>
      <c r="G10" s="332"/>
      <c r="H10" s="333"/>
      <c r="I10" s="334"/>
      <c r="J10" s="334"/>
    </row>
    <row r="11" spans="2:10" ht="12.75" customHeight="1">
      <c r="B11" s="340"/>
      <c r="C11" s="329"/>
      <c r="D11" s="337"/>
      <c r="E11" s="329"/>
      <c r="F11" s="329"/>
      <c r="G11" s="332"/>
      <c r="H11" s="333"/>
      <c r="I11" s="334"/>
      <c r="J11" s="334"/>
    </row>
    <row r="12" spans="2:10" ht="12.75" customHeight="1">
      <c r="B12" s="340"/>
      <c r="C12" s="329"/>
      <c r="D12" s="336"/>
      <c r="E12" s="329"/>
      <c r="F12" s="329"/>
      <c r="G12" s="332"/>
      <c r="H12" s="333"/>
      <c r="I12" s="334"/>
      <c r="J12" s="334"/>
    </row>
    <row r="13" spans="2:8" ht="12.75" customHeight="1">
      <c r="B13" s="341"/>
      <c r="C13" s="329"/>
      <c r="D13" s="342"/>
      <c r="E13" s="329"/>
      <c r="F13" s="329"/>
      <c r="G13" s="332"/>
      <c r="H13" s="333"/>
    </row>
    <row r="14" spans="2:8" ht="12.75" customHeight="1">
      <c r="B14" s="341"/>
      <c r="C14" s="329"/>
      <c r="D14" s="342"/>
      <c r="E14" s="329"/>
      <c r="F14" s="329"/>
      <c r="G14" s="332"/>
      <c r="H14" s="333"/>
    </row>
    <row r="15" spans="2:8" ht="12.75" customHeight="1">
      <c r="B15" s="341"/>
      <c r="C15" s="329"/>
      <c r="D15" s="342"/>
      <c r="E15" s="329"/>
      <c r="F15" s="329"/>
      <c r="G15" s="332"/>
      <c r="H15" s="333"/>
    </row>
    <row r="16" spans="2:10" ht="12.75" customHeight="1">
      <c r="B16" s="340"/>
      <c r="C16" s="329"/>
      <c r="D16" s="343"/>
      <c r="E16" s="329"/>
      <c r="F16" s="329"/>
      <c r="G16" s="332"/>
      <c r="H16" s="333"/>
      <c r="I16" s="334"/>
      <c r="J16" s="334"/>
    </row>
    <row r="17" spans="2:10" ht="12.75" customHeight="1">
      <c r="B17" s="340"/>
      <c r="C17" s="329"/>
      <c r="D17" s="336"/>
      <c r="E17" s="329"/>
      <c r="F17" s="329"/>
      <c r="G17" s="332"/>
      <c r="H17" s="333"/>
      <c r="I17" s="334"/>
      <c r="J17" s="334"/>
    </row>
    <row r="18" spans="2:10" ht="12.75" customHeight="1">
      <c r="B18" s="340"/>
      <c r="C18" s="329"/>
      <c r="D18" s="336"/>
      <c r="E18" s="329"/>
      <c r="F18" s="329"/>
      <c r="G18" s="332"/>
      <c r="H18" s="333"/>
      <c r="I18" s="334"/>
      <c r="J18" s="334"/>
    </row>
    <row r="19" spans="2:10" s="324" customFormat="1" ht="12.75" customHeight="1">
      <c r="B19" s="965"/>
      <c r="C19" s="965"/>
      <c r="D19" s="965"/>
      <c r="E19" s="965"/>
      <c r="F19" s="965"/>
      <c r="I19" s="326"/>
      <c r="J19" s="326"/>
    </row>
    <row r="20" spans="2:10" ht="12.75" customHeight="1">
      <c r="B20" s="340"/>
      <c r="C20" s="329"/>
      <c r="D20" s="331"/>
      <c r="F20" s="344"/>
      <c r="H20" s="345"/>
      <c r="I20" s="334"/>
      <c r="J20" s="334"/>
    </row>
    <row r="21" spans="2:10" ht="12.75" customHeight="1">
      <c r="B21" s="346"/>
      <c r="C21" s="347"/>
      <c r="D21" s="336"/>
      <c r="E21" s="329"/>
      <c r="F21" s="329"/>
      <c r="G21" s="332"/>
      <c r="H21" s="333"/>
      <c r="I21" s="334"/>
      <c r="J21" s="334"/>
    </row>
    <row r="22" spans="2:10" ht="12.75" customHeight="1">
      <c r="B22" s="348"/>
      <c r="C22" s="329"/>
      <c r="D22" s="336"/>
      <c r="E22" s="329"/>
      <c r="F22" s="329"/>
      <c r="G22" s="332"/>
      <c r="H22" s="333"/>
      <c r="I22" s="334"/>
      <c r="J22" s="334"/>
    </row>
    <row r="23" spans="2:10" ht="12.75" customHeight="1">
      <c r="B23" s="348"/>
      <c r="C23" s="329"/>
      <c r="D23" s="336"/>
      <c r="E23" s="329"/>
      <c r="F23" s="329"/>
      <c r="G23" s="332"/>
      <c r="H23" s="333"/>
      <c r="I23" s="334"/>
      <c r="J23" s="334"/>
    </row>
    <row r="24" spans="2:8" s="324" customFormat="1" ht="12.75" customHeight="1">
      <c r="B24" s="965"/>
      <c r="C24" s="965"/>
      <c r="D24" s="965"/>
      <c r="E24" s="965"/>
      <c r="F24" s="965"/>
      <c r="G24" s="349"/>
      <c r="H24" s="349"/>
    </row>
    <row r="25" spans="2:8" ht="12.75" customHeight="1">
      <c r="B25" s="329"/>
      <c r="C25" s="329"/>
      <c r="D25" s="331"/>
      <c r="E25" s="329"/>
      <c r="F25" s="329"/>
      <c r="G25" s="335"/>
      <c r="H25" s="347"/>
    </row>
    <row r="26" spans="2:8" ht="12.75" customHeight="1">
      <c r="B26" s="329"/>
      <c r="C26" s="329"/>
      <c r="D26" s="331"/>
      <c r="E26" s="329"/>
      <c r="F26" s="329"/>
      <c r="G26" s="335"/>
      <c r="H26" s="329"/>
    </row>
    <row r="27" spans="2:8" ht="12.75" customHeight="1">
      <c r="B27" s="350"/>
      <c r="C27" s="350"/>
      <c r="D27" s="331"/>
      <c r="E27" s="350"/>
      <c r="F27" s="350"/>
      <c r="G27" s="351"/>
      <c r="H27" s="347"/>
    </row>
    <row r="28" spans="2:8" ht="12.75" customHeight="1">
      <c r="B28" s="350"/>
      <c r="C28" s="350"/>
      <c r="D28" s="352"/>
      <c r="E28" s="350"/>
      <c r="F28" s="350"/>
      <c r="G28" s="351"/>
      <c r="H28" s="351"/>
    </row>
    <row r="29" spans="2:10" ht="12.75" customHeight="1">
      <c r="B29" s="340"/>
      <c r="C29" s="329"/>
      <c r="D29" s="343"/>
      <c r="E29" s="329"/>
      <c r="F29" s="344"/>
      <c r="G29" s="332"/>
      <c r="H29" s="333"/>
      <c r="I29" s="334"/>
      <c r="J29" s="334"/>
    </row>
    <row r="30" spans="2:10" ht="12.75" customHeight="1">
      <c r="B30" s="340"/>
      <c r="C30" s="329"/>
      <c r="D30" s="343"/>
      <c r="E30" s="329"/>
      <c r="F30" s="329"/>
      <c r="G30" s="332"/>
      <c r="H30" s="333"/>
      <c r="I30" s="334"/>
      <c r="J30" s="334"/>
    </row>
    <row r="31" spans="2:10" ht="12.75" customHeight="1">
      <c r="B31" s="340"/>
      <c r="C31" s="329"/>
      <c r="D31" s="343"/>
      <c r="E31" s="329"/>
      <c r="F31" s="329"/>
      <c r="G31" s="332"/>
      <c r="H31" s="333"/>
      <c r="I31" s="334"/>
      <c r="J31" s="334"/>
    </row>
    <row r="32" spans="2:10" ht="12.75" customHeight="1">
      <c r="B32" s="340"/>
      <c r="C32" s="329"/>
      <c r="D32" s="343"/>
      <c r="E32" s="329"/>
      <c r="F32" s="344"/>
      <c r="G32" s="332"/>
      <c r="H32" s="333"/>
      <c r="I32" s="334"/>
      <c r="J32" s="334"/>
    </row>
    <row r="33" spans="2:10" ht="12.75" customHeight="1">
      <c r="B33" s="348"/>
      <c r="C33" s="329"/>
      <c r="D33" s="336"/>
      <c r="E33" s="329"/>
      <c r="F33" s="353"/>
      <c r="G33" s="332"/>
      <c r="H33" s="333"/>
      <c r="I33" s="334"/>
      <c r="J33" s="334"/>
    </row>
    <row r="34" spans="2:10" ht="12.75" customHeight="1">
      <c r="B34" s="348"/>
      <c r="C34" s="329"/>
      <c r="D34" s="336"/>
      <c r="E34" s="329"/>
      <c r="F34" s="353"/>
      <c r="G34" s="332"/>
      <c r="H34" s="333"/>
      <c r="I34" s="334"/>
      <c r="J34" s="334"/>
    </row>
    <row r="35" spans="2:10" ht="12.75" customHeight="1">
      <c r="B35" s="348"/>
      <c r="C35" s="329"/>
      <c r="D35" s="336"/>
      <c r="E35" s="329"/>
      <c r="F35" s="353"/>
      <c r="G35" s="332"/>
      <c r="H35" s="333"/>
      <c r="I35" s="334"/>
      <c r="J35" s="334"/>
    </row>
    <row r="36" spans="2:10" s="324" customFormat="1" ht="12.75" customHeight="1">
      <c r="B36" s="965"/>
      <c r="C36" s="965"/>
      <c r="D36" s="965"/>
      <c r="E36" s="965"/>
      <c r="F36" s="965"/>
      <c r="G36" s="349"/>
      <c r="H36" s="349"/>
      <c r="I36" s="326"/>
      <c r="J36" s="326"/>
    </row>
    <row r="37" spans="2:10" ht="12.75" customHeight="1">
      <c r="B37" s="340"/>
      <c r="C37" s="329"/>
      <c r="D37" s="343"/>
      <c r="E37" s="329"/>
      <c r="F37" s="344"/>
      <c r="G37" s="332"/>
      <c r="H37" s="333"/>
      <c r="I37" s="334"/>
      <c r="J37" s="334"/>
    </row>
    <row r="38" spans="2:10" ht="12.75" customHeight="1">
      <c r="B38" s="348"/>
      <c r="C38" s="329"/>
      <c r="D38" s="336"/>
      <c r="E38" s="329"/>
      <c r="F38" s="353"/>
      <c r="G38" s="332"/>
      <c r="H38" s="333"/>
      <c r="I38" s="334"/>
      <c r="J38" s="334"/>
    </row>
    <row r="39" spans="2:10" ht="12.75" customHeight="1">
      <c r="B39" s="348"/>
      <c r="C39" s="329"/>
      <c r="D39" s="336"/>
      <c r="E39" s="329"/>
      <c r="F39" s="353"/>
      <c r="G39" s="332"/>
      <c r="H39" s="333"/>
      <c r="I39" s="334"/>
      <c r="J39" s="334"/>
    </row>
    <row r="40" spans="2:10" ht="12.75" customHeight="1">
      <c r="B40" s="348"/>
      <c r="C40" s="329"/>
      <c r="D40" s="336"/>
      <c r="E40" s="329"/>
      <c r="F40" s="353"/>
      <c r="G40" s="332"/>
      <c r="H40" s="333"/>
      <c r="I40" s="334"/>
      <c r="J40" s="334"/>
    </row>
    <row r="41" spans="2:10" ht="12.75" customHeight="1">
      <c r="B41" s="340"/>
      <c r="C41" s="329"/>
      <c r="D41" s="343"/>
      <c r="E41" s="329"/>
      <c r="F41" s="344"/>
      <c r="G41" s="332"/>
      <c r="H41" s="333"/>
      <c r="I41" s="334"/>
      <c r="J41" s="334"/>
    </row>
    <row r="42" spans="2:10" ht="12.75" customHeight="1">
      <c r="B42" s="340"/>
      <c r="C42" s="329"/>
      <c r="D42" s="343"/>
      <c r="E42" s="329"/>
      <c r="F42" s="329"/>
      <c r="G42" s="332"/>
      <c r="H42" s="333"/>
      <c r="I42" s="334"/>
      <c r="J42" s="334"/>
    </row>
    <row r="43" spans="2:10" ht="12.75" customHeight="1">
      <c r="B43" s="340"/>
      <c r="C43" s="329"/>
      <c r="D43" s="343"/>
      <c r="E43" s="329"/>
      <c r="F43" s="329"/>
      <c r="G43" s="332"/>
      <c r="H43" s="333"/>
      <c r="I43" s="334"/>
      <c r="J43" s="334"/>
    </row>
    <row r="44" spans="2:10" ht="12.75" customHeight="1">
      <c r="B44" s="340"/>
      <c r="C44" s="329"/>
      <c r="D44" s="343"/>
      <c r="E44" s="329"/>
      <c r="F44" s="329"/>
      <c r="G44" s="332"/>
      <c r="H44" s="333"/>
      <c r="I44" s="334"/>
      <c r="J44" s="334"/>
    </row>
    <row r="45" spans="2:10" ht="12.75" customHeight="1">
      <c r="B45" s="340"/>
      <c r="C45" s="329"/>
      <c r="D45" s="343"/>
      <c r="E45" s="329"/>
      <c r="F45" s="329"/>
      <c r="G45" s="332"/>
      <c r="H45" s="333"/>
      <c r="I45" s="351"/>
      <c r="J45" s="351"/>
    </row>
    <row r="46" spans="2:10" s="324" customFormat="1" ht="12.75" customHeight="1">
      <c r="B46" s="965"/>
      <c r="C46" s="965"/>
      <c r="D46" s="965"/>
      <c r="E46" s="965"/>
      <c r="F46" s="965"/>
      <c r="G46" s="349"/>
      <c r="H46" s="349"/>
      <c r="I46" s="326"/>
      <c r="J46" s="326"/>
    </row>
    <row r="47" spans="2:10" ht="12.75" customHeight="1">
      <c r="B47" s="340"/>
      <c r="C47" s="329"/>
      <c r="D47" s="343"/>
      <c r="E47" s="329"/>
      <c r="F47" s="344"/>
      <c r="G47" s="332"/>
      <c r="H47" s="333"/>
      <c r="I47" s="334"/>
      <c r="J47" s="334"/>
    </row>
    <row r="48" spans="2:10" ht="12.75" customHeight="1">
      <c r="B48" s="340"/>
      <c r="C48" s="329"/>
      <c r="D48" s="343"/>
      <c r="E48" s="329"/>
      <c r="F48" s="329"/>
      <c r="G48" s="332"/>
      <c r="H48" s="333"/>
      <c r="I48" s="334"/>
      <c r="J48" s="334"/>
    </row>
    <row r="49" spans="2:10" ht="12.75" customHeight="1">
      <c r="B49" s="340"/>
      <c r="C49" s="329"/>
      <c r="D49" s="343"/>
      <c r="E49" s="329"/>
      <c r="F49" s="329"/>
      <c r="G49" s="332"/>
      <c r="H49" s="333"/>
      <c r="I49" s="334"/>
      <c r="J49" s="334"/>
    </row>
    <row r="50" spans="2:10" ht="12.75" customHeight="1">
      <c r="B50" s="340"/>
      <c r="C50" s="329"/>
      <c r="D50" s="343"/>
      <c r="E50" s="329"/>
      <c r="F50" s="344"/>
      <c r="G50" s="332"/>
      <c r="H50" s="333"/>
      <c r="I50" s="334"/>
      <c r="J50" s="334"/>
    </row>
    <row r="51" spans="2:10" ht="12.75" customHeight="1">
      <c r="B51" s="340"/>
      <c r="C51" s="329"/>
      <c r="D51" s="343"/>
      <c r="E51" s="329"/>
      <c r="F51" s="329"/>
      <c r="G51" s="332"/>
      <c r="H51" s="333"/>
      <c r="I51" s="334"/>
      <c r="J51" s="334"/>
    </row>
    <row r="52" spans="2:10" ht="12.75" customHeight="1">
      <c r="B52" s="340"/>
      <c r="C52" s="329"/>
      <c r="D52" s="343"/>
      <c r="E52" s="329"/>
      <c r="F52" s="329"/>
      <c r="G52" s="332"/>
      <c r="H52" s="333"/>
      <c r="I52" s="334"/>
      <c r="J52" s="351"/>
    </row>
    <row r="53" spans="2:10" ht="12.75" customHeight="1">
      <c r="B53" s="340"/>
      <c r="C53" s="329"/>
      <c r="D53" s="343"/>
      <c r="E53" s="329"/>
      <c r="F53" s="344"/>
      <c r="G53" s="332"/>
      <c r="H53" s="333"/>
      <c r="I53" s="334"/>
      <c r="J53" s="334"/>
    </row>
    <row r="54" spans="2:10" ht="12.75" customHeight="1">
      <c r="B54" s="340"/>
      <c r="C54" s="329"/>
      <c r="D54" s="343"/>
      <c r="E54" s="329"/>
      <c r="F54" s="329"/>
      <c r="G54" s="332"/>
      <c r="H54" s="333"/>
      <c r="I54" s="334"/>
      <c r="J54" s="334"/>
    </row>
    <row r="55" spans="2:10" ht="12.75" customHeight="1">
      <c r="B55" s="340"/>
      <c r="C55" s="329"/>
      <c r="D55" s="343"/>
      <c r="E55" s="329"/>
      <c r="F55" s="329"/>
      <c r="G55" s="332"/>
      <c r="H55" s="333"/>
      <c r="I55" s="334"/>
      <c r="J55" s="334"/>
    </row>
    <row r="56" spans="2:10" ht="12.75" customHeight="1">
      <c r="B56" s="340"/>
      <c r="C56" s="329"/>
      <c r="D56" s="343"/>
      <c r="E56" s="329"/>
      <c r="F56" s="329"/>
      <c r="G56" s="332"/>
      <c r="H56" s="333"/>
      <c r="I56" s="334"/>
      <c r="J56" s="334"/>
    </row>
    <row r="57" spans="2:10" ht="12.75" customHeight="1">
      <c r="B57" s="354"/>
      <c r="C57" s="355"/>
      <c r="D57" s="356"/>
      <c r="E57" s="355"/>
      <c r="F57" s="355"/>
      <c r="G57" s="357"/>
      <c r="H57" s="358"/>
      <c r="I57" s="359"/>
      <c r="J57" s="334"/>
    </row>
    <row r="58" spans="2:10" ht="12.75" customHeight="1">
      <c r="B58" s="354"/>
      <c r="C58" s="355"/>
      <c r="D58" s="356"/>
      <c r="E58" s="355"/>
      <c r="F58" s="355"/>
      <c r="G58" s="357"/>
      <c r="H58" s="358"/>
      <c r="I58" s="359"/>
      <c r="J58" s="351"/>
    </row>
    <row r="59" spans="2:10" ht="12.75" customHeight="1">
      <c r="B59" s="354"/>
      <c r="C59" s="355"/>
      <c r="D59" s="356"/>
      <c r="E59" s="355"/>
      <c r="F59" s="355"/>
      <c r="G59" s="357"/>
      <c r="H59" s="358"/>
      <c r="I59" s="359"/>
      <c r="J59" s="351"/>
    </row>
    <row r="60" spans="2:10" ht="12.75" customHeight="1">
      <c r="B60" s="340"/>
      <c r="C60" s="329"/>
      <c r="D60" s="343"/>
      <c r="E60" s="329"/>
      <c r="F60" s="329"/>
      <c r="G60" s="332"/>
      <c r="H60" s="333"/>
      <c r="I60" s="334"/>
      <c r="J60" s="351"/>
    </row>
    <row r="61" spans="2:3" ht="12.75" customHeight="1">
      <c r="B61" s="334"/>
      <c r="C61" s="334"/>
    </row>
    <row r="62" spans="2:3" ht="12.75" customHeight="1">
      <c r="B62" s="334"/>
      <c r="C62" s="334"/>
    </row>
    <row r="63" spans="2:3" ht="12.75" customHeight="1">
      <c r="B63" s="334"/>
      <c r="C63" s="334"/>
    </row>
    <row r="64" spans="2:3" ht="12.75" customHeight="1">
      <c r="B64" s="334"/>
      <c r="C64" s="334"/>
    </row>
    <row r="65" spans="2:3" ht="12.75" customHeight="1">
      <c r="B65" s="334"/>
      <c r="C65" s="334"/>
    </row>
    <row r="66" spans="2:10" ht="12.75" customHeight="1">
      <c r="B66" s="340"/>
      <c r="C66" s="329"/>
      <c r="D66" s="343"/>
      <c r="E66" s="329"/>
      <c r="F66" s="329"/>
      <c r="G66" s="332"/>
      <c r="H66" s="333"/>
      <c r="I66" s="334"/>
      <c r="J66" s="334"/>
    </row>
    <row r="67" spans="2:10" ht="12.75" customHeight="1">
      <c r="B67" s="340"/>
      <c r="C67" s="329"/>
      <c r="D67" s="343"/>
      <c r="E67" s="329"/>
      <c r="F67" s="329"/>
      <c r="G67" s="332"/>
      <c r="H67" s="333"/>
      <c r="I67" s="334"/>
      <c r="J67" s="334"/>
    </row>
    <row r="68" spans="2:10" ht="12.75" customHeight="1">
      <c r="B68" s="340"/>
      <c r="C68" s="329"/>
      <c r="D68" s="343"/>
      <c r="E68" s="329"/>
      <c r="F68" s="329"/>
      <c r="G68" s="332"/>
      <c r="H68" s="333"/>
      <c r="I68" s="334"/>
      <c r="J68" s="334"/>
    </row>
    <row r="69" spans="2:9" ht="12.75" customHeight="1">
      <c r="B69" s="340"/>
      <c r="C69" s="329"/>
      <c r="D69" s="343"/>
      <c r="E69" s="329"/>
      <c r="F69" s="329"/>
      <c r="G69" s="332"/>
      <c r="H69" s="333"/>
      <c r="I69" s="334"/>
    </row>
    <row r="70" spans="2:9" ht="12.75" customHeight="1">
      <c r="B70" s="340"/>
      <c r="C70" s="329"/>
      <c r="D70" s="343"/>
      <c r="E70" s="329"/>
      <c r="F70" s="329"/>
      <c r="G70" s="332"/>
      <c r="H70" s="333"/>
      <c r="I70" s="334"/>
    </row>
    <row r="71" spans="2:9" ht="12.75" customHeight="1">
      <c r="B71" s="340"/>
      <c r="C71" s="329"/>
      <c r="D71" s="343"/>
      <c r="E71" s="329"/>
      <c r="F71" s="329"/>
      <c r="G71" s="332"/>
      <c r="H71" s="333"/>
      <c r="I71" s="334"/>
    </row>
    <row r="72" spans="2:9" ht="12.75" customHeight="1">
      <c r="B72" s="340"/>
      <c r="C72" s="329"/>
      <c r="D72" s="343"/>
      <c r="E72" s="329"/>
      <c r="F72" s="329"/>
      <c r="G72" s="332"/>
      <c r="H72" s="333"/>
      <c r="I72" s="334"/>
    </row>
    <row r="73" spans="2:9" ht="12.75" customHeight="1">
      <c r="B73" s="340"/>
      <c r="C73" s="329"/>
      <c r="D73" s="343"/>
      <c r="E73" s="329"/>
      <c r="F73" s="329"/>
      <c r="G73" s="332"/>
      <c r="H73" s="333"/>
      <c r="I73" s="334"/>
    </row>
    <row r="74" spans="2:9" ht="12.75" customHeight="1">
      <c r="B74" s="340"/>
      <c r="C74" s="329"/>
      <c r="D74" s="343"/>
      <c r="E74" s="329"/>
      <c r="F74" s="329"/>
      <c r="G74" s="332"/>
      <c r="H74" s="333"/>
      <c r="I74" s="334"/>
    </row>
    <row r="75" spans="2:9" ht="12.75" customHeight="1">
      <c r="B75" s="340"/>
      <c r="C75" s="329"/>
      <c r="D75" s="343"/>
      <c r="E75" s="329"/>
      <c r="F75" s="329"/>
      <c r="G75" s="332"/>
      <c r="H75" s="333"/>
      <c r="I75" s="334"/>
    </row>
    <row r="76" spans="2:9" ht="12.75" customHeight="1">
      <c r="B76" s="340"/>
      <c r="C76" s="329"/>
      <c r="D76" s="343"/>
      <c r="E76" s="329"/>
      <c r="F76" s="329"/>
      <c r="G76" s="332"/>
      <c r="H76" s="333"/>
      <c r="I76" s="334"/>
    </row>
    <row r="77" spans="2:9" ht="12.75" customHeight="1">
      <c r="B77" s="340"/>
      <c r="C77" s="329"/>
      <c r="D77" s="343"/>
      <c r="E77" s="329"/>
      <c r="F77" s="329"/>
      <c r="G77" s="332"/>
      <c r="H77" s="333"/>
      <c r="I77" s="334"/>
    </row>
    <row r="78" spans="2:9" ht="12.75" customHeight="1">
      <c r="B78" s="340"/>
      <c r="C78" s="329"/>
      <c r="D78" s="343"/>
      <c r="E78" s="329"/>
      <c r="F78" s="329"/>
      <c r="G78" s="332"/>
      <c r="H78" s="333"/>
      <c r="I78" s="334"/>
    </row>
    <row r="79" spans="2:9" ht="12.75" customHeight="1">
      <c r="B79" s="340"/>
      <c r="C79" s="329"/>
      <c r="D79" s="343"/>
      <c r="E79" s="329"/>
      <c r="F79" s="329"/>
      <c r="G79" s="332"/>
      <c r="H79" s="333"/>
      <c r="I79" s="334"/>
    </row>
    <row r="80" ht="12.75" customHeight="1">
      <c r="I80" s="334"/>
    </row>
    <row r="81" ht="12.75" customHeight="1">
      <c r="I81" s="334"/>
    </row>
    <row r="82" ht="12.75" customHeight="1">
      <c r="I82" s="334"/>
    </row>
  </sheetData>
  <mergeCells count="8">
    <mergeCell ref="B19:F19"/>
    <mergeCell ref="B24:F24"/>
    <mergeCell ref="B36:F36"/>
    <mergeCell ref="B46:F46"/>
    <mergeCell ref="B2:H2"/>
    <mergeCell ref="B4:H4"/>
    <mergeCell ref="D5:J5"/>
    <mergeCell ref="B3:H3"/>
  </mergeCells>
  <printOptions/>
  <pageMargins left="0.75" right="0.75" top="1" bottom="1" header="0.5" footer="0.5"/>
  <pageSetup fitToHeight="1" fitToWidth="1" horizontalDpi="600" verticalDpi="600" orientation="landscape" scale="82" r:id="rId1"/>
</worksheet>
</file>

<file path=xl/worksheets/sheet11.xml><?xml version="1.0" encoding="utf-8"?>
<worksheet xmlns="http://schemas.openxmlformats.org/spreadsheetml/2006/main" xmlns:r="http://schemas.openxmlformats.org/officeDocument/2006/relationships">
  <sheetPr>
    <tabColor indexed="18"/>
    <pageSetUpPr fitToPage="1"/>
  </sheetPr>
  <dimension ref="B2:H67"/>
  <sheetViews>
    <sheetView showGridLines="0" workbookViewId="0" topLeftCell="A1">
      <selection activeCell="A1" sqref="A1"/>
    </sheetView>
  </sheetViews>
  <sheetFormatPr defaultColWidth="12.57421875" defaultRowHeight="12.75" customHeight="1"/>
  <cols>
    <col min="1" max="1" width="3.57421875" style="425" customWidth="1"/>
    <col min="2" max="2" width="3.57421875" style="425" bestFit="1" customWidth="1"/>
    <col min="3" max="3" width="6.8515625" style="425" customWidth="1"/>
    <col min="4" max="4" width="67.00390625" style="425" bestFit="1" customWidth="1"/>
    <col min="5" max="5" width="8.421875" style="425" customWidth="1"/>
    <col min="6" max="6" width="4.57421875" style="429" bestFit="1" customWidth="1"/>
    <col min="7" max="7" width="16.57421875" style="447" bestFit="1" customWidth="1"/>
    <col min="8" max="8" width="3.7109375" style="424" customWidth="1"/>
    <col min="9" max="16384" width="3.7109375" style="425" customWidth="1"/>
  </cols>
  <sheetData>
    <row r="2" spans="2:7" ht="15.75">
      <c r="B2" s="951" t="s">
        <v>704</v>
      </c>
      <c r="C2" s="951"/>
      <c r="D2" s="951"/>
      <c r="E2" s="951"/>
      <c r="F2" s="951"/>
      <c r="G2" s="951"/>
    </row>
    <row r="3" spans="2:7" ht="15.75">
      <c r="B3" s="952" t="s">
        <v>705</v>
      </c>
      <c r="C3" s="952"/>
      <c r="D3" s="952"/>
      <c r="E3" s="952"/>
      <c r="F3" s="952"/>
      <c r="G3" s="952"/>
    </row>
    <row r="4" spans="2:7" ht="15.75">
      <c r="B4" s="953" t="s">
        <v>443</v>
      </c>
      <c r="C4" s="954"/>
      <c r="D4" s="954"/>
      <c r="E4" s="954"/>
      <c r="F4" s="954"/>
      <c r="G4" s="954"/>
    </row>
    <row r="5" spans="2:7" ht="15.75">
      <c r="B5" s="426"/>
      <c r="C5" s="427"/>
      <c r="D5" s="427"/>
      <c r="E5" s="427"/>
      <c r="F5" s="427"/>
      <c r="G5" s="427"/>
    </row>
    <row r="6" spans="2:8" ht="15.75">
      <c r="B6" s="966" t="s">
        <v>444</v>
      </c>
      <c r="C6" s="966"/>
      <c r="D6" s="966"/>
      <c r="E6" s="966"/>
      <c r="F6" s="644" t="s">
        <v>706</v>
      </c>
      <c r="G6" s="423"/>
      <c r="H6" s="423"/>
    </row>
    <row r="7" spans="2:7" ht="12.75">
      <c r="B7" s="428">
        <v>0</v>
      </c>
      <c r="C7" s="429" t="s">
        <v>31</v>
      </c>
      <c r="D7" s="430" t="s">
        <v>707</v>
      </c>
      <c r="E7" s="428" t="s">
        <v>534</v>
      </c>
      <c r="F7" s="431">
        <v>1</v>
      </c>
      <c r="G7" s="432">
        <v>37207.770833333336</v>
      </c>
    </row>
    <row r="8" spans="2:7" ht="12.75">
      <c r="B8" s="433">
        <v>1</v>
      </c>
      <c r="C8" s="429" t="s">
        <v>31</v>
      </c>
      <c r="D8" s="434" t="s">
        <v>447</v>
      </c>
      <c r="E8" s="428" t="s">
        <v>534</v>
      </c>
      <c r="F8" s="431">
        <v>20</v>
      </c>
      <c r="G8" s="432">
        <f aca="true" t="shared" si="0" ref="G8:G15">G7+TIME(0,F7,0)</f>
        <v>37207.77152777778</v>
      </c>
    </row>
    <row r="9" spans="2:7" ht="12.75">
      <c r="B9" s="433">
        <v>2</v>
      </c>
      <c r="C9" s="429" t="s">
        <v>31</v>
      </c>
      <c r="D9" s="435" t="s">
        <v>448</v>
      </c>
      <c r="E9" s="428" t="s">
        <v>534</v>
      </c>
      <c r="F9" s="431">
        <v>10</v>
      </c>
      <c r="G9" s="432">
        <f t="shared" si="0"/>
        <v>37207.78541666667</v>
      </c>
    </row>
    <row r="10" spans="2:7" ht="12.75">
      <c r="B10" s="436">
        <v>3</v>
      </c>
      <c r="C10" s="425" t="s">
        <v>31</v>
      </c>
      <c r="D10" s="430" t="s">
        <v>83</v>
      </c>
      <c r="E10" s="428" t="s">
        <v>534</v>
      </c>
      <c r="F10" s="431">
        <v>90</v>
      </c>
      <c r="G10" s="432">
        <f t="shared" si="0"/>
        <v>37207.79236111112</v>
      </c>
    </row>
    <row r="11" spans="2:7" ht="12.75">
      <c r="B11" s="438" t="s">
        <v>451</v>
      </c>
      <c r="C11" s="428" t="s">
        <v>84</v>
      </c>
      <c r="D11" s="434" t="s">
        <v>708</v>
      </c>
      <c r="E11" s="428" t="s">
        <v>534</v>
      </c>
      <c r="F11" s="431">
        <v>9</v>
      </c>
      <c r="G11" s="432">
        <f t="shared" si="0"/>
        <v>37207.85486111112</v>
      </c>
    </row>
    <row r="12" spans="2:7" ht="12.75">
      <c r="B12" s="438" t="s">
        <v>453</v>
      </c>
      <c r="C12" s="428" t="s">
        <v>86</v>
      </c>
      <c r="D12" s="434" t="s">
        <v>709</v>
      </c>
      <c r="E12" s="428" t="s">
        <v>534</v>
      </c>
      <c r="F12" s="431">
        <v>15</v>
      </c>
      <c r="G12" s="432">
        <f t="shared" si="0"/>
        <v>37207.86111111112</v>
      </c>
    </row>
    <row r="13" spans="2:7" ht="12.75">
      <c r="B13" s="438" t="s">
        <v>455</v>
      </c>
      <c r="C13" s="428" t="s">
        <v>85</v>
      </c>
      <c r="D13" s="434" t="s">
        <v>710</v>
      </c>
      <c r="E13" s="428"/>
      <c r="F13" s="431"/>
      <c r="G13" s="432">
        <f t="shared" si="0"/>
        <v>37207.87152777778</v>
      </c>
    </row>
    <row r="14" spans="2:7" ht="12.75">
      <c r="B14" s="438" t="s">
        <v>455</v>
      </c>
      <c r="C14" s="428" t="s">
        <v>86</v>
      </c>
      <c r="D14" s="443" t="s">
        <v>711</v>
      </c>
      <c r="E14" s="428" t="s">
        <v>712</v>
      </c>
      <c r="F14" s="431">
        <v>35</v>
      </c>
      <c r="G14" s="432">
        <f t="shared" si="0"/>
        <v>37207.87152777778</v>
      </c>
    </row>
    <row r="15" spans="2:7" ht="12.75">
      <c r="B15" s="438"/>
      <c r="C15" s="428"/>
      <c r="D15" s="434" t="s">
        <v>713</v>
      </c>
      <c r="E15" s="428"/>
      <c r="F15" s="431"/>
      <c r="G15" s="432">
        <f t="shared" si="0"/>
        <v>37207.895833333336</v>
      </c>
    </row>
    <row r="16" spans="2:7" ht="12.75">
      <c r="B16" s="438"/>
      <c r="C16" s="428"/>
      <c r="D16" s="439"/>
      <c r="E16" s="428"/>
      <c r="F16" s="431"/>
      <c r="G16" s="432"/>
    </row>
    <row r="17" spans="2:8" ht="15.75">
      <c r="B17" s="966" t="s">
        <v>463</v>
      </c>
      <c r="C17" s="966"/>
      <c r="D17" s="966"/>
      <c r="E17" s="966"/>
      <c r="F17" s="423"/>
      <c r="G17" s="423"/>
      <c r="H17" s="423"/>
    </row>
    <row r="18" spans="2:7" ht="12.75">
      <c r="B18" s="438" t="s">
        <v>644</v>
      </c>
      <c r="C18" s="428" t="s">
        <v>84</v>
      </c>
      <c r="D18" s="434" t="s">
        <v>714</v>
      </c>
      <c r="E18" s="428" t="s">
        <v>715</v>
      </c>
      <c r="F18" s="431">
        <v>30</v>
      </c>
      <c r="G18" s="432">
        <v>37208.4375</v>
      </c>
    </row>
    <row r="19" spans="2:7" ht="12.75">
      <c r="B19" s="438" t="s">
        <v>455</v>
      </c>
      <c r="C19" s="428" t="s">
        <v>86</v>
      </c>
      <c r="D19" s="434" t="s">
        <v>710</v>
      </c>
      <c r="E19" s="428"/>
      <c r="F19" s="431"/>
      <c r="G19" s="432">
        <f aca="true" t="shared" si="1" ref="G19:G27">G18+TIME(0,F18,0)</f>
        <v>37208.458333333336</v>
      </c>
    </row>
    <row r="20" spans="2:7" ht="12.75">
      <c r="B20" s="438" t="s">
        <v>455</v>
      </c>
      <c r="C20" s="428" t="s">
        <v>86</v>
      </c>
      <c r="D20" s="645" t="s">
        <v>716</v>
      </c>
      <c r="E20" s="428" t="s">
        <v>717</v>
      </c>
      <c r="F20" s="431">
        <v>30</v>
      </c>
      <c r="G20" s="432">
        <f t="shared" si="1"/>
        <v>37208.458333333336</v>
      </c>
    </row>
    <row r="21" spans="2:7" ht="12.75">
      <c r="B21" s="438" t="s">
        <v>455</v>
      </c>
      <c r="C21" s="428" t="s">
        <v>86</v>
      </c>
      <c r="D21" s="443" t="s">
        <v>718</v>
      </c>
      <c r="E21" s="428" t="s">
        <v>719</v>
      </c>
      <c r="F21" s="431">
        <v>30</v>
      </c>
      <c r="G21" s="432">
        <f t="shared" si="1"/>
        <v>37208.47916666667</v>
      </c>
    </row>
    <row r="22" spans="2:7" ht="12.75">
      <c r="B22" s="438"/>
      <c r="C22" s="428"/>
      <c r="D22" s="434" t="s">
        <v>720</v>
      </c>
      <c r="E22" s="428"/>
      <c r="F22" s="431">
        <v>60</v>
      </c>
      <c r="G22" s="432">
        <f t="shared" si="1"/>
        <v>37208.50000000001</v>
      </c>
    </row>
    <row r="23" spans="2:7" ht="12.75">
      <c r="B23" s="438" t="s">
        <v>455</v>
      </c>
      <c r="C23" s="428" t="s">
        <v>86</v>
      </c>
      <c r="D23" s="434" t="s">
        <v>710</v>
      </c>
      <c r="E23" s="428"/>
      <c r="F23" s="431">
        <v>120</v>
      </c>
      <c r="G23" s="432">
        <f t="shared" si="1"/>
        <v>37208.54166666667</v>
      </c>
    </row>
    <row r="24" spans="2:7" ht="12.75">
      <c r="B24" s="438"/>
      <c r="C24" s="428"/>
      <c r="D24" s="434" t="s">
        <v>721</v>
      </c>
      <c r="E24" s="428" t="s">
        <v>534</v>
      </c>
      <c r="F24" s="431">
        <v>30</v>
      </c>
      <c r="G24" s="432">
        <f t="shared" si="1"/>
        <v>37208.62500000001</v>
      </c>
    </row>
    <row r="25" spans="2:7" ht="12.75">
      <c r="B25" s="438" t="s">
        <v>457</v>
      </c>
      <c r="C25" s="428"/>
      <c r="D25" s="434" t="s">
        <v>722</v>
      </c>
      <c r="E25" s="428"/>
      <c r="F25" s="425"/>
      <c r="G25" s="432">
        <f t="shared" si="1"/>
        <v>37208.64583333334</v>
      </c>
    </row>
    <row r="26" spans="2:7" ht="12.75">
      <c r="B26" s="438" t="s">
        <v>723</v>
      </c>
      <c r="C26" s="428" t="s">
        <v>86</v>
      </c>
      <c r="D26" s="443" t="s">
        <v>724</v>
      </c>
      <c r="E26" s="428" t="s">
        <v>725</v>
      </c>
      <c r="F26" s="431">
        <v>120</v>
      </c>
      <c r="G26" s="432">
        <f t="shared" si="1"/>
        <v>37208.64583333334</v>
      </c>
    </row>
    <row r="27" spans="2:7" ht="12.75">
      <c r="B27" s="438"/>
      <c r="C27" s="428"/>
      <c r="D27" s="434" t="s">
        <v>713</v>
      </c>
      <c r="E27" s="428"/>
      <c r="F27" s="431"/>
      <c r="G27" s="432">
        <f t="shared" si="1"/>
        <v>37208.72916666668</v>
      </c>
    </row>
    <row r="29" spans="2:8" ht="15.75">
      <c r="B29" s="966" t="s">
        <v>469</v>
      </c>
      <c r="C29" s="966"/>
      <c r="D29" s="966"/>
      <c r="E29" s="966"/>
      <c r="F29" s="423"/>
      <c r="G29" s="423"/>
      <c r="H29" s="423"/>
    </row>
    <row r="30" spans="2:7" ht="12.75">
      <c r="B30" s="438" t="s">
        <v>457</v>
      </c>
      <c r="C30" s="428"/>
      <c r="D30" s="434" t="s">
        <v>722</v>
      </c>
      <c r="E30" s="428"/>
      <c r="F30" s="431"/>
      <c r="G30" s="432">
        <v>37209.333333333336</v>
      </c>
    </row>
    <row r="31" spans="2:7" ht="12.75">
      <c r="B31" s="438" t="s">
        <v>726</v>
      </c>
      <c r="C31" s="428" t="s">
        <v>86</v>
      </c>
      <c r="D31" s="443" t="s">
        <v>727</v>
      </c>
      <c r="E31" s="428" t="s">
        <v>534</v>
      </c>
      <c r="F31" s="431">
        <v>30</v>
      </c>
      <c r="G31" s="432">
        <f>G30+TIME(0,F30,0)</f>
        <v>37209.333333333336</v>
      </c>
    </row>
    <row r="32" spans="2:7" ht="12.75">
      <c r="B32" s="438" t="s">
        <v>728</v>
      </c>
      <c r="C32" s="428" t="s">
        <v>729</v>
      </c>
      <c r="D32" s="443" t="s">
        <v>730</v>
      </c>
      <c r="E32" s="428" t="s">
        <v>534</v>
      </c>
      <c r="F32" s="431">
        <v>30</v>
      </c>
      <c r="G32" s="432">
        <f>G31+TIME(0,F31,0)</f>
        <v>37209.35416666667</v>
      </c>
    </row>
    <row r="33" spans="2:7" ht="12.75">
      <c r="B33" s="438" t="s">
        <v>731</v>
      </c>
      <c r="C33" s="428" t="s">
        <v>86</v>
      </c>
      <c r="D33" s="443" t="s">
        <v>732</v>
      </c>
      <c r="E33" s="428" t="s">
        <v>534</v>
      </c>
      <c r="F33" s="431">
        <v>60</v>
      </c>
      <c r="G33" s="432">
        <f>G32+TIME(0,F32,0)</f>
        <v>37209.37500000001</v>
      </c>
    </row>
    <row r="34" spans="2:7" ht="12.75">
      <c r="B34" s="438"/>
      <c r="C34" s="428"/>
      <c r="D34" s="434" t="s">
        <v>721</v>
      </c>
      <c r="E34" s="428"/>
      <c r="F34" s="431"/>
      <c r="G34" s="432">
        <f>G33+TIME(0,F33,0)</f>
        <v>37209.41666666667</v>
      </c>
    </row>
    <row r="35" spans="2:7" ht="12.75">
      <c r="B35" s="438"/>
      <c r="C35" s="428"/>
      <c r="D35" s="434" t="s">
        <v>733</v>
      </c>
      <c r="E35" s="428"/>
      <c r="F35" s="431"/>
      <c r="G35" s="432">
        <f>G33+TIME(0,F33,0)</f>
        <v>37209.41666666667</v>
      </c>
    </row>
    <row r="36" spans="2:7" ht="12.75">
      <c r="B36" s="438" t="s">
        <v>457</v>
      </c>
      <c r="C36" s="428"/>
      <c r="D36" s="434" t="s">
        <v>722</v>
      </c>
      <c r="E36" s="428"/>
      <c r="F36" s="431"/>
      <c r="G36" s="432">
        <v>37209.541666666664</v>
      </c>
    </row>
    <row r="37" spans="2:7" ht="12.75">
      <c r="B37" s="438" t="s">
        <v>734</v>
      </c>
      <c r="C37" s="428" t="s">
        <v>86</v>
      </c>
      <c r="D37" s="443" t="s">
        <v>735</v>
      </c>
      <c r="E37" s="428" t="s">
        <v>534</v>
      </c>
      <c r="F37" s="431">
        <v>120</v>
      </c>
      <c r="G37" s="432">
        <f>G36+TIME(0,F36,0)</f>
        <v>37209.541666666664</v>
      </c>
    </row>
    <row r="38" spans="2:7" ht="12.75">
      <c r="B38" s="438"/>
      <c r="C38" s="428"/>
      <c r="D38" s="434" t="s">
        <v>721</v>
      </c>
      <c r="E38" s="428"/>
      <c r="F38" s="431">
        <v>30</v>
      </c>
      <c r="G38" s="432">
        <f>G37+TIME(0,F37,0)</f>
        <v>37209.625</v>
      </c>
    </row>
    <row r="39" spans="2:7" ht="12.75">
      <c r="B39" s="438" t="s">
        <v>457</v>
      </c>
      <c r="C39" s="428"/>
      <c r="D39" s="434" t="s">
        <v>722</v>
      </c>
      <c r="E39" s="428"/>
      <c r="F39" s="431"/>
      <c r="G39" s="432">
        <f>G38+TIME(0,F38,0)</f>
        <v>37209.645833333336</v>
      </c>
    </row>
    <row r="40" spans="2:7" ht="12.75">
      <c r="B40" s="438" t="s">
        <v>734</v>
      </c>
      <c r="C40" s="428" t="s">
        <v>86</v>
      </c>
      <c r="D40" s="443" t="s">
        <v>735</v>
      </c>
      <c r="E40" s="428" t="s">
        <v>534</v>
      </c>
      <c r="F40" s="431">
        <v>120</v>
      </c>
      <c r="G40" s="432">
        <f>G38+TIME(0,F38,0)</f>
        <v>37209.645833333336</v>
      </c>
    </row>
    <row r="41" spans="2:7" ht="12.75">
      <c r="B41" s="438"/>
      <c r="C41" s="428"/>
      <c r="D41" s="434" t="s">
        <v>713</v>
      </c>
      <c r="E41" s="428"/>
      <c r="F41" s="431"/>
      <c r="G41" s="432">
        <f>G40+TIME(0,F40,0)</f>
        <v>37209.72916666667</v>
      </c>
    </row>
    <row r="42" spans="2:7" ht="12.75">
      <c r="B42" s="438"/>
      <c r="C42" s="428"/>
      <c r="D42" s="434"/>
      <c r="E42" s="428"/>
      <c r="F42" s="431"/>
      <c r="G42" s="432"/>
    </row>
    <row r="43" spans="2:8" ht="15.75">
      <c r="B43" s="966" t="s">
        <v>471</v>
      </c>
      <c r="C43" s="966"/>
      <c r="D43" s="966"/>
      <c r="E43" s="966"/>
      <c r="F43" s="423"/>
      <c r="G43" s="423"/>
      <c r="H43" s="423"/>
    </row>
    <row r="44" spans="2:7" ht="12.75">
      <c r="B44" s="438" t="s">
        <v>460</v>
      </c>
      <c r="C44" s="428" t="s">
        <v>736</v>
      </c>
      <c r="D44" s="436" t="s">
        <v>737</v>
      </c>
      <c r="E44" s="428" t="s">
        <v>534</v>
      </c>
      <c r="F44" s="431"/>
      <c r="G44" s="432">
        <v>37210.541666666664</v>
      </c>
    </row>
    <row r="45" spans="2:7" ht="12.75">
      <c r="B45" s="438" t="s">
        <v>738</v>
      </c>
      <c r="C45" s="428"/>
      <c r="D45" s="646" t="s">
        <v>739</v>
      </c>
      <c r="E45" s="428" t="s">
        <v>509</v>
      </c>
      <c r="F45" s="431">
        <v>60</v>
      </c>
      <c r="G45" s="432">
        <f aca="true" t="shared" si="2" ref="G45:G50">G44+TIME(0,F44,0)</f>
        <v>37210.541666666664</v>
      </c>
    </row>
    <row r="46" spans="2:7" ht="12.75">
      <c r="B46" s="438" t="s">
        <v>740</v>
      </c>
      <c r="C46" s="428"/>
      <c r="D46" s="646" t="s">
        <v>741</v>
      </c>
      <c r="E46" s="428" t="s">
        <v>509</v>
      </c>
      <c r="F46" s="431">
        <v>60</v>
      </c>
      <c r="G46" s="432">
        <f t="shared" si="2"/>
        <v>37210.58333333333</v>
      </c>
    </row>
    <row r="47" spans="2:7" ht="12.75">
      <c r="B47" s="438"/>
      <c r="C47" s="428"/>
      <c r="D47" s="434" t="s">
        <v>721</v>
      </c>
      <c r="E47" s="428"/>
      <c r="F47" s="431">
        <v>30</v>
      </c>
      <c r="G47" s="432">
        <f t="shared" si="2"/>
        <v>37210.62499999999</v>
      </c>
    </row>
    <row r="48" spans="2:7" ht="12.75">
      <c r="B48" s="438" t="s">
        <v>457</v>
      </c>
      <c r="C48" s="428"/>
      <c r="D48" s="434" t="s">
        <v>722</v>
      </c>
      <c r="E48" s="428"/>
      <c r="F48" s="431"/>
      <c r="G48" s="432">
        <f t="shared" si="2"/>
        <v>37210.64583333333</v>
      </c>
    </row>
    <row r="49" spans="2:7" ht="12.75">
      <c r="B49" s="438" t="s">
        <v>734</v>
      </c>
      <c r="C49" s="428" t="s">
        <v>86</v>
      </c>
      <c r="D49" s="443" t="s">
        <v>735</v>
      </c>
      <c r="E49" s="428" t="s">
        <v>534</v>
      </c>
      <c r="F49" s="431">
        <v>60</v>
      </c>
      <c r="G49" s="432">
        <f t="shared" si="2"/>
        <v>37210.64583333333</v>
      </c>
    </row>
    <row r="50" spans="2:7" ht="12.75">
      <c r="B50" s="438"/>
      <c r="C50" s="428"/>
      <c r="D50" s="434" t="s">
        <v>721</v>
      </c>
      <c r="E50" s="428"/>
      <c r="F50" s="431"/>
      <c r="G50" s="432">
        <f t="shared" si="2"/>
        <v>37210.68749999999</v>
      </c>
    </row>
    <row r="51" spans="2:7" ht="12.75">
      <c r="B51" s="438" t="s">
        <v>742</v>
      </c>
      <c r="C51" s="428" t="s">
        <v>86</v>
      </c>
      <c r="D51" s="443" t="s">
        <v>743</v>
      </c>
      <c r="E51" s="428" t="s">
        <v>744</v>
      </c>
      <c r="F51" s="431">
        <v>30</v>
      </c>
      <c r="G51" s="432">
        <f>G49+TIME(0,F49,0)</f>
        <v>37210.68749999999</v>
      </c>
    </row>
    <row r="52" spans="2:7" ht="12.75">
      <c r="B52" s="438" t="s">
        <v>745</v>
      </c>
      <c r="C52" s="428" t="s">
        <v>86</v>
      </c>
      <c r="D52" s="443" t="s">
        <v>746</v>
      </c>
      <c r="E52" s="428" t="s">
        <v>534</v>
      </c>
      <c r="F52" s="431">
        <v>15</v>
      </c>
      <c r="G52" s="432">
        <f>G51+TIME(0,F51,0)</f>
        <v>37210.70833333333</v>
      </c>
    </row>
    <row r="53" spans="2:7" ht="12.75">
      <c r="B53" s="438" t="s">
        <v>747</v>
      </c>
      <c r="C53" s="428" t="s">
        <v>729</v>
      </c>
      <c r="D53" s="443" t="s">
        <v>748</v>
      </c>
      <c r="E53" s="428" t="s">
        <v>534</v>
      </c>
      <c r="F53" s="431">
        <v>15</v>
      </c>
      <c r="G53" s="432">
        <f>G52+TIME(0,F52,0)</f>
        <v>37210.71874999999</v>
      </c>
    </row>
    <row r="54" spans="2:7" ht="12.75">
      <c r="B54" s="438"/>
      <c r="C54" s="428"/>
      <c r="D54" s="434" t="s">
        <v>749</v>
      </c>
      <c r="E54" s="428" t="s">
        <v>534</v>
      </c>
      <c r="F54" s="431"/>
      <c r="G54" s="432">
        <f>G53+TIME(0,F53,0)</f>
        <v>37210.72916666666</v>
      </c>
    </row>
    <row r="55" spans="2:7" ht="12.75">
      <c r="B55" s="438"/>
      <c r="C55" s="428"/>
      <c r="D55" s="434" t="s">
        <v>750</v>
      </c>
      <c r="E55" s="428" t="s">
        <v>534</v>
      </c>
      <c r="F55" s="431"/>
      <c r="G55" s="432">
        <v>37210.75</v>
      </c>
    </row>
    <row r="56" spans="2:7" ht="12.75">
      <c r="B56" s="438" t="s">
        <v>589</v>
      </c>
      <c r="C56" s="428" t="s">
        <v>84</v>
      </c>
      <c r="D56" s="436" t="s">
        <v>751</v>
      </c>
      <c r="E56" s="428" t="s">
        <v>534</v>
      </c>
      <c r="F56" s="431">
        <v>60</v>
      </c>
      <c r="G56" s="432">
        <v>37210.770833333336</v>
      </c>
    </row>
    <row r="57" spans="2:7" ht="12.75">
      <c r="B57" s="438" t="s">
        <v>467</v>
      </c>
      <c r="C57" s="428" t="s">
        <v>84</v>
      </c>
      <c r="D57" s="436" t="s">
        <v>752</v>
      </c>
      <c r="E57" s="428" t="s">
        <v>534</v>
      </c>
      <c r="F57" s="431">
        <v>60</v>
      </c>
      <c r="G57" s="432">
        <f>G56+TIME(0,F56,0)</f>
        <v>37210.8125</v>
      </c>
    </row>
    <row r="58" spans="2:7" ht="12.75">
      <c r="B58" s="438" t="s">
        <v>468</v>
      </c>
      <c r="C58" s="428" t="s">
        <v>753</v>
      </c>
      <c r="D58" s="436" t="s">
        <v>91</v>
      </c>
      <c r="E58" s="428" t="s">
        <v>534</v>
      </c>
      <c r="F58" s="431">
        <v>60</v>
      </c>
      <c r="G58" s="432">
        <f>G57+TIME(0,F57,0)</f>
        <v>37210.854166666664</v>
      </c>
    </row>
    <row r="59" spans="2:7" ht="12.75">
      <c r="B59" s="438"/>
      <c r="C59" s="428"/>
      <c r="D59" s="436" t="s">
        <v>754</v>
      </c>
      <c r="E59" s="428" t="s">
        <v>534</v>
      </c>
      <c r="F59" s="431">
        <v>60</v>
      </c>
      <c r="G59" s="432">
        <f>G58+TIME(0,F58,0)</f>
        <v>37210.89583333333</v>
      </c>
    </row>
    <row r="60" spans="2:7" ht="12.75">
      <c r="B60" s="444"/>
      <c r="C60" s="428"/>
      <c r="E60" s="428"/>
      <c r="F60" s="431"/>
      <c r="G60" s="432"/>
    </row>
    <row r="61" spans="2:7" ht="12.75">
      <c r="B61" s="438"/>
      <c r="C61" s="428"/>
      <c r="D61" s="428" t="s">
        <v>755</v>
      </c>
      <c r="E61" s="428"/>
      <c r="F61" s="431"/>
      <c r="G61" s="446"/>
    </row>
    <row r="62" spans="2:7" ht="12.75">
      <c r="B62" s="438"/>
      <c r="C62" s="428"/>
      <c r="D62" s="438" t="s">
        <v>756</v>
      </c>
      <c r="E62" s="428"/>
      <c r="F62" s="431"/>
      <c r="G62" s="446"/>
    </row>
    <row r="63" spans="2:7" ht="12.75">
      <c r="B63" s="438" t="s">
        <v>29</v>
      </c>
      <c r="C63" s="428" t="s">
        <v>29</v>
      </c>
      <c r="D63" s="429" t="s">
        <v>88</v>
      </c>
      <c r="E63" s="428"/>
      <c r="F63" s="431"/>
      <c r="G63" s="446" t="s">
        <v>29</v>
      </c>
    </row>
    <row r="64" spans="2:5" ht="12.75">
      <c r="B64" s="428"/>
      <c r="C64" s="429"/>
      <c r="D64" s="429" t="s">
        <v>486</v>
      </c>
      <c r="E64" s="429"/>
    </row>
    <row r="65" ht="12.75" customHeight="1">
      <c r="D65" s="429" t="s">
        <v>757</v>
      </c>
    </row>
    <row r="66" ht="12.75" customHeight="1">
      <c r="D66" s="429" t="s">
        <v>758</v>
      </c>
    </row>
    <row r="67" ht="12.75" customHeight="1">
      <c r="D67" s="429" t="s">
        <v>759</v>
      </c>
    </row>
  </sheetData>
  <mergeCells count="7">
    <mergeCell ref="B17:E17"/>
    <mergeCell ref="B29:E29"/>
    <mergeCell ref="B43:E43"/>
    <mergeCell ref="B2:G2"/>
    <mergeCell ref="B3:G3"/>
    <mergeCell ref="B4:G4"/>
    <mergeCell ref="B6:E6"/>
  </mergeCells>
  <printOptions/>
  <pageMargins left="0.75" right="0.75" top="1" bottom="1" header="0.5" footer="0.5"/>
  <pageSetup fitToHeight="1" fitToWidth="1" horizontalDpi="600" verticalDpi="600" orientation="landscape" scale="82" r:id="rId1"/>
</worksheet>
</file>

<file path=xl/worksheets/sheet12.xml><?xml version="1.0" encoding="utf-8"?>
<worksheet xmlns="http://schemas.openxmlformats.org/spreadsheetml/2006/main" xmlns:r="http://schemas.openxmlformats.org/officeDocument/2006/relationships">
  <sheetPr>
    <tabColor indexed="18"/>
    <pageSetUpPr fitToPage="1"/>
  </sheetPr>
  <dimension ref="B2:H49"/>
  <sheetViews>
    <sheetView showGridLines="0" workbookViewId="0" topLeftCell="A1">
      <selection activeCell="A1" sqref="A1"/>
    </sheetView>
  </sheetViews>
  <sheetFormatPr defaultColWidth="12.57421875" defaultRowHeight="12.75" customHeight="1"/>
  <cols>
    <col min="1" max="1" width="3.57421875" style="425" customWidth="1"/>
    <col min="2" max="2" width="3.57421875" style="425" bestFit="1" customWidth="1"/>
    <col min="3" max="3" width="3.421875" style="425" bestFit="1" customWidth="1"/>
    <col min="4" max="4" width="67.00390625" style="425" bestFit="1" customWidth="1"/>
    <col min="5" max="5" width="7.00390625" style="425" bestFit="1" customWidth="1"/>
    <col min="6" max="6" width="4.57421875" style="429" bestFit="1" customWidth="1"/>
    <col min="7" max="7" width="16.28125" style="447" bestFit="1" customWidth="1"/>
    <col min="8" max="8" width="3.7109375" style="424" customWidth="1"/>
    <col min="9" max="16384" width="3.7109375" style="425" customWidth="1"/>
  </cols>
  <sheetData>
    <row r="2" spans="2:7" ht="15.75">
      <c r="B2" s="951" t="s">
        <v>441</v>
      </c>
      <c r="C2" s="951"/>
      <c r="D2" s="951"/>
      <c r="E2" s="951"/>
      <c r="F2" s="951"/>
      <c r="G2" s="951"/>
    </row>
    <row r="3" spans="2:7" ht="15.75">
      <c r="B3" s="952" t="s">
        <v>442</v>
      </c>
      <c r="C3" s="952"/>
      <c r="D3" s="952"/>
      <c r="E3" s="952"/>
      <c r="F3" s="952"/>
      <c r="G3" s="952"/>
    </row>
    <row r="4" spans="2:7" ht="15.75">
      <c r="B4" s="953" t="s">
        <v>443</v>
      </c>
      <c r="C4" s="954"/>
      <c r="D4" s="954"/>
      <c r="E4" s="954"/>
      <c r="F4" s="954"/>
      <c r="G4" s="954"/>
    </row>
    <row r="5" spans="2:7" ht="15.75">
      <c r="B5" s="426"/>
      <c r="C5" s="427"/>
      <c r="D5" s="427"/>
      <c r="E5" s="427"/>
      <c r="F5" s="427"/>
      <c r="G5" s="427"/>
    </row>
    <row r="6" spans="2:8" ht="15.75">
      <c r="B6" s="966" t="s">
        <v>444</v>
      </c>
      <c r="C6" s="966"/>
      <c r="D6" s="966"/>
      <c r="E6" s="966"/>
      <c r="F6" s="423"/>
      <c r="G6" s="423"/>
      <c r="H6" s="423"/>
    </row>
    <row r="7" spans="2:7" ht="12.75">
      <c r="B7" s="428">
        <v>0</v>
      </c>
      <c r="C7" s="429" t="s">
        <v>31</v>
      </c>
      <c r="D7" s="430" t="s">
        <v>445</v>
      </c>
      <c r="E7" s="428" t="s">
        <v>446</v>
      </c>
      <c r="F7" s="431">
        <v>1</v>
      </c>
      <c r="G7" s="432">
        <v>37207.645833333336</v>
      </c>
    </row>
    <row r="8" spans="2:7" ht="12.75">
      <c r="B8" s="433">
        <v>1</v>
      </c>
      <c r="C8" s="429" t="s">
        <v>31</v>
      </c>
      <c r="D8" s="434" t="s">
        <v>447</v>
      </c>
      <c r="E8" s="428" t="s">
        <v>446</v>
      </c>
      <c r="F8" s="431">
        <v>10</v>
      </c>
      <c r="G8" s="432">
        <f>G7+TIME(0,F7,0)</f>
        <v>37207.64652777778</v>
      </c>
    </row>
    <row r="9" spans="2:7" ht="12.75">
      <c r="B9" s="433">
        <v>2</v>
      </c>
      <c r="C9" s="429" t="s">
        <v>31</v>
      </c>
      <c r="D9" s="435" t="s">
        <v>448</v>
      </c>
      <c r="E9" s="428" t="s">
        <v>446</v>
      </c>
      <c r="F9" s="431">
        <v>4</v>
      </c>
      <c r="G9" s="432">
        <f>G8+TIME(0,F8,0)</f>
        <v>37207.65347222223</v>
      </c>
    </row>
    <row r="10" spans="2:7" ht="12.75">
      <c r="B10" s="436">
        <v>3</v>
      </c>
      <c r="C10" s="425" t="s">
        <v>31</v>
      </c>
      <c r="D10" s="430" t="s">
        <v>83</v>
      </c>
      <c r="E10" s="428" t="s">
        <v>446</v>
      </c>
      <c r="F10" s="431">
        <v>50</v>
      </c>
      <c r="G10" s="432">
        <f>G9+TIME(0,F9,0)</f>
        <v>37207.65625000001</v>
      </c>
    </row>
    <row r="11" spans="2:7" ht="12.75">
      <c r="B11" s="436"/>
      <c r="D11" s="437" t="s">
        <v>449</v>
      </c>
      <c r="E11" s="428"/>
      <c r="F11" s="431"/>
      <c r="G11" s="432"/>
    </row>
    <row r="12" spans="2:7" ht="12.75">
      <c r="B12" s="436"/>
      <c r="D12" s="437" t="s">
        <v>450</v>
      </c>
      <c r="E12" s="428"/>
      <c r="F12" s="431"/>
      <c r="G12" s="432"/>
    </row>
    <row r="13" spans="2:7" ht="12.75">
      <c r="B13" s="438" t="s">
        <v>451</v>
      </c>
      <c r="C13" s="428" t="s">
        <v>84</v>
      </c>
      <c r="D13" s="434" t="s">
        <v>452</v>
      </c>
      <c r="E13" s="428" t="s">
        <v>446</v>
      </c>
      <c r="F13" s="431">
        <v>3</v>
      </c>
      <c r="G13" s="432">
        <f>G10+TIME(0,F10,0)</f>
        <v>37207.690972222226</v>
      </c>
    </row>
    <row r="14" spans="2:7" ht="12.75">
      <c r="B14" s="438" t="s">
        <v>453</v>
      </c>
      <c r="C14" s="428" t="s">
        <v>84</v>
      </c>
      <c r="D14" s="434" t="s">
        <v>454</v>
      </c>
      <c r="E14" s="428" t="s">
        <v>446</v>
      </c>
      <c r="F14" s="431">
        <v>3</v>
      </c>
      <c r="G14" s="432">
        <f aca="true" t="shared" si="0" ref="G14:G19">G13+TIME(0,F13,0)</f>
        <v>37207.69305555556</v>
      </c>
    </row>
    <row r="15" spans="2:7" ht="12.75">
      <c r="B15" s="438" t="s">
        <v>455</v>
      </c>
      <c r="C15" s="428" t="s">
        <v>84</v>
      </c>
      <c r="D15" s="434" t="s">
        <v>456</v>
      </c>
      <c r="E15" s="428" t="s">
        <v>446</v>
      </c>
      <c r="F15" s="431">
        <v>9</v>
      </c>
      <c r="G15" s="432">
        <f t="shared" si="0"/>
        <v>37207.69513888889</v>
      </c>
    </row>
    <row r="16" spans="2:7" ht="12.75">
      <c r="B16" s="438" t="s">
        <v>457</v>
      </c>
      <c r="C16" s="428" t="s">
        <v>86</v>
      </c>
      <c r="D16" s="434" t="s">
        <v>458</v>
      </c>
      <c r="E16" s="428" t="s">
        <v>446</v>
      </c>
      <c r="F16" s="431">
        <v>40</v>
      </c>
      <c r="G16" s="432">
        <f t="shared" si="0"/>
        <v>37207.70138888889</v>
      </c>
    </row>
    <row r="17" spans="2:7" ht="12.75">
      <c r="B17" s="438"/>
      <c r="C17" s="428"/>
      <c r="D17" s="434" t="s">
        <v>459</v>
      </c>
      <c r="E17" s="428"/>
      <c r="F17" s="431">
        <v>60</v>
      </c>
      <c r="G17" s="432">
        <f t="shared" si="0"/>
        <v>37207.72916666667</v>
      </c>
    </row>
    <row r="18" spans="2:7" ht="12.75" customHeight="1">
      <c r="B18" s="438" t="s">
        <v>460</v>
      </c>
      <c r="D18" s="434" t="s">
        <v>461</v>
      </c>
      <c r="E18" s="428" t="s">
        <v>446</v>
      </c>
      <c r="F18" s="429">
        <v>180</v>
      </c>
      <c r="G18" s="432">
        <f t="shared" si="0"/>
        <v>37207.770833333336</v>
      </c>
    </row>
    <row r="19" spans="2:7" ht="12.75">
      <c r="B19" s="438"/>
      <c r="C19" s="428"/>
      <c r="D19" s="434" t="s">
        <v>462</v>
      </c>
      <c r="E19" s="428"/>
      <c r="F19" s="431"/>
      <c r="G19" s="432">
        <f t="shared" si="0"/>
        <v>37207.895833333336</v>
      </c>
    </row>
    <row r="20" spans="2:7" ht="12.75">
      <c r="B20" s="438"/>
      <c r="C20" s="428"/>
      <c r="D20" s="439"/>
      <c r="E20" s="428"/>
      <c r="F20" s="431"/>
      <c r="G20" s="432"/>
    </row>
    <row r="21" spans="2:8" ht="15.75">
      <c r="B21" s="966" t="s">
        <v>463</v>
      </c>
      <c r="C21" s="966"/>
      <c r="D21" s="966"/>
      <c r="E21" s="966"/>
      <c r="F21" s="423"/>
      <c r="G21" s="423"/>
      <c r="H21" s="423"/>
    </row>
    <row r="22" spans="2:8" s="420" customFormat="1" ht="12.75">
      <c r="B22" s="440">
        <v>10</v>
      </c>
      <c r="C22" s="428" t="s">
        <v>86</v>
      </c>
      <c r="D22" s="439" t="s">
        <v>464</v>
      </c>
      <c r="E22" s="440" t="s">
        <v>446</v>
      </c>
      <c r="F22" s="441">
        <v>120</v>
      </c>
      <c r="G22" s="432">
        <v>37208.333333333336</v>
      </c>
      <c r="H22" s="424"/>
    </row>
    <row r="23" spans="2:8" s="420" customFormat="1" ht="12.75">
      <c r="B23" s="440"/>
      <c r="C23" s="428"/>
      <c r="D23" s="442" t="s">
        <v>465</v>
      </c>
      <c r="E23" s="440"/>
      <c r="F23" s="441"/>
      <c r="G23" s="432"/>
      <c r="H23" s="424"/>
    </row>
    <row r="24" spans="2:7" ht="12.75">
      <c r="B24" s="438"/>
      <c r="C24" s="428"/>
      <c r="D24" s="434" t="s">
        <v>466</v>
      </c>
      <c r="E24" s="428"/>
      <c r="F24" s="431">
        <v>330</v>
      </c>
      <c r="G24" s="432">
        <f>G22+TIME(0,F22,0)</f>
        <v>37208.41666666667</v>
      </c>
    </row>
    <row r="25" spans="2:7" ht="12.75">
      <c r="B25" s="438" t="s">
        <v>467</v>
      </c>
      <c r="C25" s="428"/>
      <c r="D25" s="434" t="s">
        <v>461</v>
      </c>
      <c r="E25" s="428" t="s">
        <v>446</v>
      </c>
      <c r="F25" s="431">
        <v>120</v>
      </c>
      <c r="G25" s="432">
        <f>G24+TIME(0,F24,0)</f>
        <v>37208.645833333336</v>
      </c>
    </row>
    <row r="26" spans="2:7" ht="12.75">
      <c r="B26" s="438"/>
      <c r="C26" s="428"/>
      <c r="D26" s="434" t="s">
        <v>459</v>
      </c>
      <c r="E26" s="428"/>
      <c r="F26" s="431">
        <v>60</v>
      </c>
      <c r="G26" s="432">
        <f>G25+TIME(0,F25,0)</f>
        <v>37208.72916666667</v>
      </c>
    </row>
    <row r="27" spans="2:7" ht="12.75">
      <c r="B27" s="438" t="s">
        <v>468</v>
      </c>
      <c r="C27" s="428"/>
      <c r="D27" s="434" t="s">
        <v>461</v>
      </c>
      <c r="E27" s="428" t="s">
        <v>446</v>
      </c>
      <c r="F27" s="431">
        <v>180</v>
      </c>
      <c r="G27" s="432">
        <f>G26+TIME(0,F26,0)</f>
        <v>37208.770833333336</v>
      </c>
    </row>
    <row r="28" spans="2:7" ht="12.75">
      <c r="B28" s="438"/>
      <c r="C28" s="428"/>
      <c r="D28" s="434" t="s">
        <v>462</v>
      </c>
      <c r="E28" s="428"/>
      <c r="F28" s="431"/>
      <c r="G28" s="432">
        <f>G27+TIME(0,F27,0)</f>
        <v>37208.895833333336</v>
      </c>
    </row>
    <row r="29" spans="2:7" ht="12.75">
      <c r="B29" s="438"/>
      <c r="C29" s="428"/>
      <c r="D29" s="434"/>
      <c r="E29" s="428"/>
      <c r="F29" s="431"/>
      <c r="G29" s="432"/>
    </row>
    <row r="30" spans="2:8" ht="15.75">
      <c r="B30" s="966" t="s">
        <v>469</v>
      </c>
      <c r="C30" s="966"/>
      <c r="D30" s="966"/>
      <c r="E30" s="966"/>
      <c r="F30" s="423"/>
      <c r="G30" s="423"/>
      <c r="H30" s="423"/>
    </row>
    <row r="31" spans="2:7" ht="12.75">
      <c r="B31" s="438" t="s">
        <v>470</v>
      </c>
      <c r="C31" s="428"/>
      <c r="D31" s="434" t="s">
        <v>461</v>
      </c>
      <c r="E31" s="428" t="s">
        <v>446</v>
      </c>
      <c r="F31" s="431">
        <v>120</v>
      </c>
      <c r="G31" s="432">
        <v>37209.333333333336</v>
      </c>
    </row>
    <row r="32" spans="2:7" ht="12.75">
      <c r="B32" s="438"/>
      <c r="C32" s="428"/>
      <c r="D32" s="434" t="s">
        <v>462</v>
      </c>
      <c r="E32" s="428"/>
      <c r="F32" s="431"/>
      <c r="G32" s="432">
        <f>G31+TIME(0,F31,0)</f>
        <v>37209.41666666667</v>
      </c>
    </row>
    <row r="33" spans="2:7" ht="12.75">
      <c r="B33" s="438"/>
      <c r="C33" s="428"/>
      <c r="D33" s="443"/>
      <c r="E33" s="428"/>
      <c r="F33" s="431"/>
      <c r="G33" s="432"/>
    </row>
    <row r="34" spans="2:8" ht="15.75">
      <c r="B34" s="966" t="s">
        <v>471</v>
      </c>
      <c r="C34" s="966"/>
      <c r="D34" s="966"/>
      <c r="E34" s="966"/>
      <c r="F34" s="423"/>
      <c r="G34" s="423"/>
      <c r="H34" s="423"/>
    </row>
    <row r="35" spans="2:7" ht="12.75">
      <c r="B35" s="438" t="s">
        <v>472</v>
      </c>
      <c r="C35" s="428"/>
      <c r="D35" s="436" t="s">
        <v>461</v>
      </c>
      <c r="E35" s="428" t="s">
        <v>446</v>
      </c>
      <c r="F35" s="431">
        <v>120</v>
      </c>
      <c r="G35" s="432">
        <v>37210.333333333336</v>
      </c>
    </row>
    <row r="36" spans="2:7" ht="12.75">
      <c r="B36" s="438"/>
      <c r="C36" s="428"/>
      <c r="D36" s="434" t="s">
        <v>466</v>
      </c>
      <c r="E36" s="428"/>
      <c r="F36" s="431">
        <v>30</v>
      </c>
      <c r="G36" s="432">
        <f aca="true" t="shared" si="1" ref="G36:G46">G35+TIME(0,F35,0)</f>
        <v>37210.41666666667</v>
      </c>
    </row>
    <row r="37" spans="2:7" ht="12.75">
      <c r="B37" s="438" t="s">
        <v>473</v>
      </c>
      <c r="C37" s="428"/>
      <c r="D37" s="434" t="s">
        <v>461</v>
      </c>
      <c r="E37" s="428" t="s">
        <v>446</v>
      </c>
      <c r="F37" s="431">
        <v>90</v>
      </c>
      <c r="G37" s="432">
        <f t="shared" si="1"/>
        <v>37210.43750000001</v>
      </c>
    </row>
    <row r="38" spans="2:7" ht="12.75">
      <c r="B38" s="438"/>
      <c r="C38" s="428"/>
      <c r="D38" s="434" t="s">
        <v>474</v>
      </c>
      <c r="E38" s="428"/>
      <c r="F38" s="431">
        <v>60</v>
      </c>
      <c r="G38" s="432">
        <f t="shared" si="1"/>
        <v>37210.50000000001</v>
      </c>
    </row>
    <row r="39" spans="2:7" ht="12.75">
      <c r="B39" s="438" t="s">
        <v>475</v>
      </c>
      <c r="C39" s="428"/>
      <c r="D39" s="434" t="s">
        <v>461</v>
      </c>
      <c r="E39" s="428" t="s">
        <v>446</v>
      </c>
      <c r="F39" s="431">
        <v>60</v>
      </c>
      <c r="G39" s="432">
        <f t="shared" si="1"/>
        <v>37210.54166666667</v>
      </c>
    </row>
    <row r="40" spans="2:7" ht="12.75">
      <c r="B40" s="438" t="s">
        <v>476</v>
      </c>
      <c r="C40" s="428" t="s">
        <v>85</v>
      </c>
      <c r="D40" s="436" t="s">
        <v>477</v>
      </c>
      <c r="E40" s="428" t="s">
        <v>446</v>
      </c>
      <c r="F40" s="431">
        <v>60</v>
      </c>
      <c r="G40" s="432">
        <f t="shared" si="1"/>
        <v>37210.583333333336</v>
      </c>
    </row>
    <row r="41" spans="2:7" ht="12.75">
      <c r="B41" s="438"/>
      <c r="C41" s="428"/>
      <c r="D41" s="434" t="s">
        <v>466</v>
      </c>
      <c r="E41" s="428"/>
      <c r="F41" s="431">
        <v>30</v>
      </c>
      <c r="G41" s="432">
        <f t="shared" si="1"/>
        <v>37210.625</v>
      </c>
    </row>
    <row r="42" spans="2:7" ht="12.75">
      <c r="B42" s="438" t="s">
        <v>478</v>
      </c>
      <c r="C42" s="428" t="s">
        <v>85</v>
      </c>
      <c r="D42" s="436" t="s">
        <v>477</v>
      </c>
      <c r="E42" s="428" t="s">
        <v>446</v>
      </c>
      <c r="F42" s="431">
        <v>40</v>
      </c>
      <c r="G42" s="432">
        <f t="shared" si="1"/>
        <v>37210.645833333336</v>
      </c>
    </row>
    <row r="43" spans="2:7" ht="12.75">
      <c r="B43" s="438" t="s">
        <v>479</v>
      </c>
      <c r="C43" s="428" t="s">
        <v>84</v>
      </c>
      <c r="D43" s="436" t="s">
        <v>480</v>
      </c>
      <c r="E43" s="428" t="s">
        <v>446</v>
      </c>
      <c r="F43" s="431">
        <v>20</v>
      </c>
      <c r="G43" s="432">
        <f t="shared" si="1"/>
        <v>37210.67361111112</v>
      </c>
    </row>
    <row r="44" spans="2:7" ht="12.75">
      <c r="B44" s="438" t="s">
        <v>481</v>
      </c>
      <c r="C44" s="428" t="s">
        <v>84</v>
      </c>
      <c r="D44" s="436" t="s">
        <v>482</v>
      </c>
      <c r="E44" s="428" t="s">
        <v>446</v>
      </c>
      <c r="F44" s="431">
        <v>60</v>
      </c>
      <c r="G44" s="432">
        <f t="shared" si="1"/>
        <v>37210.68750000001</v>
      </c>
    </row>
    <row r="45" spans="2:7" ht="12.75">
      <c r="B45" s="438" t="s">
        <v>483</v>
      </c>
      <c r="C45" s="428" t="s">
        <v>84</v>
      </c>
      <c r="D45" s="434" t="s">
        <v>484</v>
      </c>
      <c r="E45" s="428"/>
      <c r="F45" s="431"/>
      <c r="G45" s="432">
        <f t="shared" si="1"/>
        <v>37210.72916666667</v>
      </c>
    </row>
    <row r="46" spans="2:7" ht="12.75">
      <c r="B46" s="444"/>
      <c r="C46" s="428"/>
      <c r="E46" s="428"/>
      <c r="F46" s="431"/>
      <c r="G46" s="445">
        <f t="shared" si="1"/>
        <v>37210.72916666667</v>
      </c>
    </row>
    <row r="47" spans="2:7" ht="12.75">
      <c r="B47" s="438"/>
      <c r="C47" s="428"/>
      <c r="D47" s="428" t="s">
        <v>485</v>
      </c>
      <c r="E47" s="428"/>
      <c r="F47" s="431"/>
      <c r="G47" s="446"/>
    </row>
    <row r="48" spans="2:7" ht="12.75">
      <c r="B48" s="438" t="s">
        <v>29</v>
      </c>
      <c r="C48" s="428" t="s">
        <v>29</v>
      </c>
      <c r="D48" s="429" t="s">
        <v>88</v>
      </c>
      <c r="E48" s="428"/>
      <c r="F48" s="431"/>
      <c r="G48" s="446" t="s">
        <v>29</v>
      </c>
    </row>
    <row r="49" spans="2:5" ht="12.75">
      <c r="B49" s="428"/>
      <c r="C49" s="429"/>
      <c r="D49" s="429" t="s">
        <v>486</v>
      </c>
      <c r="E49" s="429"/>
    </row>
  </sheetData>
  <mergeCells count="7">
    <mergeCell ref="B21:E21"/>
    <mergeCell ref="B30:E30"/>
    <mergeCell ref="B34:E34"/>
    <mergeCell ref="B2:G2"/>
    <mergeCell ref="B3:G3"/>
    <mergeCell ref="B4:G4"/>
    <mergeCell ref="B6:E6"/>
  </mergeCells>
  <printOptions/>
  <pageMargins left="0.75" right="0.75" top="1" bottom="1" header="0.5" footer="0.5"/>
  <pageSetup fitToHeight="1" fitToWidth="1" horizontalDpi="600" verticalDpi="600" orientation="landscape" r:id="rId1"/>
</worksheet>
</file>

<file path=xl/worksheets/sheet13.xml><?xml version="1.0" encoding="utf-8"?>
<worksheet xmlns="http://schemas.openxmlformats.org/spreadsheetml/2006/main" xmlns:r="http://schemas.openxmlformats.org/officeDocument/2006/relationships">
  <sheetPr>
    <tabColor indexed="18"/>
    <pageSetUpPr fitToPage="1"/>
  </sheetPr>
  <dimension ref="A1:J71"/>
  <sheetViews>
    <sheetView showGridLines="0" workbookViewId="0" topLeftCell="A1">
      <selection activeCell="A1" sqref="A1"/>
    </sheetView>
  </sheetViews>
  <sheetFormatPr defaultColWidth="9.140625" defaultRowHeight="12.75" customHeight="1"/>
  <cols>
    <col min="1" max="1" width="3.421875" style="328" customWidth="1"/>
    <col min="2" max="2" width="7.421875" style="328" customWidth="1"/>
    <col min="3" max="3" width="3.421875" style="328" customWidth="1"/>
    <col min="4" max="4" width="81.140625" style="360" customWidth="1"/>
    <col min="5" max="5" width="9.421875" style="328" customWidth="1"/>
    <col min="6" max="6" width="7.140625" style="328" customWidth="1"/>
    <col min="7" max="7" width="17.00390625" style="328" customWidth="1"/>
    <col min="8" max="8" width="9.8515625" style="328" customWidth="1"/>
    <col min="9" max="9" width="19.28125" style="328" customWidth="1"/>
    <col min="10" max="16384" width="3.7109375" style="328" customWidth="1"/>
  </cols>
  <sheetData>
    <row r="1" spans="1:8" ht="12.75" customHeight="1">
      <c r="A1" s="420"/>
      <c r="B1" s="425"/>
      <c r="C1" s="425"/>
      <c r="D1" s="425"/>
      <c r="E1" s="425"/>
      <c r="F1" s="429"/>
      <c r="G1" s="447"/>
      <c r="H1" s="333"/>
    </row>
    <row r="2" spans="1:8" ht="12.75" customHeight="1">
      <c r="A2" s="420"/>
      <c r="B2" s="951" t="s">
        <v>636</v>
      </c>
      <c r="C2" s="951"/>
      <c r="D2" s="951"/>
      <c r="E2" s="951"/>
      <c r="F2" s="951"/>
      <c r="G2" s="951"/>
      <c r="H2" s="333"/>
    </row>
    <row r="3" spans="1:10" ht="12.75" customHeight="1">
      <c r="A3" s="420"/>
      <c r="B3" s="952" t="s">
        <v>442</v>
      </c>
      <c r="C3" s="951"/>
      <c r="D3" s="951"/>
      <c r="E3" s="951"/>
      <c r="F3" s="951"/>
      <c r="G3" s="951"/>
      <c r="H3" s="333"/>
      <c r="I3" s="334"/>
      <c r="J3" s="334"/>
    </row>
    <row r="4" spans="1:10" ht="12.75" customHeight="1">
      <c r="A4" s="420"/>
      <c r="B4" s="953" t="s">
        <v>443</v>
      </c>
      <c r="C4" s="954"/>
      <c r="D4" s="954"/>
      <c r="E4" s="954"/>
      <c r="F4" s="954"/>
      <c r="G4" s="954"/>
      <c r="H4" s="333"/>
      <c r="I4" s="334"/>
      <c r="J4" s="334"/>
    </row>
    <row r="5" spans="1:10" ht="12.75" customHeight="1">
      <c r="A5" s="420"/>
      <c r="B5" s="426"/>
      <c r="C5" s="427"/>
      <c r="D5" s="427"/>
      <c r="E5" s="427"/>
      <c r="F5" s="427"/>
      <c r="G5" s="427"/>
      <c r="H5" s="333"/>
      <c r="I5" s="334"/>
      <c r="J5" s="334"/>
    </row>
    <row r="6" spans="1:10" s="324" customFormat="1" ht="12.75" customHeight="1">
      <c r="A6" s="420"/>
      <c r="B6" s="966" t="s">
        <v>444</v>
      </c>
      <c r="C6" s="966"/>
      <c r="D6" s="966"/>
      <c r="E6" s="966"/>
      <c r="F6" s="423"/>
      <c r="G6" s="423"/>
      <c r="I6" s="326"/>
      <c r="J6" s="326"/>
    </row>
    <row r="7" spans="1:10" ht="12.75" customHeight="1">
      <c r="A7" s="420"/>
      <c r="B7" s="428">
        <v>0</v>
      </c>
      <c r="C7" s="429"/>
      <c r="D7" s="430" t="s">
        <v>637</v>
      </c>
      <c r="E7" s="428" t="s">
        <v>638</v>
      </c>
      <c r="F7" s="431">
        <v>1</v>
      </c>
      <c r="G7" s="432">
        <v>37176.645833333336</v>
      </c>
      <c r="H7" s="345"/>
      <c r="I7" s="334"/>
      <c r="J7" s="334"/>
    </row>
    <row r="8" spans="1:10" ht="12.75" customHeight="1">
      <c r="A8" s="420"/>
      <c r="B8" s="433">
        <v>1</v>
      </c>
      <c r="C8" s="429"/>
      <c r="D8" s="434" t="s">
        <v>447</v>
      </c>
      <c r="E8" s="428" t="s">
        <v>638</v>
      </c>
      <c r="F8" s="431">
        <v>30</v>
      </c>
      <c r="G8" s="432">
        <f aca="true" t="shared" si="0" ref="G8:G14">G7+TIME(0,F7,0)</f>
        <v>37176.64652777778</v>
      </c>
      <c r="H8" s="333"/>
      <c r="I8" s="334"/>
      <c r="J8" s="334"/>
    </row>
    <row r="9" spans="1:10" ht="12.75" customHeight="1">
      <c r="A9" s="420"/>
      <c r="B9" s="436">
        <v>2</v>
      </c>
      <c r="C9" s="425"/>
      <c r="D9" s="430" t="s">
        <v>83</v>
      </c>
      <c r="E9" s="428" t="s">
        <v>638</v>
      </c>
      <c r="F9" s="431">
        <v>29</v>
      </c>
      <c r="G9" s="432">
        <f t="shared" si="0"/>
        <v>37176.66736111112</v>
      </c>
      <c r="H9" s="333"/>
      <c r="I9" s="334"/>
      <c r="J9" s="334"/>
    </row>
    <row r="10" spans="1:10" ht="12.75" customHeight="1">
      <c r="A10" s="420"/>
      <c r="B10" s="438" t="s">
        <v>639</v>
      </c>
      <c r="C10" s="428"/>
      <c r="D10" s="434" t="s">
        <v>640</v>
      </c>
      <c r="E10" s="428" t="s">
        <v>638</v>
      </c>
      <c r="F10" s="431">
        <v>30</v>
      </c>
      <c r="G10" s="432">
        <f t="shared" si="0"/>
        <v>37176.68750000001</v>
      </c>
      <c r="H10" s="333"/>
      <c r="I10" s="334"/>
      <c r="J10" s="334"/>
    </row>
    <row r="11" spans="1:10" ht="12.75" customHeight="1">
      <c r="A11" s="420"/>
      <c r="B11" s="438" t="s">
        <v>451</v>
      </c>
      <c r="C11" s="428"/>
      <c r="D11" s="434" t="s">
        <v>641</v>
      </c>
      <c r="E11" s="428" t="s">
        <v>642</v>
      </c>
      <c r="F11" s="431">
        <v>30</v>
      </c>
      <c r="G11" s="432">
        <f t="shared" si="0"/>
        <v>37176.70833333334</v>
      </c>
      <c r="H11" s="333"/>
      <c r="I11" s="334"/>
      <c r="J11" s="334"/>
    </row>
    <row r="12" spans="1:10" ht="12.75" customHeight="1">
      <c r="A12" s="420"/>
      <c r="B12" s="438" t="s">
        <v>453</v>
      </c>
      <c r="C12" s="428"/>
      <c r="D12" s="434" t="s">
        <v>459</v>
      </c>
      <c r="E12" s="428"/>
      <c r="F12" s="431">
        <v>60</v>
      </c>
      <c r="G12" s="432">
        <f t="shared" si="0"/>
        <v>37176.72916666668</v>
      </c>
      <c r="H12" s="333"/>
      <c r="I12" s="334"/>
      <c r="J12" s="334"/>
    </row>
    <row r="13" spans="1:10" ht="12.75" customHeight="1">
      <c r="A13" s="420"/>
      <c r="B13" s="438" t="s">
        <v>455</v>
      </c>
      <c r="C13" s="428"/>
      <c r="D13" s="434" t="s">
        <v>643</v>
      </c>
      <c r="E13" s="428" t="s">
        <v>638</v>
      </c>
      <c r="F13" s="431">
        <v>180</v>
      </c>
      <c r="G13" s="432">
        <f t="shared" si="0"/>
        <v>37176.77083333334</v>
      </c>
      <c r="H13" s="333"/>
      <c r="I13" s="334"/>
      <c r="J13" s="334"/>
    </row>
    <row r="14" spans="1:10" ht="12.75" customHeight="1">
      <c r="A14" s="420"/>
      <c r="B14" s="438"/>
      <c r="C14" s="428"/>
      <c r="D14" s="434" t="s">
        <v>462</v>
      </c>
      <c r="E14" s="428"/>
      <c r="F14" s="431"/>
      <c r="G14" s="432">
        <f t="shared" si="0"/>
        <v>37176.89583333334</v>
      </c>
      <c r="H14" s="333"/>
      <c r="I14" s="334"/>
      <c r="J14" s="334"/>
    </row>
    <row r="15" spans="1:10" ht="12.75" customHeight="1">
      <c r="A15" s="420"/>
      <c r="B15" s="966" t="s">
        <v>463</v>
      </c>
      <c r="C15" s="966"/>
      <c r="D15" s="966"/>
      <c r="E15" s="966"/>
      <c r="F15" s="423"/>
      <c r="G15" s="423"/>
      <c r="H15" s="333"/>
      <c r="I15" s="334"/>
      <c r="J15" s="334"/>
    </row>
    <row r="16" spans="1:10" ht="12.75" customHeight="1">
      <c r="A16" s="420"/>
      <c r="B16" s="438" t="s">
        <v>644</v>
      </c>
      <c r="C16" s="428"/>
      <c r="D16" s="434" t="s">
        <v>645</v>
      </c>
      <c r="E16" s="428" t="s">
        <v>638</v>
      </c>
      <c r="F16" s="431">
        <v>120</v>
      </c>
      <c r="G16" s="432">
        <v>37177.333333333336</v>
      </c>
      <c r="H16" s="333"/>
      <c r="I16" s="334"/>
      <c r="J16" s="334"/>
    </row>
    <row r="17" spans="1:10" ht="12.75" customHeight="1">
      <c r="A17" s="420"/>
      <c r="B17" s="438"/>
      <c r="C17" s="428"/>
      <c r="D17" s="434" t="s">
        <v>646</v>
      </c>
      <c r="E17" s="428"/>
      <c r="F17" s="431">
        <v>510</v>
      </c>
      <c r="G17" s="432">
        <f>G16+TIME(0,F16,0)</f>
        <v>37177.41666666667</v>
      </c>
      <c r="H17" s="333"/>
      <c r="I17" s="334"/>
      <c r="J17" s="334"/>
    </row>
    <row r="18" spans="1:10" ht="12.75" customHeight="1">
      <c r="A18" s="420"/>
      <c r="B18" s="438" t="s">
        <v>457</v>
      </c>
      <c r="C18" s="428"/>
      <c r="D18" s="434" t="s">
        <v>645</v>
      </c>
      <c r="E18" s="428" t="s">
        <v>638</v>
      </c>
      <c r="F18" s="431">
        <v>180</v>
      </c>
      <c r="G18" s="432">
        <f>G17+TIME(0,F17,0)</f>
        <v>37177.770833333336</v>
      </c>
      <c r="H18" s="333"/>
      <c r="I18" s="334"/>
      <c r="J18" s="334"/>
    </row>
    <row r="19" spans="1:10" ht="12.75" customHeight="1">
      <c r="A19" s="420"/>
      <c r="B19" s="438"/>
      <c r="C19" s="428"/>
      <c r="D19" s="434" t="s">
        <v>462</v>
      </c>
      <c r="E19" s="428"/>
      <c r="F19" s="431"/>
      <c r="G19" s="432">
        <f>G18+TIME(0,F18,0)</f>
        <v>37177.895833333336</v>
      </c>
      <c r="H19" s="333"/>
      <c r="I19" s="334"/>
      <c r="J19" s="334"/>
    </row>
    <row r="20" spans="1:10" ht="12.75" customHeight="1">
      <c r="A20" s="420"/>
      <c r="B20" s="966" t="s">
        <v>469</v>
      </c>
      <c r="C20" s="966"/>
      <c r="D20" s="966"/>
      <c r="E20" s="966"/>
      <c r="F20" s="423"/>
      <c r="G20" s="423"/>
      <c r="H20" s="333"/>
      <c r="I20" s="334"/>
      <c r="J20" s="334"/>
    </row>
    <row r="21" spans="1:10" ht="12.75" customHeight="1">
      <c r="A21" s="420"/>
      <c r="B21" s="438" t="s">
        <v>460</v>
      </c>
      <c r="C21" s="428"/>
      <c r="D21" s="434" t="s">
        <v>461</v>
      </c>
      <c r="E21" s="428" t="s">
        <v>638</v>
      </c>
      <c r="F21" s="431">
        <v>120</v>
      </c>
      <c r="G21" s="432">
        <v>37178.145833333336</v>
      </c>
      <c r="H21" s="333"/>
      <c r="I21" s="334"/>
      <c r="J21" s="334"/>
    </row>
    <row r="22" spans="1:10" ht="12.75" customHeight="1">
      <c r="A22" s="420"/>
      <c r="B22" s="438"/>
      <c r="C22" s="428"/>
      <c r="D22" s="434" t="s">
        <v>462</v>
      </c>
      <c r="E22" s="428"/>
      <c r="F22" s="431"/>
      <c r="G22" s="432">
        <f>G21+TIME(0,F21,0)</f>
        <v>37178.22916666667</v>
      </c>
      <c r="H22" s="333"/>
      <c r="I22" s="334"/>
      <c r="J22" s="334"/>
    </row>
    <row r="23" spans="1:10" ht="12.75" customHeight="1">
      <c r="A23" s="420"/>
      <c r="B23" s="966" t="s">
        <v>471</v>
      </c>
      <c r="C23" s="966"/>
      <c r="D23" s="966"/>
      <c r="E23" s="966"/>
      <c r="F23" s="423"/>
      <c r="G23" s="423"/>
      <c r="H23" s="333"/>
      <c r="I23" s="334"/>
      <c r="J23" s="334"/>
    </row>
    <row r="24" spans="1:10" ht="12.75" customHeight="1">
      <c r="A24" s="420"/>
      <c r="B24" s="438" t="s">
        <v>589</v>
      </c>
      <c r="C24" s="428"/>
      <c r="D24" s="434" t="s">
        <v>461</v>
      </c>
      <c r="E24" s="428" t="s">
        <v>638</v>
      </c>
      <c r="F24" s="431">
        <v>120</v>
      </c>
      <c r="G24" s="432">
        <v>37179.333333333336</v>
      </c>
      <c r="H24" s="333"/>
      <c r="I24" s="334"/>
      <c r="J24" s="334"/>
    </row>
    <row r="25" spans="1:10" ht="12.75" customHeight="1">
      <c r="A25" s="420"/>
      <c r="B25" s="438"/>
      <c r="C25" s="428"/>
      <c r="D25" s="434" t="s">
        <v>647</v>
      </c>
      <c r="E25" s="428"/>
      <c r="F25" s="431">
        <v>330</v>
      </c>
      <c r="G25" s="432">
        <f>G24+TIME(0,F24,0)</f>
        <v>37179.41666666667</v>
      </c>
      <c r="H25" s="333"/>
      <c r="I25" s="334"/>
      <c r="J25" s="334"/>
    </row>
    <row r="26" spans="1:10" ht="12.75" customHeight="1">
      <c r="A26" s="420"/>
      <c r="B26" s="438" t="s">
        <v>467</v>
      </c>
      <c r="C26" s="428"/>
      <c r="D26" s="434" t="s">
        <v>461</v>
      </c>
      <c r="E26" s="428" t="s">
        <v>638</v>
      </c>
      <c r="F26" s="431">
        <v>120</v>
      </c>
      <c r="G26" s="432">
        <f>G25+TIME(0,F25,0)</f>
        <v>37179.645833333336</v>
      </c>
      <c r="H26" s="333"/>
      <c r="I26" s="334"/>
      <c r="J26" s="334"/>
    </row>
    <row r="27" spans="1:10" ht="12.75" customHeight="1">
      <c r="A27" s="420"/>
      <c r="B27" s="438" t="s">
        <v>468</v>
      </c>
      <c r="C27" s="428"/>
      <c r="D27" s="434" t="s">
        <v>459</v>
      </c>
      <c r="E27" s="428"/>
      <c r="F27" s="431">
        <v>60</v>
      </c>
      <c r="G27" s="432">
        <f>G26+TIME(0,F26,0)</f>
        <v>37179.72916666667</v>
      </c>
      <c r="H27" s="333"/>
      <c r="I27" s="334"/>
      <c r="J27" s="334"/>
    </row>
    <row r="28" spans="1:10" ht="12.75" customHeight="1">
      <c r="A28" s="420"/>
      <c r="B28" s="438" t="s">
        <v>470</v>
      </c>
      <c r="C28" s="428"/>
      <c r="D28" s="434" t="s">
        <v>648</v>
      </c>
      <c r="E28" s="428" t="s">
        <v>638</v>
      </c>
      <c r="F28" s="431">
        <v>180</v>
      </c>
      <c r="G28" s="432">
        <f>G27+TIME(0,F27,0)</f>
        <v>37179.770833333336</v>
      </c>
      <c r="H28" s="333"/>
      <c r="I28" s="334"/>
      <c r="J28" s="334"/>
    </row>
    <row r="29" spans="1:10" ht="12.75" customHeight="1">
      <c r="A29" s="420"/>
      <c r="B29" s="438"/>
      <c r="C29" s="428"/>
      <c r="D29" s="434"/>
      <c r="E29" s="428"/>
      <c r="F29" s="431"/>
      <c r="G29" s="432">
        <f>G28+TIME(0,F28,0)</f>
        <v>37179.895833333336</v>
      </c>
      <c r="H29" s="333"/>
      <c r="I29" s="334"/>
      <c r="J29" s="334"/>
    </row>
    <row r="30" spans="2:10" ht="12.75" customHeight="1">
      <c r="B30" s="340"/>
      <c r="C30" s="329"/>
      <c r="D30" s="343"/>
      <c r="E30" s="329"/>
      <c r="F30" s="344"/>
      <c r="G30" s="332"/>
      <c r="H30" s="333"/>
      <c r="I30" s="334"/>
      <c r="J30" s="334"/>
    </row>
    <row r="31" spans="2:10" ht="12.75" customHeight="1">
      <c r="B31" s="340"/>
      <c r="C31" s="329"/>
      <c r="D31" s="343"/>
      <c r="E31" s="329"/>
      <c r="F31" s="329"/>
      <c r="G31" s="332"/>
      <c r="H31" s="333"/>
      <c r="I31" s="334"/>
      <c r="J31" s="334"/>
    </row>
    <row r="32" spans="2:10" ht="12.75" customHeight="1">
      <c r="B32" s="340"/>
      <c r="C32" s="329"/>
      <c r="D32" s="343"/>
      <c r="E32" s="329"/>
      <c r="F32" s="329"/>
      <c r="G32" s="332"/>
      <c r="H32" s="333"/>
      <c r="I32" s="334"/>
      <c r="J32" s="334"/>
    </row>
    <row r="33" spans="2:10" ht="12.75" customHeight="1">
      <c r="B33" s="340"/>
      <c r="C33" s="329"/>
      <c r="D33" s="343"/>
      <c r="E33" s="329"/>
      <c r="F33" s="329"/>
      <c r="G33" s="332"/>
      <c r="H33" s="333"/>
      <c r="I33" s="334"/>
      <c r="J33" s="334"/>
    </row>
    <row r="34" spans="2:10" ht="12.75" customHeight="1">
      <c r="B34" s="340"/>
      <c r="C34" s="329"/>
      <c r="D34" s="343"/>
      <c r="E34" s="329"/>
      <c r="F34" s="329"/>
      <c r="G34" s="332"/>
      <c r="H34" s="333"/>
      <c r="I34" s="351"/>
      <c r="J34" s="351"/>
    </row>
    <row r="35" spans="2:10" s="324" customFormat="1" ht="12.75" customHeight="1">
      <c r="B35" s="965"/>
      <c r="C35" s="965"/>
      <c r="D35" s="965"/>
      <c r="E35" s="965"/>
      <c r="F35" s="965"/>
      <c r="G35" s="349"/>
      <c r="H35" s="349"/>
      <c r="I35" s="326"/>
      <c r="J35" s="326"/>
    </row>
    <row r="36" spans="2:10" ht="12.75" customHeight="1">
      <c r="B36" s="340"/>
      <c r="C36" s="329"/>
      <c r="D36" s="343"/>
      <c r="E36" s="329"/>
      <c r="F36" s="344"/>
      <c r="G36" s="332"/>
      <c r="H36" s="333"/>
      <c r="I36" s="334"/>
      <c r="J36" s="334"/>
    </row>
    <row r="37" spans="2:10" ht="12.75" customHeight="1">
      <c r="B37" s="340"/>
      <c r="C37" s="329"/>
      <c r="D37" s="343"/>
      <c r="E37" s="329"/>
      <c r="F37" s="329"/>
      <c r="G37" s="332"/>
      <c r="H37" s="333"/>
      <c r="I37" s="334"/>
      <c r="J37" s="334"/>
    </row>
    <row r="38" spans="2:10" ht="12.75" customHeight="1">
      <c r="B38" s="340"/>
      <c r="C38" s="329"/>
      <c r="D38" s="343"/>
      <c r="E38" s="329"/>
      <c r="F38" s="329"/>
      <c r="G38" s="332"/>
      <c r="H38" s="333"/>
      <c r="I38" s="334"/>
      <c r="J38" s="334"/>
    </row>
    <row r="39" spans="2:10" ht="12.75" customHeight="1">
      <c r="B39" s="340"/>
      <c r="C39" s="329"/>
      <c r="D39" s="343"/>
      <c r="E39" s="329"/>
      <c r="F39" s="344"/>
      <c r="G39" s="332"/>
      <c r="H39" s="333"/>
      <c r="I39" s="334"/>
      <c r="J39" s="334"/>
    </row>
    <row r="40" spans="2:10" ht="12.75" customHeight="1">
      <c r="B40" s="340"/>
      <c r="C40" s="329"/>
      <c r="D40" s="343"/>
      <c r="E40" s="329"/>
      <c r="F40" s="329"/>
      <c r="G40" s="332"/>
      <c r="H40" s="333"/>
      <c r="I40" s="334"/>
      <c r="J40" s="334"/>
    </row>
    <row r="41" spans="2:10" ht="12.75" customHeight="1">
      <c r="B41" s="340"/>
      <c r="C41" s="329"/>
      <c r="D41" s="343"/>
      <c r="E41" s="329"/>
      <c r="F41" s="329"/>
      <c r="G41" s="332"/>
      <c r="H41" s="333"/>
      <c r="I41" s="334"/>
      <c r="J41" s="351"/>
    </row>
    <row r="42" spans="2:10" ht="12.75" customHeight="1">
      <c r="B42" s="340"/>
      <c r="C42" s="329"/>
      <c r="D42" s="343"/>
      <c r="E42" s="329"/>
      <c r="F42" s="344"/>
      <c r="G42" s="332"/>
      <c r="H42" s="333"/>
      <c r="I42" s="334"/>
      <c r="J42" s="334"/>
    </row>
    <row r="43" spans="2:10" ht="12.75" customHeight="1">
      <c r="B43" s="340"/>
      <c r="C43" s="329"/>
      <c r="D43" s="343"/>
      <c r="E43" s="329"/>
      <c r="F43" s="329"/>
      <c r="G43" s="332"/>
      <c r="H43" s="333"/>
      <c r="I43" s="334"/>
      <c r="J43" s="334"/>
    </row>
    <row r="44" spans="2:10" ht="12.75" customHeight="1">
      <c r="B44" s="340"/>
      <c r="C44" s="329"/>
      <c r="D44" s="343"/>
      <c r="E44" s="329"/>
      <c r="F44" s="329"/>
      <c r="G44" s="332"/>
      <c r="H44" s="333"/>
      <c r="I44" s="334"/>
      <c r="J44" s="334"/>
    </row>
    <row r="45" spans="2:10" ht="12.75" customHeight="1">
      <c r="B45" s="340"/>
      <c r="C45" s="329"/>
      <c r="D45" s="343"/>
      <c r="E45" s="329"/>
      <c r="F45" s="329"/>
      <c r="G45" s="332"/>
      <c r="H45" s="333"/>
      <c r="I45" s="334"/>
      <c r="J45" s="334"/>
    </row>
    <row r="46" spans="2:10" ht="12.75" customHeight="1">
      <c r="B46" s="354"/>
      <c r="C46" s="355"/>
      <c r="D46" s="356"/>
      <c r="E46" s="355"/>
      <c r="F46" s="355"/>
      <c r="G46" s="357"/>
      <c r="H46" s="358"/>
      <c r="I46" s="359"/>
      <c r="J46" s="334"/>
    </row>
    <row r="47" spans="2:10" ht="12.75" customHeight="1">
      <c r="B47" s="354"/>
      <c r="C47" s="355"/>
      <c r="D47" s="356"/>
      <c r="E47" s="355"/>
      <c r="F47" s="355"/>
      <c r="G47" s="357"/>
      <c r="H47" s="358"/>
      <c r="I47" s="359"/>
      <c r="J47" s="351"/>
    </row>
    <row r="48" spans="2:10" ht="12.75" customHeight="1">
      <c r="B48" s="354"/>
      <c r="C48" s="355"/>
      <c r="D48" s="356"/>
      <c r="E48" s="355"/>
      <c r="F48" s="355"/>
      <c r="G48" s="357"/>
      <c r="H48" s="358"/>
      <c r="I48" s="359"/>
      <c r="J48" s="351"/>
    </row>
    <row r="49" spans="2:10" ht="12.75" customHeight="1">
      <c r="B49" s="340"/>
      <c r="C49" s="329"/>
      <c r="D49" s="343"/>
      <c r="E49" s="329"/>
      <c r="F49" s="329"/>
      <c r="G49" s="332"/>
      <c r="H49" s="333"/>
      <c r="I49" s="334"/>
      <c r="J49" s="351"/>
    </row>
    <row r="50" spans="2:3" ht="12.75" customHeight="1">
      <c r="B50" s="334"/>
      <c r="C50" s="334"/>
    </row>
    <row r="51" spans="2:3" ht="12.75" customHeight="1">
      <c r="B51" s="334"/>
      <c r="C51" s="334"/>
    </row>
    <row r="52" spans="2:3" ht="12.75" customHeight="1">
      <c r="B52" s="334"/>
      <c r="C52" s="334"/>
    </row>
    <row r="53" spans="2:3" ht="12.75" customHeight="1">
      <c r="B53" s="334"/>
      <c r="C53" s="334"/>
    </row>
    <row r="54" spans="2:3" ht="12.75" customHeight="1">
      <c r="B54" s="334"/>
      <c r="C54" s="334"/>
    </row>
    <row r="55" spans="2:10" ht="12.75" customHeight="1">
      <c r="B55" s="340"/>
      <c r="C55" s="329"/>
      <c r="D55" s="343"/>
      <c r="E55" s="329"/>
      <c r="F55" s="329"/>
      <c r="G55" s="332"/>
      <c r="H55" s="333"/>
      <c r="I55" s="334"/>
      <c r="J55" s="334"/>
    </row>
    <row r="56" spans="2:10" ht="12.75" customHeight="1">
      <c r="B56" s="340"/>
      <c r="C56" s="329"/>
      <c r="D56" s="343"/>
      <c r="E56" s="329"/>
      <c r="F56" s="329"/>
      <c r="G56" s="332"/>
      <c r="H56" s="333"/>
      <c r="I56" s="334"/>
      <c r="J56" s="334"/>
    </row>
    <row r="57" spans="2:10" ht="12.75" customHeight="1">
      <c r="B57" s="340"/>
      <c r="C57" s="329"/>
      <c r="D57" s="343"/>
      <c r="E57" s="329"/>
      <c r="F57" s="329"/>
      <c r="G57" s="332"/>
      <c r="H57" s="333"/>
      <c r="I57" s="334"/>
      <c r="J57" s="334"/>
    </row>
    <row r="58" spans="2:9" ht="12.75" customHeight="1">
      <c r="B58" s="340"/>
      <c r="C58" s="329"/>
      <c r="D58" s="343"/>
      <c r="E58" s="329"/>
      <c r="F58" s="329"/>
      <c r="G58" s="332"/>
      <c r="H58" s="333"/>
      <c r="I58" s="334"/>
    </row>
    <row r="59" spans="2:9" ht="12.75" customHeight="1">
      <c r="B59" s="340"/>
      <c r="C59" s="329"/>
      <c r="D59" s="343"/>
      <c r="E59" s="329"/>
      <c r="F59" s="329"/>
      <c r="G59" s="332"/>
      <c r="H59" s="333"/>
      <c r="I59" s="334"/>
    </row>
    <row r="60" spans="2:9" ht="12.75" customHeight="1">
      <c r="B60" s="340"/>
      <c r="C60" s="329"/>
      <c r="D60" s="343"/>
      <c r="E60" s="329"/>
      <c r="F60" s="329"/>
      <c r="G60" s="332"/>
      <c r="H60" s="333"/>
      <c r="I60" s="334"/>
    </row>
    <row r="61" spans="2:9" ht="12.75" customHeight="1">
      <c r="B61" s="340"/>
      <c r="C61" s="329"/>
      <c r="D61" s="343"/>
      <c r="E61" s="329"/>
      <c r="F61" s="329"/>
      <c r="G61" s="332"/>
      <c r="H61" s="333"/>
      <c r="I61" s="334"/>
    </row>
    <row r="62" spans="2:9" ht="12.75" customHeight="1">
      <c r="B62" s="340"/>
      <c r="C62" s="329"/>
      <c r="D62" s="343"/>
      <c r="E62" s="329"/>
      <c r="F62" s="329"/>
      <c r="G62" s="332"/>
      <c r="H62" s="333"/>
      <c r="I62" s="334"/>
    </row>
    <row r="63" spans="2:9" ht="12.75" customHeight="1">
      <c r="B63" s="340"/>
      <c r="C63" s="329"/>
      <c r="D63" s="343"/>
      <c r="E63" s="329"/>
      <c r="F63" s="329"/>
      <c r="G63" s="332"/>
      <c r="H63" s="333"/>
      <c r="I63" s="334"/>
    </row>
    <row r="64" spans="2:9" ht="12.75" customHeight="1">
      <c r="B64" s="340"/>
      <c r="C64" s="329"/>
      <c r="D64" s="343"/>
      <c r="E64" s="329"/>
      <c r="F64" s="329"/>
      <c r="G64" s="332"/>
      <c r="H64" s="333"/>
      <c r="I64" s="334"/>
    </row>
    <row r="65" spans="2:9" ht="12.75" customHeight="1">
      <c r="B65" s="340"/>
      <c r="C65" s="329"/>
      <c r="D65" s="343"/>
      <c r="E65" s="329"/>
      <c r="F65" s="329"/>
      <c r="G65" s="332"/>
      <c r="H65" s="333"/>
      <c r="I65" s="334"/>
    </row>
    <row r="66" spans="2:9" ht="12.75" customHeight="1">
      <c r="B66" s="340"/>
      <c r="C66" s="329"/>
      <c r="D66" s="343"/>
      <c r="E66" s="329"/>
      <c r="F66" s="329"/>
      <c r="G66" s="332"/>
      <c r="H66" s="333"/>
      <c r="I66" s="334"/>
    </row>
    <row r="67" spans="2:9" ht="12.75" customHeight="1">
      <c r="B67" s="340"/>
      <c r="C67" s="329"/>
      <c r="D67" s="343"/>
      <c r="E67" s="329"/>
      <c r="F67" s="329"/>
      <c r="G67" s="332"/>
      <c r="H67" s="333"/>
      <c r="I67" s="334"/>
    </row>
    <row r="68" spans="2:9" ht="12.75" customHeight="1">
      <c r="B68" s="340"/>
      <c r="C68" s="329"/>
      <c r="D68" s="343"/>
      <c r="E68" s="329"/>
      <c r="F68" s="329"/>
      <c r="G68" s="332"/>
      <c r="H68" s="333"/>
      <c r="I68" s="334"/>
    </row>
    <row r="69" ht="12.75" customHeight="1">
      <c r="I69" s="334"/>
    </row>
    <row r="70" ht="12.75" customHeight="1">
      <c r="I70" s="334"/>
    </row>
    <row r="71" ht="12.75" customHeight="1">
      <c r="I71" s="334"/>
    </row>
  </sheetData>
  <mergeCells count="8">
    <mergeCell ref="B2:G2"/>
    <mergeCell ref="B3:G3"/>
    <mergeCell ref="B4:G4"/>
    <mergeCell ref="B23:E23"/>
    <mergeCell ref="B35:F35"/>
    <mergeCell ref="B6:E6"/>
    <mergeCell ref="B15:E15"/>
    <mergeCell ref="B20:E20"/>
  </mergeCells>
  <printOptions/>
  <pageMargins left="0.75" right="0.75" top="1" bottom="1" header="0.5" footer="0.5"/>
  <pageSetup fitToHeight="1" fitToWidth="1" horizontalDpi="600" verticalDpi="600" orientation="landscape" scale="82" r:id="rId1"/>
</worksheet>
</file>

<file path=xl/worksheets/sheet14.xml><?xml version="1.0" encoding="utf-8"?>
<worksheet xmlns="http://schemas.openxmlformats.org/spreadsheetml/2006/main" xmlns:r="http://schemas.openxmlformats.org/officeDocument/2006/relationships">
  <sheetPr>
    <tabColor indexed="18"/>
    <pageSetUpPr fitToPage="1"/>
  </sheetPr>
  <dimension ref="A1:J82"/>
  <sheetViews>
    <sheetView showGridLines="0" workbookViewId="0" topLeftCell="A1">
      <selection activeCell="A1" sqref="A1"/>
    </sheetView>
  </sheetViews>
  <sheetFormatPr defaultColWidth="9.140625" defaultRowHeight="12.75" customHeight="1"/>
  <cols>
    <col min="1" max="1" width="3.421875" style="328" customWidth="1"/>
    <col min="2" max="2" width="7.421875" style="328" customWidth="1"/>
    <col min="3" max="3" width="3.421875" style="328" customWidth="1"/>
    <col min="4" max="4" width="79.8515625" style="360" customWidth="1"/>
    <col min="5" max="5" width="3.7109375" style="328" customWidth="1"/>
    <col min="6" max="6" width="7.140625" style="328" customWidth="1"/>
    <col min="7" max="7" width="6.140625" style="328" customWidth="1"/>
    <col min="8" max="8" width="9.8515625" style="328" customWidth="1"/>
    <col min="9" max="9" width="19.28125" style="328" customWidth="1"/>
    <col min="10" max="16384" width="3.7109375" style="328" customWidth="1"/>
  </cols>
  <sheetData>
    <row r="1" spans="1:10" s="324" customFormat="1" ht="12.75" customHeight="1">
      <c r="A1" s="498"/>
      <c r="B1"/>
      <c r="C1"/>
      <c r="D1"/>
      <c r="E1"/>
      <c r="F1"/>
      <c r="G1"/>
      <c r="H1"/>
      <c r="I1"/>
      <c r="J1"/>
    </row>
    <row r="2" spans="1:10" s="324" customFormat="1" ht="12.75" customHeight="1">
      <c r="A2" s="498"/>
      <c r="B2" s="967" t="s">
        <v>551</v>
      </c>
      <c r="C2" s="967"/>
      <c r="D2" s="967"/>
      <c r="E2" s="967"/>
      <c r="F2" s="967"/>
      <c r="G2" s="967"/>
      <c r="H2" s="967"/>
      <c r="I2" s="498"/>
      <c r="J2" s="498"/>
    </row>
    <row r="3" spans="1:10" s="324" customFormat="1" ht="12.75" customHeight="1">
      <c r="A3" s="498"/>
      <c r="B3" s="970" t="s">
        <v>552</v>
      </c>
      <c r="C3" s="967"/>
      <c r="D3" s="967"/>
      <c r="E3" s="967"/>
      <c r="F3" s="967"/>
      <c r="G3" s="967"/>
      <c r="H3" s="967"/>
      <c r="I3" s="498"/>
      <c r="J3" s="498"/>
    </row>
    <row r="4" spans="1:10" s="324" customFormat="1" ht="12.75" customHeight="1">
      <c r="A4" s="498"/>
      <c r="B4" s="968"/>
      <c r="C4" s="969"/>
      <c r="D4" s="969"/>
      <c r="E4" s="969"/>
      <c r="F4" s="969"/>
      <c r="G4" s="969"/>
      <c r="H4" s="969"/>
      <c r="I4" s="498"/>
      <c r="J4" s="498"/>
    </row>
    <row r="5" spans="1:10" s="523" customFormat="1" ht="12.75" customHeight="1">
      <c r="A5" s="521"/>
      <c r="B5" s="522"/>
      <c r="C5" s="522"/>
      <c r="D5" s="970" t="s">
        <v>553</v>
      </c>
      <c r="E5" s="971"/>
      <c r="F5" s="971"/>
      <c r="G5" s="971"/>
      <c r="H5" s="971"/>
      <c r="I5" s="971"/>
      <c r="J5" s="971"/>
    </row>
    <row r="6" spans="1:10" ht="12.75" customHeight="1">
      <c r="A6" s="498"/>
      <c r="B6" s="501" t="s">
        <v>554</v>
      </c>
      <c r="C6" s="500" t="s">
        <v>31</v>
      </c>
      <c r="D6" s="501" t="s">
        <v>555</v>
      </c>
      <c r="E6" s="501" t="s">
        <v>32</v>
      </c>
      <c r="F6" s="501" t="s">
        <v>520</v>
      </c>
      <c r="G6" s="502">
        <v>1</v>
      </c>
      <c r="H6" s="503">
        <f>TIME(8,0,0)</f>
        <v>0.3333333333333333</v>
      </c>
      <c r="I6" s="498"/>
      <c r="J6" s="498"/>
    </row>
    <row r="7" spans="1:10" ht="12.75" customHeight="1">
      <c r="A7" s="498"/>
      <c r="B7" s="504" t="s">
        <v>556</v>
      </c>
      <c r="C7" s="500" t="s">
        <v>31</v>
      </c>
      <c r="D7" s="500" t="s">
        <v>557</v>
      </c>
      <c r="E7" s="501" t="s">
        <v>32</v>
      </c>
      <c r="F7" s="501" t="s">
        <v>520</v>
      </c>
      <c r="G7" s="502">
        <v>5</v>
      </c>
      <c r="H7" s="503">
        <f aca="true" t="shared" si="0" ref="H7:H21">H6+TIME(0,G6,0)</f>
        <v>0.33402777777777776</v>
      </c>
      <c r="I7" s="498"/>
      <c r="J7" s="498"/>
    </row>
    <row r="8" spans="1:10" ht="12.75" customHeight="1">
      <c r="A8" s="498"/>
      <c r="B8" s="504" t="s">
        <v>558</v>
      </c>
      <c r="C8" s="500" t="s">
        <v>31</v>
      </c>
      <c r="D8" s="505" t="s">
        <v>559</v>
      </c>
      <c r="E8" s="501" t="s">
        <v>32</v>
      </c>
      <c r="F8" s="501" t="s">
        <v>520</v>
      </c>
      <c r="G8" s="502">
        <v>5</v>
      </c>
      <c r="H8" s="503">
        <f t="shared" si="0"/>
        <v>0.33749999999999997</v>
      </c>
      <c r="I8" s="498"/>
      <c r="J8" s="498"/>
    </row>
    <row r="9" spans="1:10" ht="12.75" customHeight="1">
      <c r="A9" s="498"/>
      <c r="B9" s="504">
        <v>3.1</v>
      </c>
      <c r="C9" s="500" t="s">
        <v>31</v>
      </c>
      <c r="D9" s="505" t="s">
        <v>560</v>
      </c>
      <c r="E9" s="501" t="s">
        <v>32</v>
      </c>
      <c r="F9" s="501" t="s">
        <v>520</v>
      </c>
      <c r="G9" s="502">
        <v>5</v>
      </c>
      <c r="H9" s="503">
        <f t="shared" si="0"/>
        <v>0.3409722222222222</v>
      </c>
      <c r="I9" s="498"/>
      <c r="J9" s="498"/>
    </row>
    <row r="10" spans="1:10" ht="12.75" customHeight="1">
      <c r="A10" s="498"/>
      <c r="B10" s="504" t="s">
        <v>561</v>
      </c>
      <c r="C10" s="500" t="s">
        <v>31</v>
      </c>
      <c r="D10" s="506" t="s">
        <v>448</v>
      </c>
      <c r="E10" s="501" t="s">
        <v>32</v>
      </c>
      <c r="F10" s="501" t="s">
        <v>520</v>
      </c>
      <c r="G10" s="502">
        <v>5</v>
      </c>
      <c r="H10" s="503">
        <f t="shared" si="0"/>
        <v>0.3444444444444444</v>
      </c>
      <c r="I10" s="498"/>
      <c r="J10" s="498"/>
    </row>
    <row r="11" spans="1:10" ht="12.75" customHeight="1">
      <c r="A11" s="498"/>
      <c r="B11" s="507">
        <v>5</v>
      </c>
      <c r="C11" s="501" t="s">
        <v>86</v>
      </c>
      <c r="D11" s="501" t="s">
        <v>562</v>
      </c>
      <c r="E11" s="501" t="s">
        <v>32</v>
      </c>
      <c r="F11" s="501" t="s">
        <v>520</v>
      </c>
      <c r="G11" s="502">
        <v>10</v>
      </c>
      <c r="H11" s="503">
        <f t="shared" si="0"/>
        <v>0.3479166666666666</v>
      </c>
      <c r="I11" s="498"/>
      <c r="J11" s="498"/>
    </row>
    <row r="12" spans="1:10" ht="12.75" customHeight="1">
      <c r="A12" s="498"/>
      <c r="B12" s="507">
        <f aca="true" t="shared" si="1" ref="B12:B17">B11+0.1</f>
        <v>5.1</v>
      </c>
      <c r="C12" s="501" t="s">
        <v>86</v>
      </c>
      <c r="D12" s="508" t="s">
        <v>563</v>
      </c>
      <c r="E12" s="501" t="s">
        <v>32</v>
      </c>
      <c r="F12" s="501" t="s">
        <v>520</v>
      </c>
      <c r="G12" s="502">
        <v>15</v>
      </c>
      <c r="H12" s="503">
        <f t="shared" si="0"/>
        <v>0.354861111111111</v>
      </c>
      <c r="I12" s="498"/>
      <c r="J12" s="498"/>
    </row>
    <row r="13" spans="1:10" ht="12.75" customHeight="1">
      <c r="A13" s="498"/>
      <c r="B13" s="507">
        <f t="shared" si="1"/>
        <v>5.199999999999999</v>
      </c>
      <c r="C13" s="501" t="s">
        <v>86</v>
      </c>
      <c r="D13" s="508" t="s">
        <v>564</v>
      </c>
      <c r="E13" s="501" t="s">
        <v>32</v>
      </c>
      <c r="F13" s="501" t="s">
        <v>520</v>
      </c>
      <c r="G13" s="502">
        <v>10</v>
      </c>
      <c r="H13" s="503">
        <f t="shared" si="0"/>
        <v>0.3652777777777777</v>
      </c>
      <c r="I13" s="498"/>
      <c r="J13" s="498"/>
    </row>
    <row r="14" spans="1:10" ht="12.75" customHeight="1">
      <c r="A14" s="498"/>
      <c r="B14" s="507">
        <f t="shared" si="1"/>
        <v>5.299999999999999</v>
      </c>
      <c r="C14" s="501" t="s">
        <v>86</v>
      </c>
      <c r="D14" s="508" t="s">
        <v>565</v>
      </c>
      <c r="E14" s="501" t="s">
        <v>32</v>
      </c>
      <c r="F14" s="501" t="s">
        <v>520</v>
      </c>
      <c r="G14" s="502">
        <v>10</v>
      </c>
      <c r="H14" s="503">
        <f t="shared" si="0"/>
        <v>0.3722222222222221</v>
      </c>
      <c r="I14" s="498"/>
      <c r="J14" s="498"/>
    </row>
    <row r="15" spans="1:10" ht="12.75" customHeight="1">
      <c r="A15" s="498"/>
      <c r="B15" s="507">
        <f t="shared" si="1"/>
        <v>5.399999999999999</v>
      </c>
      <c r="C15" s="501" t="s">
        <v>86</v>
      </c>
      <c r="D15" s="508" t="s">
        <v>566</v>
      </c>
      <c r="E15" s="501" t="s">
        <v>32</v>
      </c>
      <c r="F15" s="501" t="s">
        <v>520</v>
      </c>
      <c r="G15" s="502">
        <v>20</v>
      </c>
      <c r="H15" s="503">
        <f t="shared" si="0"/>
        <v>0.37916666666666654</v>
      </c>
      <c r="I15" s="498"/>
      <c r="J15" s="498"/>
    </row>
    <row r="16" spans="1:10" ht="12.75" customHeight="1">
      <c r="A16" s="498"/>
      <c r="B16" s="507">
        <f t="shared" si="1"/>
        <v>5.499999999999998</v>
      </c>
      <c r="C16" s="501" t="s">
        <v>85</v>
      </c>
      <c r="D16" s="501" t="s">
        <v>567</v>
      </c>
      <c r="E16" s="501" t="s">
        <v>32</v>
      </c>
      <c r="F16" s="501" t="s">
        <v>520</v>
      </c>
      <c r="G16" s="502">
        <v>20</v>
      </c>
      <c r="H16" s="503">
        <f t="shared" si="0"/>
        <v>0.39305555555555544</v>
      </c>
      <c r="I16" s="498"/>
      <c r="J16" s="498"/>
    </row>
    <row r="17" spans="1:10" ht="12.75" customHeight="1">
      <c r="A17" s="498"/>
      <c r="B17" s="507">
        <f t="shared" si="1"/>
        <v>5.599999999999998</v>
      </c>
      <c r="C17" s="501" t="s">
        <v>85</v>
      </c>
      <c r="D17" s="501" t="s">
        <v>568</v>
      </c>
      <c r="E17" s="501" t="s">
        <v>32</v>
      </c>
      <c r="F17" s="501" t="s">
        <v>520</v>
      </c>
      <c r="G17" s="502">
        <v>5</v>
      </c>
      <c r="H17" s="503">
        <f t="shared" si="0"/>
        <v>0.40694444444444433</v>
      </c>
      <c r="I17" s="498"/>
      <c r="J17" s="498"/>
    </row>
    <row r="18" spans="1:10" ht="12.75" customHeight="1">
      <c r="A18" s="498"/>
      <c r="B18" s="509" t="s">
        <v>455</v>
      </c>
      <c r="C18" s="501" t="s">
        <v>84</v>
      </c>
      <c r="D18" s="505" t="s">
        <v>569</v>
      </c>
      <c r="E18" s="501" t="s">
        <v>32</v>
      </c>
      <c r="F18" s="501" t="s">
        <v>570</v>
      </c>
      <c r="G18" s="502">
        <v>5</v>
      </c>
      <c r="H18" s="503">
        <f t="shared" si="0"/>
        <v>0.41041666666666654</v>
      </c>
      <c r="I18" s="498"/>
      <c r="J18" s="498"/>
    </row>
    <row r="19" spans="1:10" s="324" customFormat="1" ht="12.75" customHeight="1">
      <c r="A19" s="498"/>
      <c r="B19" s="509" t="s">
        <v>571</v>
      </c>
      <c r="C19" s="501" t="s">
        <v>85</v>
      </c>
      <c r="D19" s="500" t="s">
        <v>572</v>
      </c>
      <c r="E19" s="501" t="s">
        <v>32</v>
      </c>
      <c r="F19" s="501" t="s">
        <v>520</v>
      </c>
      <c r="G19" s="502">
        <v>2</v>
      </c>
      <c r="H19" s="503">
        <f t="shared" si="0"/>
        <v>0.41388888888888875</v>
      </c>
      <c r="I19" s="498"/>
      <c r="J19" s="498"/>
    </row>
    <row r="20" spans="1:10" ht="12.75" customHeight="1">
      <c r="A20" s="498"/>
      <c r="B20" s="509" t="s">
        <v>468</v>
      </c>
      <c r="C20" s="501" t="s">
        <v>85</v>
      </c>
      <c r="D20" s="505" t="s">
        <v>573</v>
      </c>
      <c r="E20" s="501" t="s">
        <v>32</v>
      </c>
      <c r="F20" s="501" t="s">
        <v>520</v>
      </c>
      <c r="G20" s="502">
        <v>2</v>
      </c>
      <c r="H20" s="503">
        <f t="shared" si="0"/>
        <v>0.41527777777777763</v>
      </c>
      <c r="I20" s="498"/>
      <c r="J20" s="498"/>
    </row>
    <row r="21" spans="1:10" ht="12.75" customHeight="1">
      <c r="A21" s="498"/>
      <c r="B21" s="509"/>
      <c r="C21" s="501"/>
      <c r="D21" s="500" t="s">
        <v>87</v>
      </c>
      <c r="E21" s="501"/>
      <c r="F21" s="501"/>
      <c r="G21" s="502"/>
      <c r="H21" s="503">
        <f t="shared" si="0"/>
        <v>0.4166666666666665</v>
      </c>
      <c r="I21" s="498"/>
      <c r="J21" s="498"/>
    </row>
    <row r="22" spans="1:10" ht="12.75" customHeight="1">
      <c r="A22" s="498"/>
      <c r="B22" s="509"/>
      <c r="C22" s="501"/>
      <c r="D22" s="500"/>
      <c r="E22" s="501"/>
      <c r="F22" s="501"/>
      <c r="G22" s="502"/>
      <c r="H22" s="510"/>
      <c r="I22" s="498"/>
      <c r="J22" s="498"/>
    </row>
    <row r="23" spans="1:10" s="524" customFormat="1" ht="12.75" customHeight="1">
      <c r="A23" s="521"/>
      <c r="B23" s="522"/>
      <c r="C23" s="522"/>
      <c r="D23" s="970" t="s">
        <v>574</v>
      </c>
      <c r="E23" s="971"/>
      <c r="F23" s="971"/>
      <c r="G23" s="971"/>
      <c r="H23" s="971"/>
      <c r="I23" s="971"/>
      <c r="J23" s="971"/>
    </row>
    <row r="24" spans="1:10" s="324" customFormat="1" ht="12.75" customHeight="1">
      <c r="A24" s="498"/>
      <c r="B24" s="501">
        <v>7</v>
      </c>
      <c r="C24" s="500" t="s">
        <v>85</v>
      </c>
      <c r="D24" s="501" t="s">
        <v>575</v>
      </c>
      <c r="E24" s="501" t="s">
        <v>32</v>
      </c>
      <c r="F24" s="501" t="s">
        <v>520</v>
      </c>
      <c r="G24" s="502">
        <v>10</v>
      </c>
      <c r="H24" s="503">
        <f>TIME(10,30,0)</f>
        <v>0.4375</v>
      </c>
      <c r="I24" s="498"/>
      <c r="J24" s="498"/>
    </row>
    <row r="25" spans="1:10" ht="12.75" customHeight="1">
      <c r="A25" s="498"/>
      <c r="B25" s="509" t="s">
        <v>576</v>
      </c>
      <c r="C25" s="501" t="s">
        <v>85</v>
      </c>
      <c r="D25" s="508" t="s">
        <v>577</v>
      </c>
      <c r="E25" s="501" t="s">
        <v>32</v>
      </c>
      <c r="F25" s="501" t="s">
        <v>578</v>
      </c>
      <c r="G25" s="502">
        <v>55</v>
      </c>
      <c r="H25" s="503">
        <f>H24+TIME(0,G24,0)</f>
        <v>0.4444444444444444</v>
      </c>
      <c r="I25" s="498"/>
      <c r="J25" s="498"/>
    </row>
    <row r="26" spans="1:10" ht="12.75" customHeight="1">
      <c r="A26" s="498"/>
      <c r="B26" s="504">
        <f>B25+0.1</f>
        <v>7.3999999999999995</v>
      </c>
      <c r="C26" s="500" t="s">
        <v>85</v>
      </c>
      <c r="D26" s="501" t="s">
        <v>579</v>
      </c>
      <c r="E26" s="501" t="s">
        <v>32</v>
      </c>
      <c r="F26" s="501" t="s">
        <v>520</v>
      </c>
      <c r="G26" s="502">
        <v>15</v>
      </c>
      <c r="H26" s="503">
        <f>H25+TIME(0,G25,0)</f>
        <v>0.48263888888888884</v>
      </c>
      <c r="I26" s="498"/>
      <c r="J26" s="498"/>
    </row>
    <row r="27" spans="1:10" ht="12.75" customHeight="1">
      <c r="A27" s="498"/>
      <c r="B27" s="509" t="s">
        <v>468</v>
      </c>
      <c r="C27" s="501" t="s">
        <v>86</v>
      </c>
      <c r="D27" s="508" t="s">
        <v>573</v>
      </c>
      <c r="E27" s="501" t="s">
        <v>32</v>
      </c>
      <c r="F27" s="501" t="s">
        <v>520</v>
      </c>
      <c r="G27" s="502">
        <v>10</v>
      </c>
      <c r="H27" s="503">
        <f>H26+TIME(0,G26,0)</f>
        <v>0.4930555555555555</v>
      </c>
      <c r="I27" s="498"/>
      <c r="J27" s="498"/>
    </row>
    <row r="28" spans="1:10" ht="12.75" customHeight="1">
      <c r="A28" s="498"/>
      <c r="B28" s="509"/>
      <c r="C28" s="501"/>
      <c r="D28" s="500" t="s">
        <v>87</v>
      </c>
      <c r="E28" s="501"/>
      <c r="F28" s="501"/>
      <c r="G28" s="502"/>
      <c r="H28" s="503">
        <f>H27+TIME(0,G27,0)</f>
        <v>0.49999999999999994</v>
      </c>
      <c r="I28" s="498"/>
      <c r="J28" s="498"/>
    </row>
    <row r="29" spans="1:10" ht="12.75" customHeight="1">
      <c r="A29" s="498"/>
      <c r="B29" s="509"/>
      <c r="C29" s="501"/>
      <c r="D29" s="500"/>
      <c r="E29" s="501"/>
      <c r="F29" s="501"/>
      <c r="G29" s="502"/>
      <c r="H29" s="510"/>
      <c r="I29" s="498"/>
      <c r="J29" s="498"/>
    </row>
    <row r="30" spans="1:10" s="524" customFormat="1" ht="12.75" customHeight="1">
      <c r="A30" s="521"/>
      <c r="B30" s="509"/>
      <c r="C30" s="501"/>
      <c r="D30" s="970" t="s">
        <v>580</v>
      </c>
      <c r="E30" s="971"/>
      <c r="F30" s="971"/>
      <c r="G30" s="971"/>
      <c r="H30" s="971"/>
      <c r="I30" s="971"/>
      <c r="J30" s="971"/>
    </row>
    <row r="31" spans="1:10" ht="12.75" customHeight="1">
      <c r="A31" s="498"/>
      <c r="B31" s="501">
        <v>7</v>
      </c>
      <c r="C31" s="500" t="s">
        <v>85</v>
      </c>
      <c r="D31" s="501" t="s">
        <v>575</v>
      </c>
      <c r="E31" s="501" t="s">
        <v>32</v>
      </c>
      <c r="F31" s="501" t="s">
        <v>520</v>
      </c>
      <c r="G31" s="502">
        <v>10</v>
      </c>
      <c r="H31" s="503">
        <f>TIME(13,0,0)</f>
        <v>0.5416666666666666</v>
      </c>
      <c r="I31" s="498"/>
      <c r="J31" s="498"/>
    </row>
    <row r="32" spans="1:10" ht="12.75" customHeight="1">
      <c r="A32" s="498"/>
      <c r="B32" s="504">
        <f>B31+0.1</f>
        <v>7.1</v>
      </c>
      <c r="C32" s="500" t="s">
        <v>85</v>
      </c>
      <c r="D32" s="501" t="s">
        <v>581</v>
      </c>
      <c r="E32" s="501" t="s">
        <v>32</v>
      </c>
      <c r="F32" s="501" t="s">
        <v>520</v>
      </c>
      <c r="G32" s="502">
        <v>35</v>
      </c>
      <c r="H32" s="503">
        <f>H31+TIME(0,G31,0)</f>
        <v>0.548611111111111</v>
      </c>
      <c r="I32" s="498"/>
      <c r="J32" s="498"/>
    </row>
    <row r="33" spans="1:10" ht="12.75" customHeight="1">
      <c r="A33" s="498"/>
      <c r="B33" s="504">
        <f>B32+0.1</f>
        <v>7.199999999999999</v>
      </c>
      <c r="C33" s="500" t="s">
        <v>85</v>
      </c>
      <c r="D33" s="501" t="s">
        <v>579</v>
      </c>
      <c r="E33" s="501" t="s">
        <v>32</v>
      </c>
      <c r="F33" s="501" t="s">
        <v>520</v>
      </c>
      <c r="G33" s="502">
        <v>35</v>
      </c>
      <c r="H33" s="503">
        <f>H32+TIME(0,G32,0)</f>
        <v>0.5729166666666666</v>
      </c>
      <c r="I33" s="498"/>
      <c r="J33" s="498"/>
    </row>
    <row r="34" spans="1:10" ht="12.75" customHeight="1">
      <c r="A34" s="498"/>
      <c r="B34" s="509" t="s">
        <v>576</v>
      </c>
      <c r="C34" s="501" t="s">
        <v>85</v>
      </c>
      <c r="D34" s="508" t="s">
        <v>582</v>
      </c>
      <c r="E34" s="501" t="s">
        <v>32</v>
      </c>
      <c r="F34" s="501" t="s">
        <v>520</v>
      </c>
      <c r="G34" s="502">
        <v>35</v>
      </c>
      <c r="H34" s="503">
        <f>H33+TIME(0,G33,0)</f>
        <v>0.5972222222222222</v>
      </c>
      <c r="I34" s="498"/>
      <c r="J34" s="498"/>
    </row>
    <row r="35" spans="1:10" ht="12.75" customHeight="1">
      <c r="A35" s="498"/>
      <c r="B35" s="509" t="s">
        <v>468</v>
      </c>
      <c r="C35" s="501" t="s">
        <v>86</v>
      </c>
      <c r="D35" s="508" t="s">
        <v>573</v>
      </c>
      <c r="E35" s="501" t="s">
        <v>32</v>
      </c>
      <c r="F35" s="501" t="s">
        <v>520</v>
      </c>
      <c r="G35" s="502">
        <v>5</v>
      </c>
      <c r="H35" s="503">
        <f>H34+TIME(0,G34,0)</f>
        <v>0.6215277777777778</v>
      </c>
      <c r="I35" s="498"/>
      <c r="J35" s="498"/>
    </row>
    <row r="36" spans="1:10" s="324" customFormat="1" ht="12.75" customHeight="1">
      <c r="A36" s="498"/>
      <c r="B36" s="511"/>
      <c r="C36" s="501"/>
      <c r="D36" s="500" t="s">
        <v>87</v>
      </c>
      <c r="E36" s="501"/>
      <c r="F36" s="505"/>
      <c r="G36" s="502"/>
      <c r="H36" s="503">
        <f>H35+TIME(0,G35,0)</f>
        <v>0.625</v>
      </c>
      <c r="I36" s="498"/>
      <c r="J36" s="498"/>
    </row>
    <row r="37" spans="1:10" ht="12.75" customHeight="1">
      <c r="A37" s="498"/>
      <c r="B37" s="512"/>
      <c r="C37" s="501"/>
      <c r="D37" s="500"/>
      <c r="E37" s="501"/>
      <c r="F37" s="501"/>
      <c r="G37" s="502"/>
      <c r="H37" s="510"/>
      <c r="I37" s="498"/>
      <c r="J37" s="498"/>
    </row>
    <row r="38" spans="1:10" ht="12.75" customHeight="1">
      <c r="A38" s="498"/>
      <c r="B38" s="511"/>
      <c r="C38" s="501"/>
      <c r="D38" s="500"/>
      <c r="E38" s="501"/>
      <c r="F38" s="501"/>
      <c r="G38" s="502"/>
      <c r="H38" s="510"/>
      <c r="I38" s="498"/>
      <c r="J38" s="498"/>
    </row>
    <row r="39" spans="1:10" s="524" customFormat="1" ht="12.75" customHeight="1">
      <c r="A39" s="521"/>
      <c r="B39" s="511"/>
      <c r="C39" s="501"/>
      <c r="D39" s="970" t="s">
        <v>583</v>
      </c>
      <c r="E39" s="971"/>
      <c r="F39" s="971"/>
      <c r="G39" s="971"/>
      <c r="H39" s="971"/>
      <c r="I39" s="971"/>
      <c r="J39" s="971"/>
    </row>
    <row r="40" spans="1:10" ht="12.75" customHeight="1">
      <c r="A40" s="498"/>
      <c r="B40" s="501">
        <v>7</v>
      </c>
      <c r="C40" s="500" t="s">
        <v>85</v>
      </c>
      <c r="D40" s="501" t="s">
        <v>575</v>
      </c>
      <c r="E40" s="501" t="s">
        <v>32</v>
      </c>
      <c r="F40" s="501" t="s">
        <v>520</v>
      </c>
      <c r="G40" s="502">
        <v>10</v>
      </c>
      <c r="H40" s="503">
        <f>TIME(15,30,0)</f>
        <v>0.6458333333333334</v>
      </c>
      <c r="I40" s="498"/>
      <c r="J40" s="498"/>
    </row>
    <row r="41" spans="1:10" ht="12.75" customHeight="1">
      <c r="A41" s="498"/>
      <c r="B41" s="504">
        <f>B40+0.1</f>
        <v>7.1</v>
      </c>
      <c r="C41" s="500" t="s">
        <v>85</v>
      </c>
      <c r="D41" s="501" t="s">
        <v>581</v>
      </c>
      <c r="E41" s="501" t="s">
        <v>32</v>
      </c>
      <c r="F41" s="501" t="s">
        <v>520</v>
      </c>
      <c r="G41" s="502">
        <v>50</v>
      </c>
      <c r="H41" s="503">
        <f>H40+TIME(0,G40,0)</f>
        <v>0.6527777777777778</v>
      </c>
      <c r="I41" s="498"/>
      <c r="J41" s="498"/>
    </row>
    <row r="42" spans="1:10" ht="12.75" customHeight="1">
      <c r="A42" s="498"/>
      <c r="B42" s="504">
        <f>B41+0.1</f>
        <v>7.199999999999999</v>
      </c>
      <c r="C42" s="500" t="s">
        <v>85</v>
      </c>
      <c r="D42" s="501" t="s">
        <v>579</v>
      </c>
      <c r="E42" s="501" t="s">
        <v>32</v>
      </c>
      <c r="F42" s="501" t="s">
        <v>520</v>
      </c>
      <c r="G42" s="502">
        <v>50</v>
      </c>
      <c r="H42" s="503">
        <f>H41+TIME(0,G41,0)</f>
        <v>0.6875</v>
      </c>
      <c r="I42" s="498"/>
      <c r="J42" s="498"/>
    </row>
    <row r="43" spans="1:10" ht="12.75" customHeight="1">
      <c r="A43" s="498"/>
      <c r="B43" s="509" t="s">
        <v>468</v>
      </c>
      <c r="C43" s="501" t="s">
        <v>86</v>
      </c>
      <c r="D43" s="508" t="s">
        <v>573</v>
      </c>
      <c r="E43" s="501" t="s">
        <v>32</v>
      </c>
      <c r="F43" s="501" t="s">
        <v>520</v>
      </c>
      <c r="G43" s="502">
        <v>10</v>
      </c>
      <c r="H43" s="503">
        <f>H42+TIME(0,G42,0)</f>
        <v>0.7222222222222222</v>
      </c>
      <c r="I43" s="498"/>
      <c r="J43" s="498"/>
    </row>
    <row r="44" spans="1:10" ht="12.75" customHeight="1">
      <c r="A44" s="498"/>
      <c r="B44" s="512"/>
      <c r="C44" s="501"/>
      <c r="D44" s="500" t="s">
        <v>87</v>
      </c>
      <c r="E44" s="501"/>
      <c r="F44" s="501"/>
      <c r="G44" s="502"/>
      <c r="H44" s="503">
        <f>H43+TIME(0,G43,0)</f>
        <v>0.7291666666666666</v>
      </c>
      <c r="I44" s="498"/>
      <c r="J44" s="498"/>
    </row>
    <row r="45" spans="1:10" ht="12.75" customHeight="1">
      <c r="A45" s="498"/>
      <c r="B45" s="511"/>
      <c r="C45" s="501"/>
      <c r="D45" s="500"/>
      <c r="E45" s="501"/>
      <c r="F45" s="505"/>
      <c r="G45" s="502"/>
      <c r="H45" s="510"/>
      <c r="I45" s="498"/>
      <c r="J45" s="498"/>
    </row>
    <row r="46" spans="1:10" s="523" customFormat="1" ht="12.75" customHeight="1">
      <c r="A46" s="521"/>
      <c r="B46" s="511"/>
      <c r="C46" s="501"/>
      <c r="D46" s="970" t="s">
        <v>584</v>
      </c>
      <c r="E46" s="971"/>
      <c r="F46" s="971"/>
      <c r="G46" s="971"/>
      <c r="H46" s="971"/>
      <c r="I46" s="971"/>
      <c r="J46" s="971"/>
    </row>
    <row r="47" spans="1:10" ht="12.75" customHeight="1">
      <c r="A47" s="498"/>
      <c r="B47" s="501">
        <v>7</v>
      </c>
      <c r="C47" s="500" t="s">
        <v>85</v>
      </c>
      <c r="D47" s="501" t="s">
        <v>575</v>
      </c>
      <c r="E47" s="501" t="s">
        <v>32</v>
      </c>
      <c r="F47" s="501" t="s">
        <v>520</v>
      </c>
      <c r="G47" s="502">
        <v>10</v>
      </c>
      <c r="H47" s="503">
        <f>TIME(8,0,0)</f>
        <v>0.3333333333333333</v>
      </c>
      <c r="I47" s="498"/>
      <c r="J47" s="498"/>
    </row>
    <row r="48" spans="1:10" ht="12.75" customHeight="1">
      <c r="A48" s="498"/>
      <c r="B48" s="504">
        <f>B47+0.1</f>
        <v>7.1</v>
      </c>
      <c r="C48" s="500" t="s">
        <v>85</v>
      </c>
      <c r="D48" s="501" t="s">
        <v>581</v>
      </c>
      <c r="E48" s="501" t="s">
        <v>32</v>
      </c>
      <c r="F48" s="501" t="s">
        <v>520</v>
      </c>
      <c r="G48" s="502">
        <v>60</v>
      </c>
      <c r="H48" s="503">
        <f>H47+TIME(0,G47,0)</f>
        <v>0.34027777777777773</v>
      </c>
      <c r="I48" s="498"/>
      <c r="J48" s="498"/>
    </row>
    <row r="49" spans="1:10" ht="12.75" customHeight="1">
      <c r="A49" s="498"/>
      <c r="B49" s="504">
        <f>B48+0.1</f>
        <v>7.199999999999999</v>
      </c>
      <c r="C49" s="500" t="s">
        <v>85</v>
      </c>
      <c r="D49" s="501" t="s">
        <v>579</v>
      </c>
      <c r="E49" s="501" t="s">
        <v>32</v>
      </c>
      <c r="F49" s="501" t="s">
        <v>520</v>
      </c>
      <c r="G49" s="502">
        <v>40</v>
      </c>
      <c r="H49" s="503">
        <f>H48+TIME(0,G48,0)</f>
        <v>0.3819444444444444</v>
      </c>
      <c r="I49" s="498"/>
      <c r="J49" s="498"/>
    </row>
    <row r="50" spans="1:10" ht="12.75" customHeight="1">
      <c r="A50" s="498"/>
      <c r="B50" s="509" t="s">
        <v>468</v>
      </c>
      <c r="C50" s="501" t="s">
        <v>86</v>
      </c>
      <c r="D50" s="508" t="s">
        <v>573</v>
      </c>
      <c r="E50" s="501" t="s">
        <v>32</v>
      </c>
      <c r="F50" s="501" t="s">
        <v>520</v>
      </c>
      <c r="G50" s="502">
        <v>10</v>
      </c>
      <c r="H50" s="503">
        <f>H49+TIME(0,G49,0)</f>
        <v>0.4097222222222222</v>
      </c>
      <c r="I50" s="498"/>
      <c r="J50" s="498"/>
    </row>
    <row r="51" spans="1:10" ht="12.75" customHeight="1">
      <c r="A51" s="498"/>
      <c r="B51" s="512"/>
      <c r="C51" s="501"/>
      <c r="D51" s="500" t="s">
        <v>87</v>
      </c>
      <c r="E51" s="501"/>
      <c r="F51" s="501"/>
      <c r="G51" s="502"/>
      <c r="H51" s="503">
        <f>H50+TIME(0,G50,0)</f>
        <v>0.41666666666666663</v>
      </c>
      <c r="I51" s="498"/>
      <c r="J51" s="498"/>
    </row>
    <row r="52" spans="1:10" ht="12.75" customHeight="1">
      <c r="A52" s="498"/>
      <c r="B52" s="511"/>
      <c r="C52" s="501"/>
      <c r="D52" s="500"/>
      <c r="E52" s="501"/>
      <c r="F52" s="505"/>
      <c r="G52" s="502"/>
      <c r="H52" s="510"/>
      <c r="I52" s="498"/>
      <c r="J52" s="498"/>
    </row>
    <row r="53" spans="1:10" s="524" customFormat="1" ht="12.75" customHeight="1">
      <c r="A53" s="521"/>
      <c r="B53" s="511"/>
      <c r="C53" s="501"/>
      <c r="D53" s="970" t="s">
        <v>585</v>
      </c>
      <c r="E53" s="971"/>
      <c r="F53" s="971"/>
      <c r="G53" s="971"/>
      <c r="H53" s="971"/>
      <c r="I53" s="971"/>
      <c r="J53" s="971"/>
    </row>
    <row r="54" spans="1:10" ht="12.75" customHeight="1">
      <c r="A54" s="498"/>
      <c r="B54" s="501">
        <v>7</v>
      </c>
      <c r="C54" s="500" t="s">
        <v>85</v>
      </c>
      <c r="D54" s="501" t="s">
        <v>575</v>
      </c>
      <c r="E54" s="501" t="s">
        <v>32</v>
      </c>
      <c r="F54" s="501" t="s">
        <v>520</v>
      </c>
      <c r="G54" s="502">
        <v>10</v>
      </c>
      <c r="H54" s="503">
        <f>TIME(10,30,0)</f>
        <v>0.4375</v>
      </c>
      <c r="I54" s="498"/>
      <c r="J54" s="498"/>
    </row>
    <row r="55" spans="1:10" ht="12.75" customHeight="1">
      <c r="A55" s="498"/>
      <c r="B55" s="504">
        <f>B54+0.1</f>
        <v>7.1</v>
      </c>
      <c r="C55" s="500" t="s">
        <v>85</v>
      </c>
      <c r="D55" s="501" t="s">
        <v>581</v>
      </c>
      <c r="E55" s="501" t="s">
        <v>32</v>
      </c>
      <c r="F55" s="501" t="s">
        <v>520</v>
      </c>
      <c r="G55" s="502">
        <v>35</v>
      </c>
      <c r="H55" s="503">
        <f>H54+TIME(0,G54,0)</f>
        <v>0.4444444444444444</v>
      </c>
      <c r="I55" s="498"/>
      <c r="J55" s="498"/>
    </row>
    <row r="56" spans="1:10" ht="12.75" customHeight="1">
      <c r="A56" s="498"/>
      <c r="B56" s="504">
        <f>B55+0.1</f>
        <v>7.199999999999999</v>
      </c>
      <c r="C56" s="500" t="s">
        <v>85</v>
      </c>
      <c r="D56" s="501" t="s">
        <v>579</v>
      </c>
      <c r="E56" s="501" t="s">
        <v>32</v>
      </c>
      <c r="F56" s="501" t="s">
        <v>520</v>
      </c>
      <c r="G56" s="502">
        <v>35</v>
      </c>
      <c r="H56" s="503">
        <f>H55+TIME(0,G55,0)</f>
        <v>0.46875</v>
      </c>
      <c r="I56" s="498"/>
      <c r="J56" s="498"/>
    </row>
    <row r="57" spans="1:10" ht="12.75" customHeight="1">
      <c r="A57" s="498"/>
      <c r="B57" s="509" t="s">
        <v>468</v>
      </c>
      <c r="C57" s="501" t="s">
        <v>86</v>
      </c>
      <c r="D57" s="508" t="s">
        <v>573</v>
      </c>
      <c r="E57" s="501" t="s">
        <v>32</v>
      </c>
      <c r="F57" s="501" t="s">
        <v>520</v>
      </c>
      <c r="G57" s="502">
        <v>10</v>
      </c>
      <c r="H57" s="503">
        <f>H56+TIME(0,G56,0)</f>
        <v>0.4930555555555556</v>
      </c>
      <c r="I57" s="498"/>
      <c r="J57" s="498"/>
    </row>
    <row r="58" spans="1:10" ht="12.75" customHeight="1">
      <c r="A58" s="498"/>
      <c r="B58" s="512"/>
      <c r="C58" s="501"/>
      <c r="D58" s="500" t="s">
        <v>87</v>
      </c>
      <c r="E58" s="501"/>
      <c r="F58" s="501"/>
      <c r="G58" s="502"/>
      <c r="H58" s="503">
        <f>H57+TIME(0,G57,0)</f>
        <v>0.5</v>
      </c>
      <c r="I58" s="498"/>
      <c r="J58" s="498"/>
    </row>
    <row r="59" spans="1:10" ht="12.75" customHeight="1">
      <c r="A59" s="498"/>
      <c r="B59" s="511"/>
      <c r="C59" s="501"/>
      <c r="D59" s="500"/>
      <c r="E59" s="501"/>
      <c r="F59" s="505"/>
      <c r="G59" s="502"/>
      <c r="H59" s="510"/>
      <c r="I59" s="498"/>
      <c r="J59" s="498"/>
    </row>
    <row r="60" spans="1:10" s="524" customFormat="1" ht="12.75" customHeight="1">
      <c r="A60" s="521"/>
      <c r="B60" s="511"/>
      <c r="C60" s="501"/>
      <c r="D60" s="970" t="s">
        <v>586</v>
      </c>
      <c r="E60" s="971"/>
      <c r="F60" s="971"/>
      <c r="G60" s="971"/>
      <c r="H60" s="971"/>
      <c r="I60" s="971"/>
      <c r="J60" s="971"/>
    </row>
    <row r="61" spans="1:10" ht="12.75" customHeight="1">
      <c r="A61" s="498"/>
      <c r="B61" s="509" t="s">
        <v>457</v>
      </c>
      <c r="C61" s="501" t="s">
        <v>85</v>
      </c>
      <c r="D61" s="508" t="s">
        <v>587</v>
      </c>
      <c r="E61" s="501" t="s">
        <v>32</v>
      </c>
      <c r="F61" s="501" t="s">
        <v>520</v>
      </c>
      <c r="G61" s="502">
        <v>30</v>
      </c>
      <c r="H61" s="503">
        <f>TIME(13,0,0)</f>
        <v>0.5416666666666666</v>
      </c>
      <c r="I61" s="498"/>
      <c r="J61" s="498"/>
    </row>
    <row r="62" spans="1:10" ht="12.75" customHeight="1">
      <c r="A62" s="498"/>
      <c r="B62" s="509" t="s">
        <v>460</v>
      </c>
      <c r="C62" s="501" t="s">
        <v>85</v>
      </c>
      <c r="D62" s="508" t="s">
        <v>588</v>
      </c>
      <c r="E62" s="501" t="s">
        <v>32</v>
      </c>
      <c r="F62" s="501" t="s">
        <v>520</v>
      </c>
      <c r="G62" s="502">
        <v>30</v>
      </c>
      <c r="H62" s="503">
        <f>H61+TIME(0,G61,0)</f>
        <v>0.5625</v>
      </c>
      <c r="I62" s="498"/>
      <c r="J62" s="498"/>
    </row>
    <row r="63" spans="1:10" ht="12.75" customHeight="1">
      <c r="A63" s="498"/>
      <c r="B63" s="509" t="s">
        <v>589</v>
      </c>
      <c r="C63" s="501" t="s">
        <v>85</v>
      </c>
      <c r="D63" s="508" t="s">
        <v>590</v>
      </c>
      <c r="E63" s="501" t="s">
        <v>32</v>
      </c>
      <c r="F63" s="501" t="s">
        <v>520</v>
      </c>
      <c r="G63" s="502">
        <v>30</v>
      </c>
      <c r="H63" s="503">
        <f>H62+TIME(0,G62,0)</f>
        <v>0.5833333333333334</v>
      </c>
      <c r="I63" s="498"/>
      <c r="J63" s="498"/>
    </row>
    <row r="64" spans="1:10" ht="12.75" customHeight="1">
      <c r="A64" s="498"/>
      <c r="B64" s="509" t="s">
        <v>468</v>
      </c>
      <c r="C64" s="501" t="s">
        <v>85</v>
      </c>
      <c r="D64" s="508" t="s">
        <v>573</v>
      </c>
      <c r="E64" s="501" t="s">
        <v>32</v>
      </c>
      <c r="F64" s="501" t="s">
        <v>520</v>
      </c>
      <c r="G64" s="502">
        <v>30</v>
      </c>
      <c r="H64" s="503">
        <f>H63+TIME(0,G63,0)</f>
        <v>0.6041666666666667</v>
      </c>
      <c r="I64" s="498"/>
      <c r="J64" s="498"/>
    </row>
    <row r="65" spans="1:10" ht="12.75" customHeight="1">
      <c r="A65" s="498"/>
      <c r="B65" s="511"/>
      <c r="C65" s="501"/>
      <c r="D65" s="500" t="s">
        <v>87</v>
      </c>
      <c r="E65" s="501"/>
      <c r="F65" s="505"/>
      <c r="G65" s="502"/>
      <c r="H65" s="503">
        <f>H64+TIME(0,G64,0)</f>
        <v>0.6250000000000001</v>
      </c>
      <c r="I65" s="498"/>
      <c r="J65" s="498"/>
    </row>
    <row r="66" spans="1:10" ht="12.75" customHeight="1">
      <c r="A66" s="498"/>
      <c r="B66" s="501"/>
      <c r="C66" s="500"/>
      <c r="D66" s="500"/>
      <c r="E66" s="500"/>
      <c r="F66" s="498"/>
      <c r="G66" s="500"/>
      <c r="H66" s="498"/>
      <c r="I66" s="498"/>
      <c r="J66" s="498"/>
    </row>
    <row r="67" spans="1:10" s="524" customFormat="1" ht="12.75" customHeight="1">
      <c r="A67" s="521"/>
      <c r="B67" s="511"/>
      <c r="C67" s="501"/>
      <c r="D67" s="970" t="s">
        <v>591</v>
      </c>
      <c r="E67" s="971"/>
      <c r="F67" s="971"/>
      <c r="G67" s="971"/>
      <c r="H67" s="971"/>
      <c r="I67" s="971"/>
      <c r="J67" s="971"/>
    </row>
    <row r="68" spans="1:10" ht="12.75" customHeight="1">
      <c r="A68" s="498"/>
      <c r="B68" s="501">
        <v>7</v>
      </c>
      <c r="C68" s="500" t="s">
        <v>85</v>
      </c>
      <c r="D68" s="501" t="s">
        <v>575</v>
      </c>
      <c r="E68" s="501" t="s">
        <v>32</v>
      </c>
      <c r="F68" s="501" t="s">
        <v>520</v>
      </c>
      <c r="G68" s="502">
        <v>10</v>
      </c>
      <c r="H68" s="503">
        <f>TIME(18,30,0)</f>
        <v>0.7708333333333334</v>
      </c>
      <c r="I68" s="498"/>
      <c r="J68" s="498"/>
    </row>
    <row r="69" spans="1:10" ht="12.75" customHeight="1">
      <c r="A69" s="498"/>
      <c r="B69" s="504">
        <v>7.3</v>
      </c>
      <c r="C69" s="500" t="s">
        <v>85</v>
      </c>
      <c r="D69" s="508" t="s">
        <v>592</v>
      </c>
      <c r="E69" s="501" t="s">
        <v>32</v>
      </c>
      <c r="F69" s="501" t="s">
        <v>520</v>
      </c>
      <c r="G69" s="502">
        <v>60</v>
      </c>
      <c r="H69" s="503">
        <f>H68+TIME(0,G68,0)</f>
        <v>0.7777777777777778</v>
      </c>
      <c r="I69" s="498"/>
      <c r="J69" s="498"/>
    </row>
    <row r="70" spans="1:10" ht="12.75" customHeight="1">
      <c r="A70" s="498"/>
      <c r="B70" s="504">
        <v>8</v>
      </c>
      <c r="C70" s="500" t="s">
        <v>85</v>
      </c>
      <c r="D70" s="508" t="s">
        <v>593</v>
      </c>
      <c r="E70" s="501" t="s">
        <v>32</v>
      </c>
      <c r="F70" s="501" t="s">
        <v>520</v>
      </c>
      <c r="G70" s="502">
        <v>60</v>
      </c>
      <c r="H70" s="503">
        <f>H69+TIME(0,G69,0)</f>
        <v>0.8194444444444444</v>
      </c>
      <c r="I70" s="498"/>
      <c r="J70" s="498"/>
    </row>
    <row r="71" spans="1:10" ht="12.75" customHeight="1">
      <c r="A71" s="498"/>
      <c r="B71" s="509" t="s">
        <v>468</v>
      </c>
      <c r="C71" s="501" t="s">
        <v>86</v>
      </c>
      <c r="D71" s="508" t="s">
        <v>573</v>
      </c>
      <c r="E71" s="501" t="s">
        <v>32</v>
      </c>
      <c r="F71" s="501" t="s">
        <v>520</v>
      </c>
      <c r="G71" s="502">
        <v>50</v>
      </c>
      <c r="H71" s="503">
        <f>H70+TIME(0,G70,0)</f>
        <v>0.861111111111111</v>
      </c>
      <c r="I71" s="498"/>
      <c r="J71" s="498"/>
    </row>
    <row r="72" spans="1:10" ht="12.75" customHeight="1">
      <c r="A72" s="498"/>
      <c r="B72" s="512"/>
      <c r="C72" s="501"/>
      <c r="D72" s="500" t="s">
        <v>87</v>
      </c>
      <c r="E72" s="501"/>
      <c r="F72" s="501"/>
      <c r="G72" s="502"/>
      <c r="H72" s="503">
        <f>H71+TIME(0,G71,0)</f>
        <v>0.8958333333333333</v>
      </c>
      <c r="I72" s="498"/>
      <c r="J72" s="498"/>
    </row>
    <row r="73" spans="1:10" ht="12.75" customHeight="1">
      <c r="A73" s="498"/>
      <c r="B73" s="498"/>
      <c r="C73" s="498"/>
      <c r="D73" s="498"/>
      <c r="E73" s="498"/>
      <c r="F73" s="498"/>
      <c r="G73" s="498"/>
      <c r="H73" s="500"/>
      <c r="I73" s="498"/>
      <c r="J73" s="498"/>
    </row>
    <row r="74" spans="2:9" ht="12.75" customHeight="1">
      <c r="B74" s="340"/>
      <c r="C74" s="329"/>
      <c r="D74" s="343"/>
      <c r="E74" s="329"/>
      <c r="F74" s="329"/>
      <c r="G74" s="332"/>
      <c r="H74" s="333"/>
      <c r="I74" s="334"/>
    </row>
    <row r="75" spans="2:9" ht="12.75" customHeight="1">
      <c r="B75" s="340"/>
      <c r="C75" s="329"/>
      <c r="D75" s="343"/>
      <c r="E75" s="329"/>
      <c r="F75" s="329"/>
      <c r="G75" s="332"/>
      <c r="H75" s="333"/>
      <c r="I75" s="334"/>
    </row>
    <row r="76" spans="2:9" ht="12.75" customHeight="1">
      <c r="B76" s="340"/>
      <c r="C76" s="329"/>
      <c r="D76" s="343"/>
      <c r="E76" s="329"/>
      <c r="F76" s="329"/>
      <c r="G76" s="332"/>
      <c r="H76" s="333"/>
      <c r="I76" s="334"/>
    </row>
    <row r="77" spans="2:9" ht="12.75" customHeight="1">
      <c r="B77" s="340"/>
      <c r="C77" s="329"/>
      <c r="D77" s="343"/>
      <c r="E77" s="329"/>
      <c r="F77" s="329"/>
      <c r="G77" s="332"/>
      <c r="H77" s="333"/>
      <c r="I77" s="334"/>
    </row>
    <row r="78" spans="2:9" ht="12.75" customHeight="1">
      <c r="B78" s="340"/>
      <c r="C78" s="329"/>
      <c r="D78" s="343"/>
      <c r="E78" s="329"/>
      <c r="F78" s="329"/>
      <c r="G78" s="332"/>
      <c r="H78" s="333"/>
      <c r="I78" s="334"/>
    </row>
    <row r="79" spans="2:9" ht="12.75" customHeight="1">
      <c r="B79" s="340"/>
      <c r="C79" s="329"/>
      <c r="D79" s="343"/>
      <c r="E79" s="329"/>
      <c r="F79" s="329"/>
      <c r="G79" s="332"/>
      <c r="H79" s="333"/>
      <c r="I79" s="334"/>
    </row>
    <row r="80" ht="12.75" customHeight="1">
      <c r="I80" s="334"/>
    </row>
    <row r="81" ht="12.75" customHeight="1">
      <c r="I81" s="334"/>
    </row>
    <row r="82" ht="12.75" customHeight="1">
      <c r="I82" s="334"/>
    </row>
  </sheetData>
  <mergeCells count="11">
    <mergeCell ref="D53:J53"/>
    <mergeCell ref="D60:J60"/>
    <mergeCell ref="D67:J67"/>
    <mergeCell ref="D23:J23"/>
    <mergeCell ref="D30:J30"/>
    <mergeCell ref="D39:J39"/>
    <mergeCell ref="D46:J46"/>
    <mergeCell ref="B2:H2"/>
    <mergeCell ref="B4:H4"/>
    <mergeCell ref="D5:J5"/>
    <mergeCell ref="B3:H3"/>
  </mergeCells>
  <printOptions/>
  <pageMargins left="0.75" right="0.75" top="1" bottom="1" header="0.5" footer="0.5"/>
  <pageSetup fitToHeight="1" fitToWidth="1" horizontalDpi="600" verticalDpi="600" orientation="landscape" scale="51" r:id="rId1"/>
</worksheet>
</file>

<file path=xl/worksheets/sheet15.xml><?xml version="1.0" encoding="utf-8"?>
<worksheet xmlns="http://schemas.openxmlformats.org/spreadsheetml/2006/main" xmlns:r="http://schemas.openxmlformats.org/officeDocument/2006/relationships">
  <sheetPr>
    <tabColor indexed="18"/>
    <pageSetUpPr fitToPage="1"/>
  </sheetPr>
  <dimension ref="B1:J78"/>
  <sheetViews>
    <sheetView showGridLines="0" workbookViewId="0" topLeftCell="A1">
      <selection activeCell="A1" sqref="A1"/>
    </sheetView>
  </sheetViews>
  <sheetFormatPr defaultColWidth="9.140625" defaultRowHeight="12.75" customHeight="1"/>
  <cols>
    <col min="1" max="1" width="3.421875" style="328" customWidth="1"/>
    <col min="2" max="2" width="2.57421875" style="328" bestFit="1" customWidth="1"/>
    <col min="3" max="3" width="3.421875" style="328" customWidth="1"/>
    <col min="4" max="4" width="50.140625" style="360" bestFit="1" customWidth="1"/>
    <col min="5" max="5" width="2.00390625" style="328" bestFit="1" customWidth="1"/>
    <col min="6" max="6" width="18.28125" style="328" bestFit="1" customWidth="1"/>
    <col min="7" max="7" width="3.57421875" style="328" bestFit="1" customWidth="1"/>
    <col min="8" max="8" width="9.421875" style="328" bestFit="1" customWidth="1"/>
    <col min="9" max="9" width="19.28125" style="328" customWidth="1"/>
    <col min="10" max="16384" width="3.7109375" style="328" customWidth="1"/>
  </cols>
  <sheetData>
    <row r="1" spans="2:10" ht="12.75">
      <c r="B1" s="498"/>
      <c r="C1" s="498"/>
      <c r="D1" s="498"/>
      <c r="E1" s="498"/>
      <c r="F1" s="498"/>
      <c r="G1" s="500"/>
      <c r="H1" s="498"/>
      <c r="I1" s="498"/>
      <c r="J1" s="498"/>
    </row>
    <row r="2" spans="2:10" ht="15.75">
      <c r="B2" s="967" t="s">
        <v>595</v>
      </c>
      <c r="C2" s="967"/>
      <c r="D2" s="967"/>
      <c r="E2" s="967"/>
      <c r="F2" s="967"/>
      <c r="G2" s="967"/>
      <c r="H2" s="967"/>
      <c r="I2" s="498"/>
      <c r="J2" s="498"/>
    </row>
    <row r="3" spans="2:10" ht="15.75">
      <c r="B3" s="970" t="s">
        <v>596</v>
      </c>
      <c r="C3" s="967"/>
      <c r="D3" s="967"/>
      <c r="E3" s="967"/>
      <c r="F3" s="967"/>
      <c r="G3" s="967"/>
      <c r="H3" s="967"/>
      <c r="I3" s="498"/>
      <c r="J3" s="498"/>
    </row>
    <row r="4" spans="2:9" ht="12.75">
      <c r="B4" s="500"/>
      <c r="C4" s="500"/>
      <c r="D4" s="500"/>
      <c r="E4" s="501"/>
      <c r="F4" s="501"/>
      <c r="G4" s="502"/>
      <c r="H4" s="510"/>
      <c r="I4" s="498"/>
    </row>
    <row r="5" spans="2:10" ht="15.75">
      <c r="B5" s="972" t="s">
        <v>597</v>
      </c>
      <c r="C5" s="972"/>
      <c r="D5" s="972"/>
      <c r="E5" s="972"/>
      <c r="F5" s="972"/>
      <c r="G5" s="499"/>
      <c r="H5" s="499"/>
      <c r="I5" s="499"/>
      <c r="J5" s="499"/>
    </row>
    <row r="6" spans="2:9" ht="12.75">
      <c r="B6" s="507">
        <v>1</v>
      </c>
      <c r="C6" s="500" t="s">
        <v>86</v>
      </c>
      <c r="D6" s="500" t="s">
        <v>598</v>
      </c>
      <c r="E6" s="501" t="s">
        <v>32</v>
      </c>
      <c r="F6" s="501" t="s">
        <v>599</v>
      </c>
      <c r="G6" s="502">
        <v>1</v>
      </c>
      <c r="H6" s="510">
        <f>TIME(10,30,0)</f>
        <v>0.4375</v>
      </c>
      <c r="I6" s="498"/>
    </row>
    <row r="7" spans="2:9" ht="12.75">
      <c r="B7" s="501" t="s">
        <v>554</v>
      </c>
      <c r="C7" s="500" t="s">
        <v>85</v>
      </c>
      <c r="D7" s="500" t="s">
        <v>600</v>
      </c>
      <c r="E7" s="501" t="s">
        <v>32</v>
      </c>
      <c r="F7" s="501" t="s">
        <v>599</v>
      </c>
      <c r="G7" s="502">
        <v>2</v>
      </c>
      <c r="H7" s="510">
        <f aca="true" t="shared" si="0" ref="H7:H13">H6+TIME(0,G6,0)</f>
        <v>0.43819444444444444</v>
      </c>
      <c r="I7" s="498"/>
    </row>
    <row r="8" spans="2:9" ht="12.75">
      <c r="B8" s="501" t="s">
        <v>554</v>
      </c>
      <c r="C8" s="500" t="s">
        <v>85</v>
      </c>
      <c r="D8" s="500" t="s">
        <v>601</v>
      </c>
      <c r="E8" s="501" t="s">
        <v>32</v>
      </c>
      <c r="F8" s="501" t="s">
        <v>599</v>
      </c>
      <c r="G8" s="502">
        <v>10</v>
      </c>
      <c r="H8" s="510">
        <f t="shared" si="0"/>
        <v>0.4395833333333333</v>
      </c>
      <c r="I8" s="498"/>
    </row>
    <row r="9" spans="2:9" ht="12.75">
      <c r="B9" s="504" t="s">
        <v>556</v>
      </c>
      <c r="C9" s="500" t="s">
        <v>85</v>
      </c>
      <c r="D9" s="500" t="s">
        <v>602</v>
      </c>
      <c r="E9" s="501" t="s">
        <v>32</v>
      </c>
      <c r="F9" s="501" t="s">
        <v>599</v>
      </c>
      <c r="G9" s="502">
        <v>20</v>
      </c>
      <c r="H9" s="510">
        <f t="shared" si="0"/>
        <v>0.44652777777777775</v>
      </c>
      <c r="I9" s="498"/>
    </row>
    <row r="10" spans="2:9" ht="12.75">
      <c r="B10" s="504" t="s">
        <v>558</v>
      </c>
      <c r="C10" s="500" t="s">
        <v>85</v>
      </c>
      <c r="D10" s="505" t="s">
        <v>603</v>
      </c>
      <c r="E10" s="501" t="s">
        <v>32</v>
      </c>
      <c r="F10" s="501" t="s">
        <v>599</v>
      </c>
      <c r="G10" s="502">
        <v>15</v>
      </c>
      <c r="H10" s="510">
        <f t="shared" si="0"/>
        <v>0.46041666666666664</v>
      </c>
      <c r="I10" s="498"/>
    </row>
    <row r="11" spans="2:9" ht="12.75">
      <c r="B11" s="504" t="s">
        <v>561</v>
      </c>
      <c r="C11" s="500" t="s">
        <v>85</v>
      </c>
      <c r="D11" s="505" t="s">
        <v>408</v>
      </c>
      <c r="E11" s="501" t="s">
        <v>32</v>
      </c>
      <c r="F11" s="501" t="s">
        <v>599</v>
      </c>
      <c r="G11" s="502">
        <v>20</v>
      </c>
      <c r="H11" s="510">
        <f t="shared" si="0"/>
        <v>0.4708333333333333</v>
      </c>
      <c r="I11" s="498"/>
    </row>
    <row r="12" spans="2:8" ht="12.75">
      <c r="B12" s="504">
        <v>5</v>
      </c>
      <c r="C12" s="500" t="s">
        <v>85</v>
      </c>
      <c r="D12" s="501" t="s">
        <v>604</v>
      </c>
      <c r="E12" s="501" t="s">
        <v>32</v>
      </c>
      <c r="F12" s="501" t="s">
        <v>599</v>
      </c>
      <c r="G12" s="502">
        <v>20</v>
      </c>
      <c r="H12" s="510">
        <f t="shared" si="0"/>
        <v>0.4847222222222222</v>
      </c>
    </row>
    <row r="13" spans="2:8" ht="12.75">
      <c r="B13" s="504">
        <v>7</v>
      </c>
      <c r="C13" s="500" t="s">
        <v>84</v>
      </c>
      <c r="D13" s="501" t="s">
        <v>605</v>
      </c>
      <c r="E13" s="500"/>
      <c r="F13" s="500"/>
      <c r="G13" s="500"/>
      <c r="H13" s="510">
        <f t="shared" si="0"/>
        <v>0.4986111111111111</v>
      </c>
    </row>
    <row r="14" ht="12.75" customHeight="1"/>
    <row r="15" spans="4:6" ht="12.75">
      <c r="D15" s="509"/>
      <c r="E15" s="501"/>
      <c r="F15" s="498"/>
    </row>
    <row r="16" ht="12.75">
      <c r="D16" s="500" t="s">
        <v>88</v>
      </c>
    </row>
    <row r="17" ht="12.75">
      <c r="D17" s="500" t="s">
        <v>486</v>
      </c>
    </row>
    <row r="18" ht="12.75" customHeight="1"/>
    <row r="19" spans="2:10" ht="12.75" customHeight="1">
      <c r="B19" s="348"/>
      <c r="C19" s="329"/>
      <c r="D19" s="336"/>
      <c r="E19" s="329"/>
      <c r="F19" s="329"/>
      <c r="G19" s="332"/>
      <c r="H19" s="333"/>
      <c r="I19" s="334"/>
      <c r="J19" s="334"/>
    </row>
    <row r="20" spans="2:8" s="324" customFormat="1" ht="12.75" customHeight="1">
      <c r="B20" s="965"/>
      <c r="C20" s="965"/>
      <c r="D20" s="965"/>
      <c r="E20" s="965"/>
      <c r="F20" s="965"/>
      <c r="G20" s="349"/>
      <c r="H20" s="349"/>
    </row>
    <row r="21" spans="2:8" ht="12.75" customHeight="1">
      <c r="B21" s="329"/>
      <c r="C21" s="329"/>
      <c r="D21" s="331"/>
      <c r="E21" s="329"/>
      <c r="F21" s="329"/>
      <c r="G21" s="335"/>
      <c r="H21" s="347"/>
    </row>
    <row r="22" spans="2:8" ht="12.75" customHeight="1">
      <c r="B22" s="329"/>
      <c r="C22" s="329"/>
      <c r="D22" s="331"/>
      <c r="E22" s="329"/>
      <c r="F22" s="329"/>
      <c r="G22" s="335"/>
      <c r="H22" s="329"/>
    </row>
    <row r="23" spans="2:8" ht="12.75" customHeight="1">
      <c r="B23" s="350"/>
      <c r="C23" s="350"/>
      <c r="D23" s="331"/>
      <c r="E23" s="350"/>
      <c r="F23" s="350"/>
      <c r="G23" s="351"/>
      <c r="H23" s="347"/>
    </row>
    <row r="24" spans="2:8" ht="12.75" customHeight="1">
      <c r="B24" s="350"/>
      <c r="C24" s="350"/>
      <c r="D24" s="352"/>
      <c r="E24" s="350"/>
      <c r="F24" s="350"/>
      <c r="G24" s="351"/>
      <c r="H24" s="351"/>
    </row>
    <row r="25" spans="2:10" ht="12.75" customHeight="1">
      <c r="B25" s="340"/>
      <c r="C25" s="329"/>
      <c r="D25" s="343"/>
      <c r="E25" s="329"/>
      <c r="F25" s="344"/>
      <c r="G25" s="332"/>
      <c r="H25" s="333"/>
      <c r="I25" s="334"/>
      <c r="J25" s="334"/>
    </row>
    <row r="26" spans="2:10" ht="12.75" customHeight="1">
      <c r="B26" s="340"/>
      <c r="C26" s="329"/>
      <c r="D26" s="343"/>
      <c r="E26" s="329"/>
      <c r="F26" s="329"/>
      <c r="G26" s="332"/>
      <c r="H26" s="333"/>
      <c r="I26" s="334"/>
      <c r="J26" s="334"/>
    </row>
    <row r="27" spans="2:10" ht="12.75" customHeight="1">
      <c r="B27" s="340"/>
      <c r="C27" s="329"/>
      <c r="D27" s="343"/>
      <c r="E27" s="329"/>
      <c r="F27" s="329"/>
      <c r="G27" s="332"/>
      <c r="H27" s="333"/>
      <c r="I27" s="334"/>
      <c r="J27" s="334"/>
    </row>
    <row r="28" spans="2:10" ht="12.75" customHeight="1">
      <c r="B28" s="340"/>
      <c r="C28" s="329"/>
      <c r="D28" s="343"/>
      <c r="E28" s="329"/>
      <c r="F28" s="344"/>
      <c r="G28" s="332"/>
      <c r="H28" s="333"/>
      <c r="I28" s="334"/>
      <c r="J28" s="334"/>
    </row>
    <row r="29" spans="2:10" ht="12.75" customHeight="1">
      <c r="B29" s="348"/>
      <c r="C29" s="329"/>
      <c r="D29" s="336"/>
      <c r="E29" s="329"/>
      <c r="F29" s="353"/>
      <c r="G29" s="332"/>
      <c r="H29" s="333"/>
      <c r="I29" s="334"/>
      <c r="J29" s="334"/>
    </row>
    <row r="30" spans="2:10" ht="12.75" customHeight="1">
      <c r="B30" s="348"/>
      <c r="C30" s="329"/>
      <c r="D30" s="336"/>
      <c r="E30" s="329"/>
      <c r="F30" s="353"/>
      <c r="G30" s="332"/>
      <c r="H30" s="333"/>
      <c r="I30" s="334"/>
      <c r="J30" s="334"/>
    </row>
    <row r="31" spans="2:10" ht="12.75" customHeight="1">
      <c r="B31" s="348"/>
      <c r="C31" s="329"/>
      <c r="D31" s="336"/>
      <c r="E31" s="329"/>
      <c r="F31" s="353"/>
      <c r="G31" s="332"/>
      <c r="H31" s="333"/>
      <c r="I31" s="334"/>
      <c r="J31" s="334"/>
    </row>
    <row r="32" spans="2:10" s="324" customFormat="1" ht="12.75" customHeight="1">
      <c r="B32" s="965"/>
      <c r="C32" s="965"/>
      <c r="D32" s="965"/>
      <c r="E32" s="965"/>
      <c r="F32" s="965"/>
      <c r="G32" s="349"/>
      <c r="H32" s="349"/>
      <c r="I32" s="326"/>
      <c r="J32" s="326"/>
    </row>
    <row r="33" spans="2:10" ht="12.75" customHeight="1">
      <c r="B33" s="340"/>
      <c r="C33" s="329"/>
      <c r="D33" s="343"/>
      <c r="E33" s="329"/>
      <c r="F33" s="344"/>
      <c r="G33" s="332"/>
      <c r="H33" s="333"/>
      <c r="I33" s="334"/>
      <c r="J33" s="334"/>
    </row>
    <row r="34" spans="2:10" ht="12.75" customHeight="1">
      <c r="B34" s="348"/>
      <c r="C34" s="329"/>
      <c r="D34" s="336"/>
      <c r="E34" s="329"/>
      <c r="F34" s="353"/>
      <c r="G34" s="332"/>
      <c r="H34" s="333"/>
      <c r="I34" s="334"/>
      <c r="J34" s="334"/>
    </row>
    <row r="35" spans="2:10" ht="12.75" customHeight="1">
      <c r="B35" s="348"/>
      <c r="C35" s="329"/>
      <c r="D35" s="336"/>
      <c r="E35" s="329"/>
      <c r="F35" s="353"/>
      <c r="G35" s="332"/>
      <c r="H35" s="333"/>
      <c r="I35" s="334"/>
      <c r="J35" s="334"/>
    </row>
    <row r="36" spans="2:10" ht="12.75" customHeight="1">
      <c r="B36" s="348"/>
      <c r="C36" s="329"/>
      <c r="D36" s="336"/>
      <c r="E36" s="329"/>
      <c r="F36" s="353"/>
      <c r="G36" s="332"/>
      <c r="H36" s="333"/>
      <c r="I36" s="334"/>
      <c r="J36" s="334"/>
    </row>
    <row r="37" spans="2:10" ht="12.75" customHeight="1">
      <c r="B37" s="340"/>
      <c r="C37" s="329"/>
      <c r="D37" s="343"/>
      <c r="E37" s="329"/>
      <c r="F37" s="344"/>
      <c r="G37" s="332"/>
      <c r="H37" s="333"/>
      <c r="I37" s="334"/>
      <c r="J37" s="334"/>
    </row>
    <row r="38" spans="2:10" ht="12.75" customHeight="1">
      <c r="B38" s="340"/>
      <c r="C38" s="329"/>
      <c r="D38" s="343"/>
      <c r="E38" s="329"/>
      <c r="F38" s="329"/>
      <c r="G38" s="332"/>
      <c r="H38" s="333"/>
      <c r="I38" s="334"/>
      <c r="J38" s="334"/>
    </row>
    <row r="39" spans="2:10" ht="12.75" customHeight="1">
      <c r="B39" s="340"/>
      <c r="C39" s="329"/>
      <c r="D39" s="343"/>
      <c r="E39" s="329"/>
      <c r="F39" s="329"/>
      <c r="G39" s="332"/>
      <c r="H39" s="333"/>
      <c r="I39" s="334"/>
      <c r="J39" s="334"/>
    </row>
    <row r="40" spans="2:10" ht="12.75" customHeight="1">
      <c r="B40" s="340"/>
      <c r="C40" s="329"/>
      <c r="D40" s="343"/>
      <c r="E40" s="329"/>
      <c r="F40" s="329"/>
      <c r="G40" s="332"/>
      <c r="H40" s="333"/>
      <c r="I40" s="334"/>
      <c r="J40" s="334"/>
    </row>
    <row r="41" spans="2:10" ht="12.75" customHeight="1">
      <c r="B41" s="340"/>
      <c r="C41" s="329"/>
      <c r="D41" s="343"/>
      <c r="E41" s="329"/>
      <c r="F41" s="329"/>
      <c r="G41" s="332"/>
      <c r="H41" s="333"/>
      <c r="I41" s="351"/>
      <c r="J41" s="351"/>
    </row>
    <row r="42" spans="2:10" s="324" customFormat="1" ht="12.75" customHeight="1">
      <c r="B42" s="965"/>
      <c r="C42" s="965"/>
      <c r="D42" s="965"/>
      <c r="E42" s="965"/>
      <c r="F42" s="965"/>
      <c r="G42" s="349"/>
      <c r="H42" s="349"/>
      <c r="I42" s="326"/>
      <c r="J42" s="326"/>
    </row>
    <row r="43" spans="2:10" ht="12.75" customHeight="1">
      <c r="B43" s="340"/>
      <c r="C43" s="329"/>
      <c r="D43" s="343"/>
      <c r="E43" s="329"/>
      <c r="F43" s="344"/>
      <c r="G43" s="332"/>
      <c r="H43" s="333"/>
      <c r="I43" s="334"/>
      <c r="J43" s="334"/>
    </row>
    <row r="44" spans="2:10" ht="12.75" customHeight="1">
      <c r="B44" s="340"/>
      <c r="C44" s="329"/>
      <c r="D44" s="343"/>
      <c r="E44" s="329"/>
      <c r="F44" s="329"/>
      <c r="G44" s="332"/>
      <c r="H44" s="333"/>
      <c r="I44" s="334"/>
      <c r="J44" s="334"/>
    </row>
    <row r="45" spans="2:10" ht="12.75" customHeight="1">
      <c r="B45" s="340"/>
      <c r="C45" s="329"/>
      <c r="D45" s="343"/>
      <c r="E45" s="329"/>
      <c r="F45" s="329"/>
      <c r="G45" s="332"/>
      <c r="H45" s="333"/>
      <c r="I45" s="334"/>
      <c r="J45" s="334"/>
    </row>
    <row r="46" spans="2:10" ht="12.75" customHeight="1">
      <c r="B46" s="340"/>
      <c r="C46" s="329"/>
      <c r="D46" s="343"/>
      <c r="E46" s="329"/>
      <c r="F46" s="344"/>
      <c r="G46" s="332"/>
      <c r="H46" s="333"/>
      <c r="I46" s="334"/>
      <c r="J46" s="334"/>
    </row>
    <row r="47" spans="2:10" ht="12.75" customHeight="1">
      <c r="B47" s="340"/>
      <c r="C47" s="329"/>
      <c r="D47" s="343"/>
      <c r="E47" s="329"/>
      <c r="F47" s="329"/>
      <c r="G47" s="332"/>
      <c r="H47" s="333"/>
      <c r="I47" s="334"/>
      <c r="J47" s="334"/>
    </row>
    <row r="48" spans="2:10" ht="12.75" customHeight="1">
      <c r="B48" s="340"/>
      <c r="C48" s="329"/>
      <c r="D48" s="343"/>
      <c r="E48" s="329"/>
      <c r="F48" s="329"/>
      <c r="G48" s="332"/>
      <c r="H48" s="333"/>
      <c r="I48" s="334"/>
      <c r="J48" s="351"/>
    </row>
    <row r="49" spans="2:10" ht="12.75" customHeight="1">
      <c r="B49" s="340"/>
      <c r="C49" s="329"/>
      <c r="D49" s="343"/>
      <c r="E49" s="329"/>
      <c r="F49" s="344"/>
      <c r="G49" s="332"/>
      <c r="H49" s="333"/>
      <c r="I49" s="334"/>
      <c r="J49" s="334"/>
    </row>
    <row r="50" spans="2:10" ht="12.75" customHeight="1">
      <c r="B50" s="340"/>
      <c r="C50" s="329"/>
      <c r="D50" s="343"/>
      <c r="E50" s="329"/>
      <c r="F50" s="329"/>
      <c r="G50" s="332"/>
      <c r="H50" s="333"/>
      <c r="I50" s="334"/>
      <c r="J50" s="334"/>
    </row>
    <row r="51" spans="2:10" ht="12.75" customHeight="1">
      <c r="B51" s="340"/>
      <c r="C51" s="329"/>
      <c r="D51" s="343"/>
      <c r="E51" s="329"/>
      <c r="F51" s="329"/>
      <c r="G51" s="332"/>
      <c r="H51" s="333"/>
      <c r="I51" s="334"/>
      <c r="J51" s="334"/>
    </row>
    <row r="52" spans="2:10" ht="12.75" customHeight="1">
      <c r="B52" s="340"/>
      <c r="C52" s="329"/>
      <c r="D52" s="343"/>
      <c r="E52" s="329"/>
      <c r="F52" s="329"/>
      <c r="G52" s="332"/>
      <c r="H52" s="333"/>
      <c r="I52" s="334"/>
      <c r="J52" s="334"/>
    </row>
    <row r="53" spans="2:10" ht="12.75" customHeight="1">
      <c r="B53" s="354"/>
      <c r="C53" s="355"/>
      <c r="D53" s="356"/>
      <c r="E53" s="355"/>
      <c r="F53" s="355"/>
      <c r="G53" s="357"/>
      <c r="H53" s="358"/>
      <c r="I53" s="359"/>
      <c r="J53" s="334"/>
    </row>
    <row r="54" spans="2:10" ht="12.75" customHeight="1">
      <c r="B54" s="354"/>
      <c r="C54" s="355"/>
      <c r="D54" s="356"/>
      <c r="E54" s="355"/>
      <c r="F54" s="355"/>
      <c r="G54" s="357"/>
      <c r="H54" s="358"/>
      <c r="I54" s="359"/>
      <c r="J54" s="351"/>
    </row>
    <row r="55" spans="2:10" ht="12.75" customHeight="1">
      <c r="B55" s="354"/>
      <c r="C55" s="355"/>
      <c r="D55" s="356"/>
      <c r="E55" s="355"/>
      <c r="F55" s="355"/>
      <c r="G55" s="357"/>
      <c r="H55" s="358"/>
      <c r="I55" s="359"/>
      <c r="J55" s="351"/>
    </row>
    <row r="56" spans="2:10" ht="12.75" customHeight="1">
      <c r="B56" s="340"/>
      <c r="C56" s="329"/>
      <c r="D56" s="343"/>
      <c r="E56" s="329"/>
      <c r="F56" s="329"/>
      <c r="G56" s="332"/>
      <c r="H56" s="333"/>
      <c r="I56" s="334"/>
      <c r="J56" s="351"/>
    </row>
    <row r="57" spans="2:3" ht="12.75" customHeight="1">
      <c r="B57" s="334"/>
      <c r="C57" s="334"/>
    </row>
    <row r="58" spans="2:3" ht="12.75" customHeight="1">
      <c r="B58" s="334"/>
      <c r="C58" s="334"/>
    </row>
    <row r="59" spans="2:3" ht="12.75" customHeight="1">
      <c r="B59" s="334"/>
      <c r="C59" s="334"/>
    </row>
    <row r="60" spans="2:3" ht="12.75" customHeight="1">
      <c r="B60" s="334"/>
      <c r="C60" s="334"/>
    </row>
    <row r="61" spans="2:3" ht="12.75" customHeight="1">
      <c r="B61" s="334"/>
      <c r="C61" s="334"/>
    </row>
    <row r="62" spans="2:10" ht="12.75" customHeight="1">
      <c r="B62" s="340"/>
      <c r="C62" s="329"/>
      <c r="D62" s="343"/>
      <c r="E62" s="329"/>
      <c r="F62" s="329"/>
      <c r="G62" s="332"/>
      <c r="H62" s="333"/>
      <c r="I62" s="334"/>
      <c r="J62" s="334"/>
    </row>
    <row r="63" spans="2:10" ht="12.75" customHeight="1">
      <c r="B63" s="340"/>
      <c r="C63" s="329"/>
      <c r="D63" s="343"/>
      <c r="E63" s="329"/>
      <c r="F63" s="329"/>
      <c r="G63" s="332"/>
      <c r="H63" s="333"/>
      <c r="I63" s="334"/>
      <c r="J63" s="334"/>
    </row>
    <row r="64" spans="2:10" ht="12.75" customHeight="1">
      <c r="B64" s="340"/>
      <c r="C64" s="329"/>
      <c r="D64" s="343"/>
      <c r="E64" s="329"/>
      <c r="F64" s="329"/>
      <c r="G64" s="332"/>
      <c r="H64" s="333"/>
      <c r="I64" s="334"/>
      <c r="J64" s="334"/>
    </row>
    <row r="65" spans="2:9" ht="12.75" customHeight="1">
      <c r="B65" s="340"/>
      <c r="C65" s="329"/>
      <c r="D65" s="343"/>
      <c r="E65" s="329"/>
      <c r="F65" s="329"/>
      <c r="G65" s="332"/>
      <c r="H65" s="333"/>
      <c r="I65" s="334"/>
    </row>
    <row r="66" spans="2:9" ht="12.75" customHeight="1">
      <c r="B66" s="340"/>
      <c r="C66" s="329"/>
      <c r="D66" s="343"/>
      <c r="E66" s="329"/>
      <c r="F66" s="329"/>
      <c r="G66" s="332"/>
      <c r="H66" s="333"/>
      <c r="I66" s="334"/>
    </row>
    <row r="67" spans="2:9" ht="12.75" customHeight="1">
      <c r="B67" s="340"/>
      <c r="C67" s="329"/>
      <c r="D67" s="343"/>
      <c r="E67" s="329"/>
      <c r="F67" s="329"/>
      <c r="G67" s="332"/>
      <c r="H67" s="333"/>
      <c r="I67" s="334"/>
    </row>
    <row r="68" spans="2:9" ht="12.75" customHeight="1">
      <c r="B68" s="340"/>
      <c r="C68" s="329"/>
      <c r="D68" s="343"/>
      <c r="E68" s="329"/>
      <c r="F68" s="329"/>
      <c r="G68" s="332"/>
      <c r="H68" s="333"/>
      <c r="I68" s="334"/>
    </row>
    <row r="69" spans="2:9" ht="12.75" customHeight="1">
      <c r="B69" s="340"/>
      <c r="C69" s="329"/>
      <c r="D69" s="343"/>
      <c r="E69" s="329"/>
      <c r="F69" s="329"/>
      <c r="G69" s="332"/>
      <c r="H69" s="333"/>
      <c r="I69" s="334"/>
    </row>
    <row r="70" spans="2:9" ht="12.75" customHeight="1">
      <c r="B70" s="340"/>
      <c r="C70" s="329"/>
      <c r="D70" s="343"/>
      <c r="E70" s="329"/>
      <c r="F70" s="329"/>
      <c r="G70" s="332"/>
      <c r="H70" s="333"/>
      <c r="I70" s="334"/>
    </row>
    <row r="71" spans="2:9" ht="12.75" customHeight="1">
      <c r="B71" s="340"/>
      <c r="C71" s="329"/>
      <c r="D71" s="343"/>
      <c r="E71" s="329"/>
      <c r="F71" s="329"/>
      <c r="G71" s="332"/>
      <c r="H71" s="333"/>
      <c r="I71" s="334"/>
    </row>
    <row r="72" spans="2:9" ht="12.75" customHeight="1">
      <c r="B72" s="340"/>
      <c r="C72" s="329"/>
      <c r="D72" s="343"/>
      <c r="E72" s="329"/>
      <c r="F72" s="329"/>
      <c r="G72" s="332"/>
      <c r="H72" s="333"/>
      <c r="I72" s="334"/>
    </row>
    <row r="73" spans="2:9" ht="12.75" customHeight="1">
      <c r="B73" s="340"/>
      <c r="C73" s="329"/>
      <c r="D73" s="343"/>
      <c r="E73" s="329"/>
      <c r="F73" s="329"/>
      <c r="G73" s="332"/>
      <c r="H73" s="333"/>
      <c r="I73" s="334"/>
    </row>
    <row r="74" spans="2:9" ht="12.75" customHeight="1">
      <c r="B74" s="340"/>
      <c r="C74" s="329"/>
      <c r="D74" s="343"/>
      <c r="E74" s="329"/>
      <c r="F74" s="329"/>
      <c r="G74" s="332"/>
      <c r="H74" s="333"/>
      <c r="I74" s="334"/>
    </row>
    <row r="75" spans="2:9" ht="12.75" customHeight="1">
      <c r="B75" s="340"/>
      <c r="C75" s="329"/>
      <c r="D75" s="343"/>
      <c r="E75" s="329"/>
      <c r="F75" s="329"/>
      <c r="G75" s="332"/>
      <c r="H75" s="333"/>
      <c r="I75" s="334"/>
    </row>
    <row r="76" ht="12.75" customHeight="1">
      <c r="I76" s="334"/>
    </row>
    <row r="77" ht="12.75" customHeight="1">
      <c r="I77" s="334"/>
    </row>
    <row r="78" ht="12.75" customHeight="1">
      <c r="I78" s="334"/>
    </row>
  </sheetData>
  <mergeCells count="6">
    <mergeCell ref="B20:F20"/>
    <mergeCell ref="B32:F32"/>
    <mergeCell ref="B42:F42"/>
    <mergeCell ref="B2:H2"/>
    <mergeCell ref="B3:H3"/>
    <mergeCell ref="B5:F5"/>
  </mergeCells>
  <printOptions/>
  <pageMargins left="0.75" right="0.75" top="1" bottom="1" header="0.5" footer="0.5"/>
  <pageSetup fitToHeight="1" fitToWidth="1" horizontalDpi="600" verticalDpi="600" orientation="landscape" scale="82" r:id="rId1"/>
</worksheet>
</file>

<file path=xl/worksheets/sheet16.xml><?xml version="1.0" encoding="utf-8"?>
<worksheet xmlns="http://schemas.openxmlformats.org/spreadsheetml/2006/main" xmlns:r="http://schemas.openxmlformats.org/officeDocument/2006/relationships">
  <sheetPr>
    <tabColor indexed="8"/>
  </sheetPr>
  <dimension ref="B2:Y86"/>
  <sheetViews>
    <sheetView showGridLines="0" zoomScale="49" zoomScaleNormal="49" workbookViewId="0" topLeftCell="A1">
      <selection activeCell="A1" sqref="A1"/>
    </sheetView>
  </sheetViews>
  <sheetFormatPr defaultColWidth="9.140625" defaultRowHeight="12.75"/>
  <cols>
    <col min="1" max="1" width="0.5625" style="528" customWidth="1"/>
    <col min="2" max="2" width="24.8515625" style="528" customWidth="1"/>
    <col min="3" max="3" width="26.7109375" style="528" customWidth="1"/>
    <col min="4" max="4" width="13.140625" style="528" customWidth="1"/>
    <col min="5" max="23" width="11.7109375" style="528" customWidth="1"/>
    <col min="24" max="16384" width="9.140625" style="528" customWidth="1"/>
  </cols>
  <sheetData>
    <row r="1" s="525" customFormat="1" ht="5.25" customHeight="1" thickBot="1"/>
    <row r="2" spans="2:23" s="525" customFormat="1" ht="29.25" customHeight="1">
      <c r="B2" s="997" t="s">
        <v>437</v>
      </c>
      <c r="C2" s="448" t="s">
        <v>606</v>
      </c>
      <c r="D2" s="449"/>
      <c r="E2" s="449"/>
      <c r="F2" s="449"/>
      <c r="G2" s="449"/>
      <c r="H2" s="449"/>
      <c r="I2" s="449"/>
      <c r="J2" s="449"/>
      <c r="K2" s="449"/>
      <c r="L2" s="449"/>
      <c r="M2" s="449"/>
      <c r="N2" s="449"/>
      <c r="O2" s="449"/>
      <c r="P2" s="449"/>
      <c r="Q2" s="449"/>
      <c r="R2" s="449"/>
      <c r="S2" s="449"/>
      <c r="T2" s="449"/>
      <c r="U2" s="449"/>
      <c r="V2" s="450"/>
      <c r="W2" s="451"/>
    </row>
    <row r="3" spans="2:23" s="525" customFormat="1" ht="31.5" customHeight="1">
      <c r="B3" s="998"/>
      <c r="C3" s="110" t="s">
        <v>427</v>
      </c>
      <c r="D3" s="72"/>
      <c r="E3" s="72"/>
      <c r="F3" s="72"/>
      <c r="G3" s="72"/>
      <c r="H3" s="72"/>
      <c r="I3" s="72"/>
      <c r="J3" s="72"/>
      <c r="K3" s="72"/>
      <c r="L3" s="72"/>
      <c r="M3" s="72"/>
      <c r="N3" s="72"/>
      <c r="O3" s="72"/>
      <c r="P3" s="72"/>
      <c r="Q3" s="72"/>
      <c r="R3" s="72"/>
      <c r="S3" s="72"/>
      <c r="T3" s="72"/>
      <c r="U3" s="72"/>
      <c r="V3" s="452"/>
      <c r="W3" s="453"/>
    </row>
    <row r="4" spans="2:23" s="525" customFormat="1" ht="31.5" customHeight="1">
      <c r="B4" s="998"/>
      <c r="C4" s="110" t="s">
        <v>426</v>
      </c>
      <c r="D4" s="73"/>
      <c r="E4" s="73"/>
      <c r="F4" s="73"/>
      <c r="G4" s="73"/>
      <c r="H4" s="73"/>
      <c r="I4" s="73"/>
      <c r="J4" s="73"/>
      <c r="K4" s="73"/>
      <c r="L4" s="73"/>
      <c r="M4" s="73"/>
      <c r="N4" s="73"/>
      <c r="O4" s="73"/>
      <c r="P4" s="73"/>
      <c r="Q4" s="73"/>
      <c r="R4" s="73"/>
      <c r="S4" s="73"/>
      <c r="T4" s="73"/>
      <c r="U4" s="73"/>
      <c r="V4" s="452"/>
      <c r="W4" s="453"/>
    </row>
    <row r="5" spans="2:23" s="525" customFormat="1" ht="20.25" customHeight="1" thickBot="1">
      <c r="B5" s="998"/>
      <c r="C5" s="526" t="s">
        <v>607</v>
      </c>
      <c r="D5" s="73"/>
      <c r="E5" s="73"/>
      <c r="F5" s="73"/>
      <c r="G5" s="73"/>
      <c r="H5" s="73"/>
      <c r="I5" s="73"/>
      <c r="J5" s="73"/>
      <c r="K5" s="73"/>
      <c r="L5" s="73"/>
      <c r="M5" s="73" t="s">
        <v>29</v>
      </c>
      <c r="N5" s="73"/>
      <c r="O5" s="73"/>
      <c r="P5" s="73"/>
      <c r="Q5" s="73"/>
      <c r="R5" s="73"/>
      <c r="S5" s="73"/>
      <c r="T5" s="73" t="s">
        <v>30</v>
      </c>
      <c r="U5" s="73"/>
      <c r="V5" s="452"/>
      <c r="W5" s="453"/>
    </row>
    <row r="6" spans="2:23" ht="21.75" customHeight="1" thickBot="1">
      <c r="B6" s="527" t="s">
        <v>29</v>
      </c>
      <c r="C6" s="527" t="s">
        <v>0</v>
      </c>
      <c r="D6" s="999" t="s">
        <v>1</v>
      </c>
      <c r="E6" s="1000"/>
      <c r="F6" s="1000"/>
      <c r="G6" s="1001"/>
      <c r="H6" s="1002" t="s">
        <v>2</v>
      </c>
      <c r="I6" s="1002"/>
      <c r="J6" s="1002"/>
      <c r="K6" s="1002"/>
      <c r="L6" s="1003" t="s">
        <v>3</v>
      </c>
      <c r="M6" s="1002"/>
      <c r="N6" s="1002"/>
      <c r="O6" s="1004"/>
      <c r="P6" s="1003" t="s">
        <v>4</v>
      </c>
      <c r="Q6" s="1002"/>
      <c r="R6" s="1002"/>
      <c r="S6" s="1004"/>
      <c r="T6" s="1003" t="s">
        <v>5</v>
      </c>
      <c r="U6" s="1002"/>
      <c r="V6" s="1002"/>
      <c r="W6" s="1004"/>
    </row>
    <row r="7" spans="2:23" ht="21.75" customHeight="1">
      <c r="B7" s="582" t="s">
        <v>6</v>
      </c>
      <c r="C7" s="1005"/>
      <c r="D7" s="865"/>
      <c r="E7" s="866"/>
      <c r="F7" s="866"/>
      <c r="G7" s="867"/>
      <c r="H7" s="812"/>
      <c r="I7" s="812"/>
      <c r="J7" s="812"/>
      <c r="K7" s="856"/>
      <c r="L7" s="812"/>
      <c r="M7" s="812"/>
      <c r="N7" s="812"/>
      <c r="O7" s="856"/>
      <c r="P7" s="1007" t="s">
        <v>608</v>
      </c>
      <c r="Q7" s="1008"/>
      <c r="R7" s="1008"/>
      <c r="S7" s="1009"/>
      <c r="T7" s="849" t="s">
        <v>30</v>
      </c>
      <c r="U7" s="850"/>
      <c r="V7" s="850"/>
      <c r="W7" s="851"/>
    </row>
    <row r="8" spans="2:23" ht="21.75" customHeight="1">
      <c r="B8" s="582" t="s">
        <v>7</v>
      </c>
      <c r="C8" s="659"/>
      <c r="D8" s="868"/>
      <c r="E8" s="869"/>
      <c r="F8" s="869"/>
      <c r="G8" s="870"/>
      <c r="H8" s="813"/>
      <c r="I8" s="813"/>
      <c r="J8" s="813"/>
      <c r="K8" s="858"/>
      <c r="L8" s="813"/>
      <c r="M8" s="813"/>
      <c r="N8" s="813"/>
      <c r="O8" s="858"/>
      <c r="P8" s="1010"/>
      <c r="Q8" s="1011"/>
      <c r="R8" s="1011"/>
      <c r="S8" s="777"/>
      <c r="T8" s="852"/>
      <c r="U8" s="853"/>
      <c r="V8" s="853"/>
      <c r="W8" s="854"/>
    </row>
    <row r="9" spans="2:23" ht="21.75" customHeight="1">
      <c r="B9" s="537" t="s">
        <v>8</v>
      </c>
      <c r="C9" s="659"/>
      <c r="D9" s="919" t="s">
        <v>421</v>
      </c>
      <c r="E9" s="920"/>
      <c r="F9" s="920"/>
      <c r="G9" s="921"/>
      <c r="H9" s="1018" t="s">
        <v>609</v>
      </c>
      <c r="I9" s="994" t="s">
        <v>610</v>
      </c>
      <c r="J9" s="988" t="s">
        <v>611</v>
      </c>
      <c r="K9" s="1019" t="s">
        <v>612</v>
      </c>
      <c r="L9" s="1022" t="s">
        <v>57</v>
      </c>
      <c r="M9" s="994" t="s">
        <v>610</v>
      </c>
      <c r="N9" s="988" t="s">
        <v>611</v>
      </c>
      <c r="O9" s="991" t="s">
        <v>612</v>
      </c>
      <c r="P9" s="993" t="s">
        <v>609</v>
      </c>
      <c r="Q9" s="994" t="s">
        <v>610</v>
      </c>
      <c r="R9" s="988" t="s">
        <v>611</v>
      </c>
      <c r="S9" s="991" t="s">
        <v>612</v>
      </c>
      <c r="T9" s="982" t="s">
        <v>613</v>
      </c>
      <c r="U9" s="983"/>
      <c r="V9" s="983"/>
      <c r="W9" s="775"/>
    </row>
    <row r="10" spans="2:23" ht="21.75" customHeight="1">
      <c r="B10" s="537" t="s">
        <v>9</v>
      </c>
      <c r="C10" s="659"/>
      <c r="D10" s="922"/>
      <c r="E10" s="923"/>
      <c r="F10" s="923"/>
      <c r="G10" s="924"/>
      <c r="H10" s="1018"/>
      <c r="I10" s="995"/>
      <c r="J10" s="989"/>
      <c r="K10" s="1020"/>
      <c r="L10" s="1023"/>
      <c r="M10" s="995"/>
      <c r="N10" s="989"/>
      <c r="O10" s="991"/>
      <c r="P10" s="993"/>
      <c r="Q10" s="995"/>
      <c r="R10" s="989"/>
      <c r="S10" s="991"/>
      <c r="T10" s="984"/>
      <c r="U10" s="985"/>
      <c r="V10" s="985"/>
      <c r="W10" s="776"/>
    </row>
    <row r="11" spans="2:23" ht="21.75" customHeight="1">
      <c r="B11" s="537" t="s">
        <v>10</v>
      </c>
      <c r="C11" s="659"/>
      <c r="D11" s="922"/>
      <c r="E11" s="923"/>
      <c r="F11" s="923"/>
      <c r="G11" s="924"/>
      <c r="H11" s="1018"/>
      <c r="I11" s="995"/>
      <c r="J11" s="989"/>
      <c r="K11" s="1020"/>
      <c r="L11" s="1023"/>
      <c r="M11" s="995"/>
      <c r="N11" s="989"/>
      <c r="O11" s="991"/>
      <c r="P11" s="993"/>
      <c r="Q11" s="995"/>
      <c r="R11" s="989"/>
      <c r="S11" s="991"/>
      <c r="T11" s="984"/>
      <c r="U11" s="985"/>
      <c r="V11" s="985"/>
      <c r="W11" s="776"/>
    </row>
    <row r="12" spans="2:23" ht="21.75" customHeight="1">
      <c r="B12" s="537" t="s">
        <v>11</v>
      </c>
      <c r="C12" s="659"/>
      <c r="D12" s="922"/>
      <c r="E12" s="923"/>
      <c r="F12" s="923"/>
      <c r="G12" s="924"/>
      <c r="H12" s="1018"/>
      <c r="I12" s="996"/>
      <c r="J12" s="990"/>
      <c r="K12" s="1021"/>
      <c r="L12" s="1024"/>
      <c r="M12" s="996"/>
      <c r="N12" s="990"/>
      <c r="O12" s="991"/>
      <c r="P12" s="993"/>
      <c r="Q12" s="996"/>
      <c r="R12" s="990"/>
      <c r="S12" s="991"/>
      <c r="T12" s="1010"/>
      <c r="U12" s="1011"/>
      <c r="V12" s="1011"/>
      <c r="W12" s="777"/>
    </row>
    <row r="13" spans="2:23" ht="21.75" customHeight="1">
      <c r="B13" s="583" t="s">
        <v>12</v>
      </c>
      <c r="C13" s="659"/>
      <c r="D13" s="925"/>
      <c r="E13" s="926"/>
      <c r="F13" s="926"/>
      <c r="G13" s="927"/>
      <c r="H13" s="716" t="s">
        <v>13</v>
      </c>
      <c r="I13" s="716"/>
      <c r="J13" s="716"/>
      <c r="K13" s="757"/>
      <c r="L13" s="716" t="s">
        <v>13</v>
      </c>
      <c r="M13" s="716"/>
      <c r="N13" s="716"/>
      <c r="O13" s="757"/>
      <c r="P13" s="756" t="s">
        <v>13</v>
      </c>
      <c r="Q13" s="716"/>
      <c r="R13" s="716"/>
      <c r="S13" s="757"/>
      <c r="T13" s="756" t="s">
        <v>13</v>
      </c>
      <c r="U13" s="716"/>
      <c r="V13" s="716"/>
      <c r="W13" s="757"/>
    </row>
    <row r="14" spans="2:23" ht="21.75" customHeight="1">
      <c r="B14" s="535" t="s">
        <v>14</v>
      </c>
      <c r="C14" s="659"/>
      <c r="D14" s="916" t="s">
        <v>13</v>
      </c>
      <c r="E14" s="917"/>
      <c r="F14" s="917"/>
      <c r="G14" s="918"/>
      <c r="H14" s="819" t="s">
        <v>37</v>
      </c>
      <c r="I14" s="1027" t="s">
        <v>610</v>
      </c>
      <c r="J14" s="1028" t="s">
        <v>611</v>
      </c>
      <c r="K14" s="987" t="s">
        <v>612</v>
      </c>
      <c r="L14" s="985" t="s">
        <v>614</v>
      </c>
      <c r="M14" s="985"/>
      <c r="N14" s="985"/>
      <c r="O14" s="776"/>
      <c r="P14" s="1036" t="s">
        <v>609</v>
      </c>
      <c r="Q14" s="1027" t="s">
        <v>610</v>
      </c>
      <c r="R14" s="1028" t="s">
        <v>611</v>
      </c>
      <c r="S14" s="991" t="s">
        <v>612</v>
      </c>
      <c r="T14" s="984" t="s">
        <v>613</v>
      </c>
      <c r="U14" s="985"/>
      <c r="V14" s="985"/>
      <c r="W14" s="776"/>
    </row>
    <row r="15" spans="2:23" ht="21.75" customHeight="1">
      <c r="B15" s="535" t="s">
        <v>15</v>
      </c>
      <c r="C15" s="659"/>
      <c r="D15" s="973" t="s">
        <v>422</v>
      </c>
      <c r="E15" s="974"/>
      <c r="F15" s="974"/>
      <c r="G15" s="975"/>
      <c r="H15" s="819"/>
      <c r="I15" s="1027"/>
      <c r="J15" s="1028"/>
      <c r="K15" s="1029"/>
      <c r="L15" s="985"/>
      <c r="M15" s="985"/>
      <c r="N15" s="985"/>
      <c r="O15" s="776"/>
      <c r="P15" s="1036"/>
      <c r="Q15" s="1027"/>
      <c r="R15" s="1028"/>
      <c r="S15" s="1037"/>
      <c r="T15" s="984"/>
      <c r="U15" s="985"/>
      <c r="V15" s="985"/>
      <c r="W15" s="776"/>
    </row>
    <row r="16" spans="2:23" ht="21.75" customHeight="1">
      <c r="B16" s="535" t="s">
        <v>16</v>
      </c>
      <c r="C16" s="659"/>
      <c r="D16" s="913"/>
      <c r="E16" s="914"/>
      <c r="F16" s="914"/>
      <c r="G16" s="915"/>
      <c r="H16" s="819"/>
      <c r="I16" s="1027"/>
      <c r="J16" s="1028"/>
      <c r="K16" s="1029"/>
      <c r="L16" s="1011"/>
      <c r="M16" s="1011"/>
      <c r="N16" s="1011"/>
      <c r="O16" s="777"/>
      <c r="P16" s="1036"/>
      <c r="Q16" s="1027"/>
      <c r="R16" s="1028"/>
      <c r="S16" s="1037"/>
      <c r="T16" s="1010"/>
      <c r="U16" s="1011"/>
      <c r="V16" s="1011"/>
      <c r="W16" s="777"/>
    </row>
    <row r="17" spans="2:23" ht="21.75" customHeight="1">
      <c r="B17" s="584" t="s">
        <v>504</v>
      </c>
      <c r="C17" s="1006"/>
      <c r="D17" s="820" t="s">
        <v>17</v>
      </c>
      <c r="E17" s="821"/>
      <c r="F17" s="821"/>
      <c r="G17" s="822"/>
      <c r="H17" s="801" t="s">
        <v>17</v>
      </c>
      <c r="I17" s="801"/>
      <c r="J17" s="801"/>
      <c r="K17" s="986"/>
      <c r="L17" s="801" t="s">
        <v>17</v>
      </c>
      <c r="M17" s="801"/>
      <c r="N17" s="801"/>
      <c r="O17" s="986"/>
      <c r="P17" s="992" t="s">
        <v>17</v>
      </c>
      <c r="Q17" s="801"/>
      <c r="R17" s="801"/>
      <c r="S17" s="986"/>
      <c r="T17" s="529"/>
      <c r="U17" s="530"/>
      <c r="V17" s="530"/>
      <c r="W17" s="531"/>
    </row>
    <row r="18" spans="2:23" ht="21.75" customHeight="1">
      <c r="B18" s="535" t="s">
        <v>18</v>
      </c>
      <c r="C18" s="1097" t="s">
        <v>617</v>
      </c>
      <c r="D18" s="982" t="s">
        <v>261</v>
      </c>
      <c r="E18" s="983"/>
      <c r="F18" s="983"/>
      <c r="G18" s="775"/>
      <c r="H18" s="1018" t="s">
        <v>609</v>
      </c>
      <c r="I18" s="1027" t="s">
        <v>610</v>
      </c>
      <c r="J18" s="988" t="s">
        <v>611</v>
      </c>
      <c r="K18" s="987" t="s">
        <v>612</v>
      </c>
      <c r="L18" s="1030" t="s">
        <v>161</v>
      </c>
      <c r="M18" s="1031"/>
      <c r="N18" s="1038" t="s">
        <v>611</v>
      </c>
      <c r="O18" s="1019" t="s">
        <v>612</v>
      </c>
      <c r="P18" s="993" t="s">
        <v>609</v>
      </c>
      <c r="Q18" s="994" t="s">
        <v>610</v>
      </c>
      <c r="R18" s="988" t="s">
        <v>611</v>
      </c>
      <c r="S18" s="991" t="s">
        <v>612</v>
      </c>
      <c r="T18" s="532"/>
      <c r="U18" s="533"/>
      <c r="V18" s="533"/>
      <c r="W18" s="534"/>
    </row>
    <row r="19" spans="2:23" ht="21.75" customHeight="1">
      <c r="B19" s="535" t="s">
        <v>19</v>
      </c>
      <c r="C19" s="1098"/>
      <c r="D19" s="984"/>
      <c r="E19" s="985"/>
      <c r="F19" s="985"/>
      <c r="G19" s="776"/>
      <c r="H19" s="1018"/>
      <c r="I19" s="1027"/>
      <c r="J19" s="989"/>
      <c r="K19" s="987"/>
      <c r="L19" s="1032"/>
      <c r="M19" s="1033"/>
      <c r="N19" s="1039"/>
      <c r="O19" s="1025"/>
      <c r="P19" s="993"/>
      <c r="Q19" s="995"/>
      <c r="R19" s="989"/>
      <c r="S19" s="991"/>
      <c r="T19" s="532"/>
      <c r="U19" s="533"/>
      <c r="V19" s="533"/>
      <c r="W19" s="534"/>
    </row>
    <row r="20" spans="2:23" ht="21.75" customHeight="1">
      <c r="B20" s="535" t="s">
        <v>20</v>
      </c>
      <c r="C20" s="1099"/>
      <c r="D20" s="1012" t="s">
        <v>260</v>
      </c>
      <c r="E20" s="1013"/>
      <c r="F20" s="1013"/>
      <c r="G20" s="1014"/>
      <c r="H20" s="1018"/>
      <c r="I20" s="1027"/>
      <c r="J20" s="989"/>
      <c r="K20" s="987"/>
      <c r="L20" s="1032"/>
      <c r="M20" s="1033"/>
      <c r="N20" s="1039"/>
      <c r="O20" s="1025"/>
      <c r="P20" s="993"/>
      <c r="Q20" s="995"/>
      <c r="R20" s="989"/>
      <c r="S20" s="991"/>
      <c r="T20" s="532"/>
      <c r="U20" s="533"/>
      <c r="V20" s="533"/>
      <c r="W20" s="534"/>
    </row>
    <row r="21" spans="2:23" ht="21.75" customHeight="1">
      <c r="B21" s="535" t="s">
        <v>21</v>
      </c>
      <c r="C21" s="1041" t="s">
        <v>615</v>
      </c>
      <c r="D21" s="1015"/>
      <c r="E21" s="1016"/>
      <c r="F21" s="1016"/>
      <c r="G21" s="1017"/>
      <c r="H21" s="1018"/>
      <c r="I21" s="1027"/>
      <c r="J21" s="990"/>
      <c r="K21" s="987"/>
      <c r="L21" s="1034"/>
      <c r="M21" s="1035"/>
      <c r="N21" s="1040"/>
      <c r="O21" s="1026"/>
      <c r="P21" s="993"/>
      <c r="Q21" s="996"/>
      <c r="R21" s="990"/>
      <c r="S21" s="991"/>
      <c r="T21" s="532"/>
      <c r="U21" s="533"/>
      <c r="V21" s="533"/>
      <c r="W21" s="534"/>
    </row>
    <row r="22" spans="2:23" ht="21.75" customHeight="1">
      <c r="B22" s="536" t="s">
        <v>22</v>
      </c>
      <c r="C22" s="1042"/>
      <c r="D22" s="785" t="s">
        <v>13</v>
      </c>
      <c r="E22" s="786"/>
      <c r="F22" s="786"/>
      <c r="G22" s="787"/>
      <c r="H22" s="716" t="s">
        <v>13</v>
      </c>
      <c r="I22" s="716"/>
      <c r="J22" s="716"/>
      <c r="K22" s="757"/>
      <c r="L22" s="716" t="s">
        <v>13</v>
      </c>
      <c r="M22" s="716"/>
      <c r="N22" s="716"/>
      <c r="O22" s="757"/>
      <c r="P22" s="756" t="s">
        <v>13</v>
      </c>
      <c r="Q22" s="716"/>
      <c r="R22" s="716"/>
      <c r="S22" s="757"/>
      <c r="T22" s="871" t="s">
        <v>421</v>
      </c>
      <c r="U22" s="872"/>
      <c r="V22" s="872"/>
      <c r="W22" s="873"/>
    </row>
    <row r="23" spans="2:23" ht="21.75" customHeight="1">
      <c r="B23" s="535" t="s">
        <v>23</v>
      </c>
      <c r="C23" s="1042"/>
      <c r="D23" s="993" t="s">
        <v>609</v>
      </c>
      <c r="E23" s="1027" t="s">
        <v>610</v>
      </c>
      <c r="F23" s="988" t="s">
        <v>611</v>
      </c>
      <c r="G23" s="1057" t="s">
        <v>612</v>
      </c>
      <c r="H23" s="1018" t="s">
        <v>609</v>
      </c>
      <c r="I23" s="1027" t="s">
        <v>610</v>
      </c>
      <c r="J23" s="988" t="s">
        <v>611</v>
      </c>
      <c r="K23" s="987" t="s">
        <v>612</v>
      </c>
      <c r="L23" s="976" t="s">
        <v>610</v>
      </c>
      <c r="M23" s="977"/>
      <c r="N23" s="988" t="s">
        <v>611</v>
      </c>
      <c r="O23" s="991" t="s">
        <v>612</v>
      </c>
      <c r="P23" s="993" t="s">
        <v>609</v>
      </c>
      <c r="Q23" s="994" t="s">
        <v>610</v>
      </c>
      <c r="R23" s="988" t="s">
        <v>611</v>
      </c>
      <c r="S23" s="991" t="s">
        <v>612</v>
      </c>
      <c r="T23" s="874"/>
      <c r="U23" s="875"/>
      <c r="V23" s="875"/>
      <c r="W23" s="876"/>
    </row>
    <row r="24" spans="2:23" ht="21.75" customHeight="1">
      <c r="B24" s="537" t="s">
        <v>24</v>
      </c>
      <c r="C24" s="1043"/>
      <c r="D24" s="993"/>
      <c r="E24" s="1056"/>
      <c r="F24" s="989"/>
      <c r="G24" s="1057"/>
      <c r="H24" s="1018"/>
      <c r="I24" s="1027"/>
      <c r="J24" s="989"/>
      <c r="K24" s="987"/>
      <c r="L24" s="978"/>
      <c r="M24" s="979"/>
      <c r="N24" s="989"/>
      <c r="O24" s="991"/>
      <c r="P24" s="993"/>
      <c r="Q24" s="995"/>
      <c r="R24" s="989"/>
      <c r="S24" s="991"/>
      <c r="T24" s="874"/>
      <c r="U24" s="875"/>
      <c r="V24" s="875"/>
      <c r="W24" s="876"/>
    </row>
    <row r="25" spans="2:23" ht="21.75" customHeight="1">
      <c r="B25" s="535" t="s">
        <v>25</v>
      </c>
      <c r="C25" s="1047" t="s">
        <v>61</v>
      </c>
      <c r="D25" s="993"/>
      <c r="E25" s="1056"/>
      <c r="F25" s="989"/>
      <c r="G25" s="1057"/>
      <c r="H25" s="1018"/>
      <c r="I25" s="1027"/>
      <c r="J25" s="989"/>
      <c r="K25" s="987"/>
      <c r="L25" s="978"/>
      <c r="M25" s="979"/>
      <c r="N25" s="989"/>
      <c r="O25" s="991"/>
      <c r="P25" s="993"/>
      <c r="Q25" s="995"/>
      <c r="R25" s="989"/>
      <c r="S25" s="991"/>
      <c r="T25" s="874"/>
      <c r="U25" s="875"/>
      <c r="V25" s="875"/>
      <c r="W25" s="876"/>
    </row>
    <row r="26" spans="2:23" ht="21.75" customHeight="1">
      <c r="B26" s="535" t="s">
        <v>26</v>
      </c>
      <c r="C26" s="1048"/>
      <c r="D26" s="993"/>
      <c r="E26" s="1056"/>
      <c r="F26" s="990"/>
      <c r="G26" s="1057"/>
      <c r="H26" s="1018"/>
      <c r="I26" s="1027"/>
      <c r="J26" s="990"/>
      <c r="K26" s="987"/>
      <c r="L26" s="980"/>
      <c r="M26" s="981"/>
      <c r="N26" s="990"/>
      <c r="O26" s="991"/>
      <c r="P26" s="993"/>
      <c r="Q26" s="996"/>
      <c r="R26" s="990"/>
      <c r="S26" s="991"/>
      <c r="T26" s="874"/>
      <c r="U26" s="875"/>
      <c r="V26" s="875"/>
      <c r="W26" s="876"/>
    </row>
    <row r="27" spans="2:23" ht="21.75" customHeight="1">
      <c r="B27" s="584" t="s">
        <v>27</v>
      </c>
      <c r="C27" s="588" t="s">
        <v>616</v>
      </c>
      <c r="D27" s="820" t="s">
        <v>28</v>
      </c>
      <c r="E27" s="821"/>
      <c r="F27" s="821"/>
      <c r="G27" s="1049"/>
      <c r="H27" s="801" t="s">
        <v>28</v>
      </c>
      <c r="I27" s="801"/>
      <c r="J27" s="801"/>
      <c r="K27" s="986"/>
      <c r="L27" s="716" t="s">
        <v>13</v>
      </c>
      <c r="M27" s="716"/>
      <c r="N27" s="716"/>
      <c r="O27" s="757"/>
      <c r="P27" s="992" t="s">
        <v>28</v>
      </c>
      <c r="Q27" s="801"/>
      <c r="R27" s="801"/>
      <c r="S27" s="986"/>
      <c r="T27" s="874"/>
      <c r="U27" s="875"/>
      <c r="V27" s="875"/>
      <c r="W27" s="876"/>
    </row>
    <row r="28" spans="2:23" ht="21.75" customHeight="1">
      <c r="B28" s="585" t="s">
        <v>62</v>
      </c>
      <c r="C28" s="1111" t="s">
        <v>617</v>
      </c>
      <c r="D28" s="1063" t="s">
        <v>617</v>
      </c>
      <c r="E28" s="1073"/>
      <c r="F28" s="1044" t="s">
        <v>611</v>
      </c>
      <c r="G28" s="1050" t="s">
        <v>618</v>
      </c>
      <c r="H28" s="1073" t="s">
        <v>617</v>
      </c>
      <c r="I28" s="1053" t="s">
        <v>268</v>
      </c>
      <c r="J28" s="1044" t="s">
        <v>611</v>
      </c>
      <c r="K28" s="1050" t="s">
        <v>619</v>
      </c>
      <c r="L28" s="691" t="s">
        <v>620</v>
      </c>
      <c r="M28" s="691"/>
      <c r="N28" s="691"/>
      <c r="O28" s="714"/>
      <c r="P28" s="1063" t="s">
        <v>617</v>
      </c>
      <c r="Q28" s="1064"/>
      <c r="R28" s="1064"/>
      <c r="S28" s="1065"/>
      <c r="T28" s="877"/>
      <c r="U28" s="878"/>
      <c r="V28" s="878"/>
      <c r="W28" s="879"/>
    </row>
    <row r="29" spans="2:23" ht="21.75" customHeight="1">
      <c r="B29" s="535" t="s">
        <v>63</v>
      </c>
      <c r="C29" s="1112"/>
      <c r="D29" s="1066"/>
      <c r="E29" s="1100"/>
      <c r="F29" s="1045"/>
      <c r="G29" s="1051"/>
      <c r="H29" s="1074"/>
      <c r="I29" s="1054"/>
      <c r="J29" s="1045"/>
      <c r="K29" s="1051"/>
      <c r="L29" s="692"/>
      <c r="M29" s="692"/>
      <c r="N29" s="692"/>
      <c r="O29" s="760"/>
      <c r="P29" s="1066"/>
      <c r="Q29" s="1067"/>
      <c r="R29" s="1067"/>
      <c r="S29" s="1068"/>
      <c r="T29" s="532"/>
      <c r="U29" s="533"/>
      <c r="V29" s="533"/>
      <c r="W29" s="534"/>
    </row>
    <row r="30" spans="2:23" ht="21.75" customHeight="1">
      <c r="B30" s="535" t="s">
        <v>64</v>
      </c>
      <c r="C30" s="1112"/>
      <c r="D30" s="1066"/>
      <c r="E30" s="1100"/>
      <c r="F30" s="1045"/>
      <c r="G30" s="1062"/>
      <c r="H30" s="1074"/>
      <c r="I30" s="1054"/>
      <c r="J30" s="1045"/>
      <c r="K30" s="1062"/>
      <c r="L30" s="692"/>
      <c r="M30" s="692"/>
      <c r="N30" s="692"/>
      <c r="O30" s="760"/>
      <c r="P30" s="1066"/>
      <c r="Q30" s="1067"/>
      <c r="R30" s="1067"/>
      <c r="S30" s="1068"/>
      <c r="T30" s="532"/>
      <c r="U30" s="533"/>
      <c r="V30" s="533"/>
      <c r="W30" s="534"/>
    </row>
    <row r="31" spans="2:23" ht="21.75" customHeight="1">
      <c r="B31" s="586" t="s">
        <v>65</v>
      </c>
      <c r="C31" s="1112"/>
      <c r="D31" s="1066"/>
      <c r="E31" s="1100"/>
      <c r="F31" s="1045"/>
      <c r="G31" s="1050" t="s">
        <v>621</v>
      </c>
      <c r="H31" s="1074"/>
      <c r="I31" s="1054"/>
      <c r="J31" s="1045"/>
      <c r="K31" s="1050" t="s">
        <v>622</v>
      </c>
      <c r="L31" s="692"/>
      <c r="M31" s="692"/>
      <c r="N31" s="692"/>
      <c r="O31" s="760"/>
      <c r="P31" s="1066"/>
      <c r="Q31" s="1067"/>
      <c r="R31" s="1067"/>
      <c r="S31" s="1068"/>
      <c r="T31" s="532"/>
      <c r="U31" s="533"/>
      <c r="V31" s="533"/>
      <c r="W31" s="534"/>
    </row>
    <row r="32" spans="2:23" ht="21.75" customHeight="1">
      <c r="B32" s="585" t="s">
        <v>66</v>
      </c>
      <c r="C32" s="1112"/>
      <c r="D32" s="1066"/>
      <c r="E32" s="1100"/>
      <c r="F32" s="1045"/>
      <c r="G32" s="1051"/>
      <c r="H32" s="1074"/>
      <c r="I32" s="1054"/>
      <c r="J32" s="1045"/>
      <c r="K32" s="1051"/>
      <c r="L32" s="692"/>
      <c r="M32" s="692"/>
      <c r="N32" s="692"/>
      <c r="O32" s="760"/>
      <c r="P32" s="1066"/>
      <c r="Q32" s="1067"/>
      <c r="R32" s="1067"/>
      <c r="S32" s="1068"/>
      <c r="T32" s="532"/>
      <c r="U32" s="533"/>
      <c r="V32" s="533"/>
      <c r="W32" s="534"/>
    </row>
    <row r="33" spans="2:23" ht="21.75" customHeight="1" thickBot="1">
      <c r="B33" s="587" t="s">
        <v>67</v>
      </c>
      <c r="C33" s="1113"/>
      <c r="D33" s="1069"/>
      <c r="E33" s="1101"/>
      <c r="F33" s="1046"/>
      <c r="G33" s="1052"/>
      <c r="H33" s="1075"/>
      <c r="I33" s="1055"/>
      <c r="J33" s="1046"/>
      <c r="K33" s="1052"/>
      <c r="L33" s="762"/>
      <c r="M33" s="762"/>
      <c r="N33" s="762"/>
      <c r="O33" s="763"/>
      <c r="P33" s="1069"/>
      <c r="Q33" s="1070"/>
      <c r="R33" s="1070"/>
      <c r="S33" s="1071"/>
      <c r="T33" s="538"/>
      <c r="U33" s="539"/>
      <c r="V33" s="539"/>
      <c r="W33" s="540"/>
    </row>
    <row r="34" spans="2:23" s="542" customFormat="1" ht="18">
      <c r="B34" s="541"/>
      <c r="C34" s="458"/>
      <c r="D34" s="458"/>
      <c r="E34" s="458"/>
      <c r="F34" s="458"/>
      <c r="G34" s="458"/>
      <c r="H34" s="458"/>
      <c r="I34" s="458"/>
      <c r="J34" s="458"/>
      <c r="K34" s="458"/>
      <c r="L34" s="458"/>
      <c r="M34" s="458"/>
      <c r="N34" s="458"/>
      <c r="O34" s="458"/>
      <c r="P34" s="458"/>
      <c r="Q34" s="458"/>
      <c r="R34" s="458"/>
      <c r="S34" s="458"/>
      <c r="T34" s="458"/>
      <c r="U34" s="458"/>
      <c r="V34" s="458"/>
      <c r="W34" s="459"/>
    </row>
    <row r="35" spans="2:23" s="542" customFormat="1" ht="18">
      <c r="B35" s="541"/>
      <c r="C35" s="736" t="s">
        <v>42</v>
      </c>
      <c r="D35" s="736"/>
      <c r="E35" s="736"/>
      <c r="F35" s="736"/>
      <c r="G35" s="736"/>
      <c r="H35" s="736"/>
      <c r="I35" s="736"/>
      <c r="J35" s="736"/>
      <c r="K35" s="736"/>
      <c r="L35" s="736"/>
      <c r="M35" s="736"/>
      <c r="N35" s="736"/>
      <c r="O35" s="736"/>
      <c r="P35" s="736"/>
      <c r="Q35" s="736"/>
      <c r="R35" s="736"/>
      <c r="S35" s="736"/>
      <c r="T35" s="736"/>
      <c r="U35" s="458"/>
      <c r="V35" s="458"/>
      <c r="W35" s="459"/>
    </row>
    <row r="36" spans="2:23" s="542" customFormat="1" ht="18">
      <c r="B36" s="541"/>
      <c r="C36" s="543"/>
      <c r="D36" s="1072"/>
      <c r="E36" s="1072"/>
      <c r="F36" s="1072"/>
      <c r="G36" s="1072"/>
      <c r="H36" s="1072"/>
      <c r="I36" s="1072"/>
      <c r="J36" s="1072"/>
      <c r="K36" s="119"/>
      <c r="L36" s="119"/>
      <c r="M36" s="119"/>
      <c r="N36" s="119"/>
      <c r="O36" s="119"/>
      <c r="P36" s="119"/>
      <c r="Q36" s="119"/>
      <c r="R36" s="119"/>
      <c r="S36" s="119"/>
      <c r="T36" s="119"/>
      <c r="U36" s="458"/>
      <c r="V36" s="458"/>
      <c r="W36" s="459"/>
    </row>
    <row r="37" spans="2:23" s="542" customFormat="1" ht="18">
      <c r="B37" s="541"/>
      <c r="C37" s="543" t="s">
        <v>609</v>
      </c>
      <c r="D37" s="1108" t="s">
        <v>623</v>
      </c>
      <c r="E37" s="1109"/>
      <c r="F37" s="1109"/>
      <c r="G37" s="1109"/>
      <c r="H37" s="1109"/>
      <c r="I37" s="1109"/>
      <c r="J37" s="1110"/>
      <c r="K37" s="1058" t="s">
        <v>161</v>
      </c>
      <c r="L37" s="1058"/>
      <c r="M37" s="1058"/>
      <c r="N37" s="1059" t="s">
        <v>624</v>
      </c>
      <c r="O37" s="1060"/>
      <c r="P37" s="1060"/>
      <c r="Q37" s="1060"/>
      <c r="R37" s="1060"/>
      <c r="S37" s="1060"/>
      <c r="T37" s="1061"/>
      <c r="U37" s="458"/>
      <c r="V37" s="458"/>
      <c r="W37" s="459"/>
    </row>
    <row r="38" spans="2:23" s="542" customFormat="1" ht="18">
      <c r="B38" s="541"/>
      <c r="C38" s="544" t="s">
        <v>610</v>
      </c>
      <c r="D38" s="1076" t="s">
        <v>625</v>
      </c>
      <c r="E38" s="1077"/>
      <c r="F38" s="1077"/>
      <c r="G38" s="1077"/>
      <c r="H38" s="1077"/>
      <c r="I38" s="1077"/>
      <c r="J38" s="1078"/>
      <c r="K38" s="1079" t="s">
        <v>57</v>
      </c>
      <c r="L38" s="1079"/>
      <c r="M38" s="1079"/>
      <c r="N38" s="1080" t="s">
        <v>626</v>
      </c>
      <c r="O38" s="1081"/>
      <c r="P38" s="1081"/>
      <c r="Q38" s="1081"/>
      <c r="R38" s="1081"/>
      <c r="S38" s="1081"/>
      <c r="T38" s="1082"/>
      <c r="U38" s="458"/>
      <c r="V38" s="458"/>
      <c r="W38" s="459"/>
    </row>
    <row r="39" spans="2:23" s="542" customFormat="1" ht="18">
      <c r="B39" s="541"/>
      <c r="C39" s="545" t="s">
        <v>611</v>
      </c>
      <c r="D39" s="1105" t="s">
        <v>627</v>
      </c>
      <c r="E39" s="1106"/>
      <c r="F39" s="1106"/>
      <c r="G39" s="1106"/>
      <c r="H39" s="1106"/>
      <c r="I39" s="1106"/>
      <c r="J39" s="1107"/>
      <c r="K39" s="1083" t="s">
        <v>39</v>
      </c>
      <c r="L39" s="1083"/>
      <c r="M39" s="1083"/>
      <c r="N39" s="1084" t="s">
        <v>505</v>
      </c>
      <c r="O39" s="1085"/>
      <c r="P39" s="1085"/>
      <c r="Q39" s="1085"/>
      <c r="R39" s="1085"/>
      <c r="S39" s="1085"/>
      <c r="T39" s="1086"/>
      <c r="U39" s="458"/>
      <c r="V39" s="458"/>
      <c r="W39" s="459"/>
    </row>
    <row r="40" spans="2:23" s="542" customFormat="1" ht="18">
      <c r="B40" s="541"/>
      <c r="C40" s="122" t="s">
        <v>612</v>
      </c>
      <c r="D40" s="1087" t="s">
        <v>628</v>
      </c>
      <c r="E40" s="1088"/>
      <c r="F40" s="1088"/>
      <c r="G40" s="1088"/>
      <c r="H40" s="1088"/>
      <c r="I40" s="1088"/>
      <c r="J40" s="1089"/>
      <c r="K40" s="1090" t="s">
        <v>59</v>
      </c>
      <c r="L40" s="1090"/>
      <c r="M40" s="1090"/>
      <c r="N40" s="1087" t="s">
        <v>60</v>
      </c>
      <c r="O40" s="1088"/>
      <c r="P40" s="1088"/>
      <c r="Q40" s="1088"/>
      <c r="R40" s="1088"/>
      <c r="S40" s="1088"/>
      <c r="T40" s="1089"/>
      <c r="U40" s="458"/>
      <c r="V40" s="458"/>
      <c r="W40" s="459"/>
    </row>
    <row r="41" spans="2:23" s="542" customFormat="1" ht="18">
      <c r="B41" s="541"/>
      <c r="C41" s="546" t="s">
        <v>629</v>
      </c>
      <c r="D41" s="1102" t="s">
        <v>630</v>
      </c>
      <c r="E41" s="1103"/>
      <c r="F41" s="1103"/>
      <c r="G41" s="1103"/>
      <c r="H41" s="1103"/>
      <c r="I41" s="1103"/>
      <c r="J41" s="1104"/>
      <c r="K41" s="1091" t="s">
        <v>631</v>
      </c>
      <c r="L41" s="1091"/>
      <c r="M41" s="1091"/>
      <c r="N41" s="1092" t="s">
        <v>632</v>
      </c>
      <c r="O41" s="1093"/>
      <c r="P41" s="1093"/>
      <c r="Q41" s="1093"/>
      <c r="R41" s="1093"/>
      <c r="S41" s="1093"/>
      <c r="T41" s="1094"/>
      <c r="U41" s="458"/>
      <c r="V41" s="458"/>
      <c r="W41" s="459"/>
    </row>
    <row r="42" spans="2:23" s="542" customFormat="1" ht="18">
      <c r="B42" s="541"/>
      <c r="C42" s="547"/>
      <c r="D42" s="1095"/>
      <c r="E42" s="1095"/>
      <c r="F42" s="1095"/>
      <c r="G42" s="1095"/>
      <c r="H42" s="1095"/>
      <c r="I42" s="1095"/>
      <c r="J42" s="1095"/>
      <c r="K42" s="1096"/>
      <c r="L42" s="1096"/>
      <c r="M42" s="1096"/>
      <c r="N42" s="1096"/>
      <c r="O42" s="1096"/>
      <c r="P42" s="1096"/>
      <c r="Q42" s="1096"/>
      <c r="R42" s="1096"/>
      <c r="S42" s="1096"/>
      <c r="T42" s="1096"/>
      <c r="U42" s="458"/>
      <c r="V42" s="458"/>
      <c r="W42" s="459"/>
    </row>
    <row r="43" spans="2:23" s="542" customFormat="1" ht="19.5" customHeight="1" thickBot="1">
      <c r="B43" s="541"/>
      <c r="C43" s="547"/>
      <c r="D43" s="1095"/>
      <c r="E43" s="1095"/>
      <c r="F43" s="1095"/>
      <c r="G43" s="1095"/>
      <c r="H43" s="1095"/>
      <c r="I43" s="1095"/>
      <c r="J43" s="1095"/>
      <c r="K43" s="1090"/>
      <c r="L43" s="1090"/>
      <c r="M43" s="1090"/>
      <c r="N43" s="1090"/>
      <c r="O43" s="1090"/>
      <c r="P43" s="1090"/>
      <c r="Q43" s="1090"/>
      <c r="R43" s="1090"/>
      <c r="S43" s="1090"/>
      <c r="T43" s="1090"/>
      <c r="U43" s="458"/>
      <c r="V43" s="458"/>
      <c r="W43" s="459"/>
    </row>
    <row r="44" spans="2:23" s="542" customFormat="1" ht="15.75" customHeight="1">
      <c r="B44" s="548"/>
      <c r="C44" s="549"/>
      <c r="D44" s="549"/>
      <c r="E44" s="549"/>
      <c r="F44" s="549"/>
      <c r="G44" s="549"/>
      <c r="H44" s="550"/>
      <c r="I44" s="551"/>
      <c r="J44" s="552"/>
      <c r="K44" s="553"/>
      <c r="L44" s="553"/>
      <c r="M44" s="553"/>
      <c r="N44" s="553"/>
      <c r="O44" s="553"/>
      <c r="P44" s="553"/>
      <c r="Q44" s="553"/>
      <c r="R44" s="553"/>
      <c r="S44" s="553"/>
      <c r="T44" s="553"/>
      <c r="U44" s="553"/>
      <c r="V44" s="553"/>
      <c r="W44" s="554"/>
    </row>
    <row r="45" spans="2:23" s="542" customFormat="1" ht="15.75" customHeight="1">
      <c r="B45" s="809" t="s">
        <v>633</v>
      </c>
      <c r="C45" s="810"/>
      <c r="D45" s="810"/>
      <c r="E45" s="810"/>
      <c r="F45" s="810"/>
      <c r="G45" s="810"/>
      <c r="H45" s="811"/>
      <c r="I45" s="3"/>
      <c r="J45" s="18"/>
      <c r="K45" s="18"/>
      <c r="L45" s="18"/>
      <c r="M45" s="18"/>
      <c r="N45" s="733" t="s">
        <v>634</v>
      </c>
      <c r="O45" s="733"/>
      <c r="P45" s="733"/>
      <c r="Q45" s="733"/>
      <c r="R45" s="733"/>
      <c r="S45" s="733"/>
      <c r="T45" s="733"/>
      <c r="U45" s="18"/>
      <c r="V45" s="18"/>
      <c r="W45" s="25"/>
    </row>
    <row r="46" spans="2:23" s="542" customFormat="1" ht="15.75" customHeight="1">
      <c r="B46" s="27"/>
      <c r="C46" s="28"/>
      <c r="D46" s="1"/>
      <c r="E46" s="1"/>
      <c r="F46" s="29"/>
      <c r="G46" s="29"/>
      <c r="H46" s="30"/>
      <c r="I46" s="3"/>
      <c r="J46" s="64"/>
      <c r="K46" s="65"/>
      <c r="L46" s="65"/>
      <c r="M46" s="66"/>
      <c r="N46" s="65"/>
      <c r="O46" s="65"/>
      <c r="P46" s="65"/>
      <c r="Q46" s="65"/>
      <c r="R46" s="65"/>
      <c r="S46" s="65"/>
      <c r="T46" s="65"/>
      <c r="U46" s="65"/>
      <c r="V46" s="65"/>
      <c r="W46" s="67"/>
    </row>
    <row r="47" spans="2:23" s="542" customFormat="1" ht="15.75" customHeight="1">
      <c r="B47" s="31"/>
      <c r="C47" s="32">
        <f>E63/E61</f>
        <v>2.3545454545454545</v>
      </c>
      <c r="D47" s="555"/>
      <c r="E47" s="556" t="s">
        <v>43</v>
      </c>
      <c r="F47" s="76" t="s">
        <v>82</v>
      </c>
      <c r="G47" s="1"/>
      <c r="H47" s="24"/>
      <c r="I47" s="18"/>
      <c r="J47" s="3"/>
      <c r="K47" s="3"/>
      <c r="L47" s="18"/>
      <c r="M47" s="18"/>
      <c r="N47" s="15" t="s">
        <v>50</v>
      </c>
      <c r="O47" s="16" t="s">
        <v>79</v>
      </c>
      <c r="P47" s="16" t="s">
        <v>44</v>
      </c>
      <c r="Q47" s="557" t="s">
        <v>49</v>
      </c>
      <c r="R47" s="16" t="s">
        <v>52</v>
      </c>
      <c r="S47" s="16" t="s">
        <v>46</v>
      </c>
      <c r="T47" s="16" t="s">
        <v>47</v>
      </c>
      <c r="U47" s="557" t="s">
        <v>45</v>
      </c>
      <c r="V47" s="16" t="s">
        <v>51</v>
      </c>
      <c r="W47" s="67"/>
    </row>
    <row r="48" spans="2:23" s="542" customFormat="1" ht="15.75" customHeight="1">
      <c r="B48" s="31"/>
      <c r="C48" s="4" t="s">
        <v>629</v>
      </c>
      <c r="D48" s="555"/>
      <c r="E48" s="558">
        <v>1</v>
      </c>
      <c r="F48" s="123">
        <f>(E48)/(E61)/C47</f>
        <v>0.007722007722007722</v>
      </c>
      <c r="G48" s="33"/>
      <c r="H48" s="34"/>
      <c r="I48" s="78"/>
      <c r="J48" s="18"/>
      <c r="K48" s="3"/>
      <c r="L48" s="513" t="s">
        <v>629</v>
      </c>
      <c r="M48" s="513"/>
      <c r="N48" s="14">
        <v>12</v>
      </c>
      <c r="O48" s="14" t="s">
        <v>81</v>
      </c>
      <c r="P48" s="14" t="s">
        <v>34</v>
      </c>
      <c r="Q48" s="375" t="s">
        <v>34</v>
      </c>
      <c r="R48" s="14" t="s">
        <v>34</v>
      </c>
      <c r="S48" s="14" t="s">
        <v>34</v>
      </c>
      <c r="T48" s="14" t="s">
        <v>34</v>
      </c>
      <c r="U48" s="375">
        <v>1</v>
      </c>
      <c r="V48" s="14">
        <v>1</v>
      </c>
      <c r="W48" s="67"/>
    </row>
    <row r="49" spans="2:23" s="542" customFormat="1" ht="15.75" customHeight="1">
      <c r="B49" s="31"/>
      <c r="C49" s="4" t="s">
        <v>68</v>
      </c>
      <c r="D49" s="555"/>
      <c r="E49" s="559">
        <v>7</v>
      </c>
      <c r="F49" s="124">
        <f>(E49)/(E61)/C47</f>
        <v>0.05405405405405405</v>
      </c>
      <c r="G49" s="33"/>
      <c r="H49" s="34"/>
      <c r="I49" s="78"/>
      <c r="J49" s="78"/>
      <c r="K49" s="3"/>
      <c r="L49" s="513" t="s">
        <v>68</v>
      </c>
      <c r="M49" s="513"/>
      <c r="N49" s="12">
        <v>150</v>
      </c>
      <c r="O49" s="12" t="s">
        <v>80</v>
      </c>
      <c r="P49" s="12" t="s">
        <v>48</v>
      </c>
      <c r="Q49" s="374" t="s">
        <v>34</v>
      </c>
      <c r="R49" s="12">
        <v>2</v>
      </c>
      <c r="S49" s="12">
        <v>1</v>
      </c>
      <c r="T49" s="12">
        <v>1</v>
      </c>
      <c r="U49" s="374">
        <v>1</v>
      </c>
      <c r="V49" s="12">
        <v>1</v>
      </c>
      <c r="W49" s="67"/>
    </row>
    <row r="50" spans="2:23" s="542" customFormat="1" ht="15.75" customHeight="1">
      <c r="B50" s="31"/>
      <c r="C50" s="5" t="s">
        <v>53</v>
      </c>
      <c r="D50" s="555"/>
      <c r="E50" s="560">
        <v>2</v>
      </c>
      <c r="F50" s="124">
        <f>(E50)/(E61)/C47</f>
        <v>0.015444015444015444</v>
      </c>
      <c r="G50" s="35"/>
      <c r="H50" s="36"/>
      <c r="I50" s="79"/>
      <c r="J50" s="78"/>
      <c r="K50" s="3"/>
      <c r="L50" s="561" t="s">
        <v>53</v>
      </c>
      <c r="M50" s="520"/>
      <c r="N50" s="12">
        <v>6</v>
      </c>
      <c r="O50" s="12" t="s">
        <v>81</v>
      </c>
      <c r="P50" s="12" t="s">
        <v>34</v>
      </c>
      <c r="Q50" s="374" t="s">
        <v>34</v>
      </c>
      <c r="R50" s="12" t="s">
        <v>34</v>
      </c>
      <c r="S50" s="12" t="s">
        <v>34</v>
      </c>
      <c r="T50" s="12" t="s">
        <v>34</v>
      </c>
      <c r="U50" s="374">
        <v>1</v>
      </c>
      <c r="V50" s="12">
        <v>1</v>
      </c>
      <c r="W50" s="67"/>
    </row>
    <row r="51" spans="2:23" s="542" customFormat="1" ht="15.75" customHeight="1">
      <c r="B51" s="31"/>
      <c r="C51" s="74" t="s">
        <v>609</v>
      </c>
      <c r="D51" s="562"/>
      <c r="E51" s="563">
        <v>15.5</v>
      </c>
      <c r="F51" s="129">
        <f>(E51)/(E61)/C47</f>
        <v>0.11969111969111969</v>
      </c>
      <c r="G51" s="37"/>
      <c r="H51" s="38"/>
      <c r="I51" s="80"/>
      <c r="J51" s="79"/>
      <c r="K51" s="3"/>
      <c r="L51" s="517" t="s">
        <v>609</v>
      </c>
      <c r="M51" s="513"/>
      <c r="N51" s="12">
        <v>12</v>
      </c>
      <c r="O51" s="564" t="s">
        <v>81</v>
      </c>
      <c r="P51" s="12" t="s">
        <v>34</v>
      </c>
      <c r="Q51" s="374" t="s">
        <v>34</v>
      </c>
      <c r="R51" s="12">
        <v>2</v>
      </c>
      <c r="S51" s="12">
        <v>1</v>
      </c>
      <c r="T51" s="12" t="s">
        <v>34</v>
      </c>
      <c r="U51" s="374">
        <v>1</v>
      </c>
      <c r="V51" s="12">
        <v>1</v>
      </c>
      <c r="W51" s="67"/>
    </row>
    <row r="52" spans="2:23" s="542" customFormat="1" ht="15.75" customHeight="1">
      <c r="B52" s="31"/>
      <c r="C52" s="6" t="s">
        <v>610</v>
      </c>
      <c r="D52" s="555"/>
      <c r="E52" s="565">
        <v>21</v>
      </c>
      <c r="F52" s="125">
        <f>(E52)/(E61)/C47</f>
        <v>0.16216216216216217</v>
      </c>
      <c r="G52" s="39"/>
      <c r="H52" s="40"/>
      <c r="I52" s="81"/>
      <c r="J52" s="566"/>
      <c r="K52" s="3"/>
      <c r="L52" s="519" t="s">
        <v>610</v>
      </c>
      <c r="M52" s="519"/>
      <c r="N52" s="12">
        <v>50</v>
      </c>
      <c r="O52" s="12" t="s">
        <v>80</v>
      </c>
      <c r="P52" s="12" t="s">
        <v>48</v>
      </c>
      <c r="Q52" s="374" t="s">
        <v>34</v>
      </c>
      <c r="R52" s="12">
        <v>2</v>
      </c>
      <c r="S52" s="12">
        <v>1</v>
      </c>
      <c r="T52" s="12" t="s">
        <v>34</v>
      </c>
      <c r="U52" s="374">
        <v>1</v>
      </c>
      <c r="V52" s="12">
        <v>1</v>
      </c>
      <c r="W52" s="67"/>
    </row>
    <row r="53" spans="2:23" s="542" customFormat="1" ht="15.75" customHeight="1">
      <c r="B53" s="31"/>
      <c r="C53" s="567" t="s">
        <v>611</v>
      </c>
      <c r="D53" s="568"/>
      <c r="E53" s="569">
        <v>29</v>
      </c>
      <c r="F53" s="589">
        <f>(E53)/(E61)/C47</f>
        <v>0.22393822393822393</v>
      </c>
      <c r="G53" s="41"/>
      <c r="H53" s="42"/>
      <c r="I53" s="82"/>
      <c r="J53" s="81"/>
      <c r="K53" s="3"/>
      <c r="L53" s="570" t="s">
        <v>611</v>
      </c>
      <c r="M53" s="518"/>
      <c r="N53" s="12">
        <v>50</v>
      </c>
      <c r="O53" s="12" t="s">
        <v>80</v>
      </c>
      <c r="P53" s="12" t="s">
        <v>48</v>
      </c>
      <c r="Q53" s="374" t="s">
        <v>34</v>
      </c>
      <c r="R53" s="12">
        <v>2</v>
      </c>
      <c r="S53" s="12">
        <v>1</v>
      </c>
      <c r="T53" s="12">
        <v>1</v>
      </c>
      <c r="U53" s="374">
        <v>1</v>
      </c>
      <c r="V53" s="12">
        <v>1</v>
      </c>
      <c r="W53" s="67"/>
    </row>
    <row r="54" spans="2:23" s="542" customFormat="1" ht="15.75" customHeight="1">
      <c r="B54" s="31"/>
      <c r="C54" s="1" t="s">
        <v>612</v>
      </c>
      <c r="D54" s="555"/>
      <c r="E54" s="571">
        <v>23</v>
      </c>
      <c r="F54" s="127">
        <f>(E54)/(E61)/C47</f>
        <v>0.1776061776061776</v>
      </c>
      <c r="G54" s="43"/>
      <c r="H54" s="44"/>
      <c r="I54" s="83"/>
      <c r="J54" s="82"/>
      <c r="K54" s="3"/>
      <c r="L54" s="18" t="s">
        <v>612</v>
      </c>
      <c r="M54" s="18"/>
      <c r="N54" s="12">
        <v>50</v>
      </c>
      <c r="O54" s="12" t="s">
        <v>80</v>
      </c>
      <c r="P54" s="12" t="s">
        <v>48</v>
      </c>
      <c r="Q54" s="374" t="s">
        <v>34</v>
      </c>
      <c r="R54" s="12">
        <v>2</v>
      </c>
      <c r="S54" s="12">
        <v>1</v>
      </c>
      <c r="T54" s="12" t="s">
        <v>34</v>
      </c>
      <c r="U54" s="374">
        <v>1</v>
      </c>
      <c r="V54" s="12">
        <v>1</v>
      </c>
      <c r="W54" s="67"/>
    </row>
    <row r="55" spans="2:23" s="542" customFormat="1" ht="15.75" customHeight="1">
      <c r="B55" s="31"/>
      <c r="C55" s="572" t="s">
        <v>57</v>
      </c>
      <c r="D55" s="573"/>
      <c r="E55" s="574">
        <v>2</v>
      </c>
      <c r="F55" s="590">
        <f>(E55)/(E61)/C47</f>
        <v>0.015444015444015444</v>
      </c>
      <c r="G55" s="37"/>
      <c r="H55" s="38"/>
      <c r="I55" s="80"/>
      <c r="J55" s="84"/>
      <c r="K55" s="3"/>
      <c r="L55" s="515" t="s">
        <v>57</v>
      </c>
      <c r="M55" s="517"/>
      <c r="N55" s="12">
        <v>60</v>
      </c>
      <c r="O55" s="12" t="s">
        <v>80</v>
      </c>
      <c r="P55" s="12" t="s">
        <v>48</v>
      </c>
      <c r="Q55" s="374" t="s">
        <v>34</v>
      </c>
      <c r="R55" s="12">
        <v>2</v>
      </c>
      <c r="S55" s="12">
        <v>1</v>
      </c>
      <c r="T55" s="12" t="s">
        <v>34</v>
      </c>
      <c r="U55" s="374">
        <v>1</v>
      </c>
      <c r="V55" s="12">
        <v>1</v>
      </c>
      <c r="W55" s="67"/>
    </row>
    <row r="56" spans="2:23" s="542" customFormat="1" ht="15.75" customHeight="1">
      <c r="B56" s="31"/>
      <c r="C56" s="11" t="s">
        <v>37</v>
      </c>
      <c r="D56" s="555"/>
      <c r="E56" s="575">
        <v>1.5</v>
      </c>
      <c r="F56" s="130">
        <f>(E56)/(E61)/C47</f>
        <v>0.011583011583011582</v>
      </c>
      <c r="G56" s="47"/>
      <c r="H56" s="48"/>
      <c r="I56" s="85"/>
      <c r="J56" s="80"/>
      <c r="K56" s="3"/>
      <c r="L56" s="17" t="s">
        <v>37</v>
      </c>
      <c r="M56" s="516"/>
      <c r="N56" s="12">
        <v>20</v>
      </c>
      <c r="O56" s="12" t="s">
        <v>80</v>
      </c>
      <c r="P56" s="12" t="s">
        <v>48</v>
      </c>
      <c r="Q56" s="374" t="s">
        <v>34</v>
      </c>
      <c r="R56" s="12">
        <v>2</v>
      </c>
      <c r="S56" s="12">
        <v>1</v>
      </c>
      <c r="T56" s="12" t="s">
        <v>34</v>
      </c>
      <c r="U56" s="374">
        <v>1</v>
      </c>
      <c r="V56" s="12">
        <v>1</v>
      </c>
      <c r="W56" s="67"/>
    </row>
    <row r="57" spans="2:23" s="542" customFormat="1" ht="15.75" customHeight="1">
      <c r="B57" s="31"/>
      <c r="C57" s="75" t="s">
        <v>161</v>
      </c>
      <c r="D57" s="555"/>
      <c r="E57" s="576">
        <v>2</v>
      </c>
      <c r="F57" s="133">
        <f>(E57)/(E61)/C47</f>
        <v>0.015444015444015444</v>
      </c>
      <c r="G57" s="49"/>
      <c r="H57" s="50"/>
      <c r="I57" s="86"/>
      <c r="J57" s="78"/>
      <c r="K57" s="3"/>
      <c r="L57" s="514" t="s">
        <v>161</v>
      </c>
      <c r="M57" s="514"/>
      <c r="N57" s="13">
        <v>50</v>
      </c>
      <c r="O57" s="13" t="s">
        <v>80</v>
      </c>
      <c r="P57" s="13" t="s">
        <v>48</v>
      </c>
      <c r="Q57" s="376" t="s">
        <v>34</v>
      </c>
      <c r="R57" s="13">
        <v>2</v>
      </c>
      <c r="S57" s="13">
        <v>1</v>
      </c>
      <c r="T57" s="13" t="s">
        <v>34</v>
      </c>
      <c r="U57" s="376">
        <v>1</v>
      </c>
      <c r="V57" s="13">
        <v>1</v>
      </c>
      <c r="W57" s="67"/>
    </row>
    <row r="58" spans="2:23" s="542" customFormat="1" ht="15.75" customHeight="1">
      <c r="B58" s="51"/>
      <c r="C58" s="11"/>
      <c r="D58" s="29"/>
      <c r="E58" s="20"/>
      <c r="F58" s="21"/>
      <c r="G58" s="29"/>
      <c r="H58" s="30"/>
      <c r="I58" s="86"/>
      <c r="J58" s="3"/>
      <c r="K58" s="17"/>
      <c r="L58" s="17"/>
      <c r="M58" s="17"/>
      <c r="N58" s="19"/>
      <c r="O58" s="19"/>
      <c r="P58" s="19"/>
      <c r="Q58" s="19"/>
      <c r="R58" s="19"/>
      <c r="S58" s="19"/>
      <c r="T58" s="19"/>
      <c r="U58" s="19"/>
      <c r="V58" s="19"/>
      <c r="W58" s="67"/>
    </row>
    <row r="59" spans="2:23" ht="15.75" customHeight="1">
      <c r="B59" s="806" t="s">
        <v>165</v>
      </c>
      <c r="C59" s="807"/>
      <c r="D59" s="808"/>
      <c r="E59" s="77">
        <v>25.5</v>
      </c>
      <c r="F59" s="22">
        <f>(E59)/(E61)/C47</f>
        <v>0.1969111969111969</v>
      </c>
      <c r="G59" s="29"/>
      <c r="H59" s="30"/>
      <c r="I59" s="86"/>
      <c r="J59" s="3"/>
      <c r="K59" s="18"/>
      <c r="L59" s="18"/>
      <c r="M59" s="18"/>
      <c r="N59" s="18"/>
      <c r="O59" s="18"/>
      <c r="P59" s="18"/>
      <c r="Q59" s="18"/>
      <c r="R59" s="18"/>
      <c r="S59" s="18"/>
      <c r="T59" s="18"/>
      <c r="U59" s="18"/>
      <c r="V59" s="18"/>
      <c r="W59" s="68"/>
    </row>
    <row r="60" spans="2:23" ht="15.75" customHeight="1">
      <c r="B60" s="31"/>
      <c r="C60" s="29"/>
      <c r="D60" s="54"/>
      <c r="E60" s="52"/>
      <c r="F60" s="53">
        <f>SUM(F48:F59)</f>
        <v>0.9999999999999998</v>
      </c>
      <c r="G60" s="54"/>
      <c r="H60" s="55"/>
      <c r="I60" s="3"/>
      <c r="J60" s="18"/>
      <c r="K60" s="18"/>
      <c r="L60" s="3"/>
      <c r="M60" s="3"/>
      <c r="N60" s="577" t="s">
        <v>50</v>
      </c>
      <c r="O60" s="3" t="s">
        <v>69</v>
      </c>
      <c r="P60" s="3"/>
      <c r="Q60" s="577" t="s">
        <v>49</v>
      </c>
      <c r="R60" s="3" t="s">
        <v>72</v>
      </c>
      <c r="S60" s="3"/>
      <c r="T60" s="577" t="s">
        <v>47</v>
      </c>
      <c r="U60" s="3" t="s">
        <v>76</v>
      </c>
      <c r="V60" s="3"/>
      <c r="W60" s="67"/>
    </row>
    <row r="61" spans="2:25" s="542" customFormat="1" ht="15.75" customHeight="1">
      <c r="B61" s="806" t="s">
        <v>163</v>
      </c>
      <c r="C61" s="807"/>
      <c r="D61" s="808"/>
      <c r="E61" s="2">
        <v>55</v>
      </c>
      <c r="F61" s="56" t="s">
        <v>162</v>
      </c>
      <c r="G61" s="29"/>
      <c r="H61" s="30"/>
      <c r="I61" s="3"/>
      <c r="J61" s="3"/>
      <c r="K61" s="3"/>
      <c r="L61" s="3"/>
      <c r="M61" s="3"/>
      <c r="N61" s="577" t="s">
        <v>79</v>
      </c>
      <c r="O61" s="3" t="s">
        <v>70</v>
      </c>
      <c r="P61" s="3"/>
      <c r="Q61" s="577" t="s">
        <v>52</v>
      </c>
      <c r="R61" s="3" t="s">
        <v>73</v>
      </c>
      <c r="S61" s="3"/>
      <c r="T61" s="577" t="s">
        <v>45</v>
      </c>
      <c r="U61" s="3" t="s">
        <v>74</v>
      </c>
      <c r="V61" s="3"/>
      <c r="W61" s="67"/>
      <c r="X61" s="578"/>
      <c r="Y61" s="579"/>
    </row>
    <row r="62" spans="2:25" s="542" customFormat="1" ht="15.75" customHeight="1">
      <c r="B62" s="23"/>
      <c r="C62" s="58"/>
      <c r="D62" s="29"/>
      <c r="E62" s="1"/>
      <c r="F62" s="57"/>
      <c r="G62" s="29"/>
      <c r="H62" s="30"/>
      <c r="I62" s="3"/>
      <c r="J62" s="3"/>
      <c r="K62" s="3"/>
      <c r="L62" s="3"/>
      <c r="M62" s="3"/>
      <c r="N62" s="577" t="s">
        <v>44</v>
      </c>
      <c r="O62" s="3" t="s">
        <v>71</v>
      </c>
      <c r="P62" s="3"/>
      <c r="Q62" s="577" t="s">
        <v>46</v>
      </c>
      <c r="R62" s="3" t="s">
        <v>77</v>
      </c>
      <c r="S62" s="3"/>
      <c r="T62" s="577" t="s">
        <v>51</v>
      </c>
      <c r="U62" s="3" t="s">
        <v>75</v>
      </c>
      <c r="V62" s="3"/>
      <c r="W62" s="67"/>
      <c r="X62" s="578"/>
      <c r="Y62" s="578"/>
    </row>
    <row r="63" spans="2:25" s="542" customFormat="1" ht="15.75" customHeight="1">
      <c r="B63" s="806" t="s">
        <v>164</v>
      </c>
      <c r="C63" s="807"/>
      <c r="D63" s="808"/>
      <c r="E63" s="2">
        <f>SUM(E48:E59)</f>
        <v>129.5</v>
      </c>
      <c r="F63" s="56" t="s">
        <v>162</v>
      </c>
      <c r="G63" s="29"/>
      <c r="H63" s="30"/>
      <c r="I63" s="3"/>
      <c r="J63" s="3"/>
      <c r="K63" s="3"/>
      <c r="L63" s="3"/>
      <c r="M63" s="3"/>
      <c r="N63" s="87"/>
      <c r="O63" s="3"/>
      <c r="P63" s="3"/>
      <c r="Q63" s="87"/>
      <c r="R63" s="3"/>
      <c r="S63" s="3"/>
      <c r="T63" s="87"/>
      <c r="U63" s="3"/>
      <c r="V63" s="3"/>
      <c r="W63" s="67"/>
      <c r="X63" s="578"/>
      <c r="Y63" s="578"/>
    </row>
    <row r="64" spans="2:25" s="542" customFormat="1" ht="15.75" customHeight="1">
      <c r="B64" s="23"/>
      <c r="C64" s="60"/>
      <c r="D64" s="60"/>
      <c r="E64" s="26"/>
      <c r="F64" s="57"/>
      <c r="G64" s="29"/>
      <c r="H64" s="30"/>
      <c r="I64" s="3"/>
      <c r="J64" s="3"/>
      <c r="K64" s="3"/>
      <c r="L64" s="3"/>
      <c r="M64" s="3"/>
      <c r="N64" s="733" t="s">
        <v>78</v>
      </c>
      <c r="O64" s="733"/>
      <c r="P64" s="733"/>
      <c r="Q64" s="733"/>
      <c r="R64" s="733"/>
      <c r="S64" s="733"/>
      <c r="T64" s="733"/>
      <c r="U64" s="733"/>
      <c r="V64" s="733"/>
      <c r="W64" s="68"/>
      <c r="X64" s="578"/>
      <c r="Y64" s="578"/>
    </row>
    <row r="65" spans="2:23" s="542" customFormat="1" ht="15.75" customHeight="1">
      <c r="B65" s="23"/>
      <c r="C65" s="60"/>
      <c r="D65" s="26"/>
      <c r="E65" s="57"/>
      <c r="F65" s="59"/>
      <c r="G65" s="29"/>
      <c r="H65" s="30"/>
      <c r="I65" s="69"/>
      <c r="J65" s="69"/>
      <c r="K65" s="3"/>
      <c r="L65" s="3"/>
      <c r="M65" s="3"/>
      <c r="N65" s="18"/>
      <c r="O65" s="18"/>
      <c r="P65" s="18"/>
      <c r="Q65" s="18"/>
      <c r="R65" s="18"/>
      <c r="S65" s="18"/>
      <c r="T65" s="18"/>
      <c r="U65" s="18"/>
      <c r="V65" s="18"/>
      <c r="W65" s="68"/>
    </row>
    <row r="66" spans="2:23" s="542" customFormat="1" ht="18.75" thickBot="1">
      <c r="B66" s="61"/>
      <c r="C66" s="62"/>
      <c r="D66" s="62"/>
      <c r="E66" s="62"/>
      <c r="F66" s="62"/>
      <c r="G66" s="62"/>
      <c r="H66" s="63"/>
      <c r="I66" s="70"/>
      <c r="J66" s="70"/>
      <c r="K66" s="70"/>
      <c r="L66" s="70"/>
      <c r="M66" s="70"/>
      <c r="N66" s="70"/>
      <c r="O66" s="70"/>
      <c r="P66" s="70"/>
      <c r="Q66" s="70"/>
      <c r="R66" s="70"/>
      <c r="S66" s="70"/>
      <c r="T66" s="70"/>
      <c r="U66" s="70"/>
      <c r="V66" s="70"/>
      <c r="W66" s="71"/>
    </row>
    <row r="67" spans="3:5" s="542" customFormat="1" ht="18">
      <c r="C67" s="580"/>
      <c r="D67" s="580"/>
      <c r="E67" s="580"/>
    </row>
    <row r="68" spans="3:5" s="542" customFormat="1" ht="18">
      <c r="C68" s="580"/>
      <c r="D68" s="580"/>
      <c r="E68" s="580"/>
    </row>
    <row r="69" spans="12:19" s="542" customFormat="1" ht="18">
      <c r="L69" s="581"/>
      <c r="M69" s="581"/>
      <c r="N69" s="581"/>
      <c r="O69" s="581"/>
      <c r="P69" s="581"/>
      <c r="Q69" s="581"/>
      <c r="R69" s="581"/>
      <c r="S69" s="581"/>
    </row>
    <row r="70" spans="12:19" s="542" customFormat="1" ht="18">
      <c r="L70" s="581"/>
      <c r="M70" s="581"/>
      <c r="N70" s="581"/>
      <c r="O70" s="581"/>
      <c r="P70" s="581"/>
      <c r="Q70" s="581"/>
      <c r="R70" s="581"/>
      <c r="S70" s="581"/>
    </row>
    <row r="71" spans="12:19" s="542" customFormat="1" ht="18">
      <c r="L71" s="581"/>
      <c r="M71" s="581"/>
      <c r="N71" s="581"/>
      <c r="O71" s="581"/>
      <c r="P71" s="581"/>
      <c r="Q71" s="581"/>
      <c r="R71" s="581"/>
      <c r="S71" s="581"/>
    </row>
    <row r="72" spans="12:19" s="542" customFormat="1" ht="18">
      <c r="L72" s="581"/>
      <c r="M72" s="581"/>
      <c r="N72" s="581"/>
      <c r="O72" s="581"/>
      <c r="P72" s="581"/>
      <c r="Q72" s="581"/>
      <c r="R72" s="581"/>
      <c r="S72" s="581"/>
    </row>
    <row r="73" spans="12:19" s="542" customFormat="1" ht="18">
      <c r="L73" s="581"/>
      <c r="M73" s="581"/>
      <c r="N73" s="581"/>
      <c r="O73" s="581"/>
      <c r="P73" s="581"/>
      <c r="Q73" s="581"/>
      <c r="R73" s="581"/>
      <c r="S73" s="581"/>
    </row>
    <row r="74" spans="12:19" s="542" customFormat="1" ht="18">
      <c r="L74" s="581"/>
      <c r="M74" s="581"/>
      <c r="N74" s="581"/>
      <c r="O74" s="581"/>
      <c r="P74" s="581"/>
      <c r="Q74" s="581"/>
      <c r="R74" s="581"/>
      <c r="S74" s="581"/>
    </row>
    <row r="75" spans="12:19" s="542" customFormat="1" ht="18">
      <c r="L75" s="581"/>
      <c r="M75" s="581"/>
      <c r="N75" s="581"/>
      <c r="O75" s="581"/>
      <c r="P75" s="581"/>
      <c r="Q75" s="581"/>
      <c r="R75" s="581"/>
      <c r="S75" s="581"/>
    </row>
    <row r="76" s="542" customFormat="1" ht="18"/>
    <row r="77" s="542" customFormat="1" ht="18"/>
    <row r="78" s="542" customFormat="1" ht="18"/>
    <row r="79" s="542" customFormat="1" ht="18"/>
    <row r="80" s="542" customFormat="1" ht="18"/>
    <row r="81" spans="2:23" ht="18">
      <c r="B81" s="542"/>
      <c r="C81" s="542"/>
      <c r="D81" s="542"/>
      <c r="E81" s="542"/>
      <c r="F81" s="542"/>
      <c r="G81" s="542"/>
      <c r="H81" s="542"/>
      <c r="I81" s="542"/>
      <c r="J81" s="542"/>
      <c r="K81" s="542"/>
      <c r="L81" s="542"/>
      <c r="M81" s="542"/>
      <c r="N81" s="542"/>
      <c r="O81" s="542"/>
      <c r="P81" s="542"/>
      <c r="Q81" s="542"/>
      <c r="R81" s="542"/>
      <c r="S81" s="542"/>
      <c r="T81" s="542"/>
      <c r="U81" s="542"/>
      <c r="V81" s="542"/>
      <c r="W81" s="542"/>
    </row>
    <row r="82" spans="2:23" ht="18">
      <c r="B82" s="542"/>
      <c r="C82" s="542"/>
      <c r="D82" s="542"/>
      <c r="E82" s="542"/>
      <c r="F82" s="542"/>
      <c r="G82" s="542"/>
      <c r="H82" s="542"/>
      <c r="I82" s="542"/>
      <c r="J82" s="542"/>
      <c r="K82" s="542"/>
      <c r="L82" s="542"/>
      <c r="M82" s="542"/>
      <c r="N82" s="542"/>
      <c r="O82" s="542"/>
      <c r="P82" s="542"/>
      <c r="Q82" s="542"/>
      <c r="R82" s="542"/>
      <c r="S82" s="542"/>
      <c r="T82" s="542"/>
      <c r="U82" s="542"/>
      <c r="V82" s="542"/>
      <c r="W82" s="542"/>
    </row>
    <row r="83" spans="3:23" ht="18">
      <c r="C83" s="542"/>
      <c r="D83" s="542"/>
      <c r="E83" s="542"/>
      <c r="F83" s="542"/>
      <c r="G83" s="542"/>
      <c r="H83" s="542"/>
      <c r="I83" s="542"/>
      <c r="J83" s="542"/>
      <c r="K83" s="542"/>
      <c r="L83" s="542"/>
      <c r="M83" s="542"/>
      <c r="N83" s="542"/>
      <c r="O83" s="542"/>
      <c r="P83" s="542"/>
      <c r="Q83" s="542"/>
      <c r="R83" s="542"/>
      <c r="S83" s="542"/>
      <c r="T83" s="542"/>
      <c r="U83" s="542"/>
      <c r="V83" s="542"/>
      <c r="W83" s="542"/>
    </row>
    <row r="84" spans="3:20" ht="18">
      <c r="C84" s="542"/>
      <c r="D84" s="542"/>
      <c r="E84" s="542"/>
      <c r="F84" s="542"/>
      <c r="G84" s="542"/>
      <c r="H84" s="542"/>
      <c r="I84" s="542"/>
      <c r="J84" s="542"/>
      <c r="K84" s="542"/>
      <c r="L84" s="542"/>
      <c r="M84" s="542"/>
      <c r="N84" s="542"/>
      <c r="O84" s="542"/>
      <c r="P84" s="542"/>
      <c r="Q84" s="542"/>
      <c r="R84" s="542"/>
      <c r="S84" s="542"/>
      <c r="T84" s="542"/>
    </row>
    <row r="85" spans="3:5" ht="18">
      <c r="C85" s="542"/>
      <c r="D85" s="542"/>
      <c r="E85" s="542"/>
    </row>
    <row r="86" spans="3:5" ht="18">
      <c r="C86" s="542"/>
      <c r="D86" s="542"/>
      <c r="E86" s="542"/>
    </row>
  </sheetData>
  <mergeCells count="127">
    <mergeCell ref="C18:C20"/>
    <mergeCell ref="D28:E33"/>
    <mergeCell ref="B59:D59"/>
    <mergeCell ref="B61:D61"/>
    <mergeCell ref="D41:J41"/>
    <mergeCell ref="D39:J39"/>
    <mergeCell ref="D37:J37"/>
    <mergeCell ref="C28:C33"/>
    <mergeCell ref="G28:G30"/>
    <mergeCell ref="G31:G33"/>
    <mergeCell ref="N64:V64"/>
    <mergeCell ref="D43:J43"/>
    <mergeCell ref="K43:M43"/>
    <mergeCell ref="N43:T43"/>
    <mergeCell ref="B45:H45"/>
    <mergeCell ref="N45:T45"/>
    <mergeCell ref="D42:J42"/>
    <mergeCell ref="K42:M42"/>
    <mergeCell ref="N42:T42"/>
    <mergeCell ref="B63:D63"/>
    <mergeCell ref="D40:J40"/>
    <mergeCell ref="K40:M40"/>
    <mergeCell ref="N40:T40"/>
    <mergeCell ref="K41:M41"/>
    <mergeCell ref="N41:T41"/>
    <mergeCell ref="D38:J38"/>
    <mergeCell ref="K38:M38"/>
    <mergeCell ref="N38:T38"/>
    <mergeCell ref="K39:M39"/>
    <mergeCell ref="N39:T39"/>
    <mergeCell ref="R23:R26"/>
    <mergeCell ref="S23:S26"/>
    <mergeCell ref="K37:M37"/>
    <mergeCell ref="N37:T37"/>
    <mergeCell ref="K28:K30"/>
    <mergeCell ref="P28:S33"/>
    <mergeCell ref="C35:T35"/>
    <mergeCell ref="D36:J36"/>
    <mergeCell ref="H28:H33"/>
    <mergeCell ref="F28:F33"/>
    <mergeCell ref="J28:J33"/>
    <mergeCell ref="C25:C26"/>
    <mergeCell ref="D27:G27"/>
    <mergeCell ref="H27:K27"/>
    <mergeCell ref="K31:K33"/>
    <mergeCell ref="I28:I33"/>
    <mergeCell ref="D23:D26"/>
    <mergeCell ref="E23:E26"/>
    <mergeCell ref="F23:F26"/>
    <mergeCell ref="G23:G26"/>
    <mergeCell ref="C21:C24"/>
    <mergeCell ref="P18:P21"/>
    <mergeCell ref="Q18:Q21"/>
    <mergeCell ref="H23:H26"/>
    <mergeCell ref="I23:I26"/>
    <mergeCell ref="J23:J26"/>
    <mergeCell ref="K23:K26"/>
    <mergeCell ref="H18:H21"/>
    <mergeCell ref="I18:I21"/>
    <mergeCell ref="J18:J21"/>
    <mergeCell ref="H22:K22"/>
    <mergeCell ref="L18:M21"/>
    <mergeCell ref="P17:S17"/>
    <mergeCell ref="P14:P16"/>
    <mergeCell ref="Q14:Q16"/>
    <mergeCell ref="R14:R16"/>
    <mergeCell ref="S14:S16"/>
    <mergeCell ref="R18:R21"/>
    <mergeCell ref="S18:S21"/>
    <mergeCell ref="N18:N21"/>
    <mergeCell ref="O18:O21"/>
    <mergeCell ref="P13:S13"/>
    <mergeCell ref="T13:W13"/>
    <mergeCell ref="H14:H16"/>
    <mergeCell ref="I14:I16"/>
    <mergeCell ref="J14:J16"/>
    <mergeCell ref="T14:W16"/>
    <mergeCell ref="L14:O16"/>
    <mergeCell ref="K14:K16"/>
    <mergeCell ref="T9:W12"/>
    <mergeCell ref="D20:G21"/>
    <mergeCell ref="H13:K13"/>
    <mergeCell ref="L13:O13"/>
    <mergeCell ref="H9:H12"/>
    <mergeCell ref="I9:I12"/>
    <mergeCell ref="J9:J12"/>
    <mergeCell ref="K9:K12"/>
    <mergeCell ref="L9:L12"/>
    <mergeCell ref="M9:M12"/>
    <mergeCell ref="P6:S6"/>
    <mergeCell ref="Q9:Q12"/>
    <mergeCell ref="R9:R12"/>
    <mergeCell ref="S9:S12"/>
    <mergeCell ref="T6:W6"/>
    <mergeCell ref="C7:C17"/>
    <mergeCell ref="D7:G8"/>
    <mergeCell ref="H7:K8"/>
    <mergeCell ref="L7:O8"/>
    <mergeCell ref="P7:S8"/>
    <mergeCell ref="T7:W8"/>
    <mergeCell ref="N9:N12"/>
    <mergeCell ref="O9:O12"/>
    <mergeCell ref="P9:P12"/>
    <mergeCell ref="B2:B5"/>
    <mergeCell ref="D6:G6"/>
    <mergeCell ref="H6:K6"/>
    <mergeCell ref="L6:O6"/>
    <mergeCell ref="T22:W28"/>
    <mergeCell ref="L22:O22"/>
    <mergeCell ref="P22:S22"/>
    <mergeCell ref="N23:N26"/>
    <mergeCell ref="O23:O26"/>
    <mergeCell ref="P27:S27"/>
    <mergeCell ref="P23:P26"/>
    <mergeCell ref="L28:O33"/>
    <mergeCell ref="L27:O27"/>
    <mergeCell ref="Q23:Q26"/>
    <mergeCell ref="D14:G14"/>
    <mergeCell ref="D15:G16"/>
    <mergeCell ref="D9:G13"/>
    <mergeCell ref="L23:M26"/>
    <mergeCell ref="D18:G19"/>
    <mergeCell ref="D17:G17"/>
    <mergeCell ref="H17:K17"/>
    <mergeCell ref="L17:O17"/>
    <mergeCell ref="K18:K21"/>
    <mergeCell ref="D22:G22"/>
  </mergeCells>
  <printOptions/>
  <pageMargins left="0.75" right="0.75" top="1" bottom="1" header="0.5" footer="0.5"/>
  <pageSetup horizontalDpi="300" verticalDpi="300" orientation="portrait" r:id="rId1"/>
</worksheet>
</file>

<file path=xl/worksheets/sheet17.xml><?xml version="1.0" encoding="utf-8"?>
<worksheet xmlns="http://schemas.openxmlformats.org/spreadsheetml/2006/main" xmlns:r="http://schemas.openxmlformats.org/officeDocument/2006/relationships">
  <sheetPr>
    <tabColor indexed="17"/>
    <pageSetUpPr fitToPage="1"/>
  </sheetPr>
  <dimension ref="A1:W45"/>
  <sheetViews>
    <sheetView showGridLines="0" zoomScale="49" zoomScaleNormal="49" zoomScaleSheetLayoutView="25" workbookViewId="0" topLeftCell="A1">
      <selection activeCell="A1" sqref="A1"/>
    </sheetView>
  </sheetViews>
  <sheetFormatPr defaultColWidth="9.140625" defaultRowHeight="12.75"/>
  <cols>
    <col min="1" max="1" width="2.57421875" style="241" customWidth="1"/>
    <col min="2" max="2" width="22.8515625" style="242" customWidth="1"/>
    <col min="3" max="3" width="25.57421875" style="242" customWidth="1"/>
    <col min="4" max="23" width="11.7109375" style="242" customWidth="1"/>
    <col min="24" max="16384" width="9.140625" style="242" customWidth="1"/>
  </cols>
  <sheetData>
    <row r="1" s="240" customFormat="1" ht="9.75" customHeight="1" thickBot="1">
      <c r="A1" s="240" t="s">
        <v>29</v>
      </c>
    </row>
    <row r="2" spans="2:23" s="240" customFormat="1" ht="29.25" customHeight="1">
      <c r="B2" s="997" t="s">
        <v>499</v>
      </c>
      <c r="C2" s="448" t="s">
        <v>542</v>
      </c>
      <c r="D2" s="449"/>
      <c r="E2" s="449"/>
      <c r="F2" s="449"/>
      <c r="G2" s="449"/>
      <c r="H2" s="449"/>
      <c r="I2" s="449"/>
      <c r="J2" s="449"/>
      <c r="K2" s="449"/>
      <c r="L2" s="449"/>
      <c r="M2" s="449"/>
      <c r="N2" s="449"/>
      <c r="O2" s="449"/>
      <c r="P2" s="449"/>
      <c r="Q2" s="449"/>
      <c r="R2" s="449"/>
      <c r="S2" s="449"/>
      <c r="T2" s="449"/>
      <c r="U2" s="449"/>
      <c r="V2" s="450"/>
      <c r="W2" s="451"/>
    </row>
    <row r="3" spans="2:23" s="240" customFormat="1" ht="31.5" customHeight="1">
      <c r="B3" s="998"/>
      <c r="C3" s="110" t="s">
        <v>500</v>
      </c>
      <c r="D3" s="72"/>
      <c r="E3" s="72"/>
      <c r="F3" s="72"/>
      <c r="G3" s="72"/>
      <c r="H3" s="72"/>
      <c r="I3" s="72"/>
      <c r="J3" s="72"/>
      <c r="K3" s="72"/>
      <c r="L3" s="72"/>
      <c r="M3" s="72"/>
      <c r="N3" s="72"/>
      <c r="O3" s="72"/>
      <c r="P3" s="72"/>
      <c r="Q3" s="72"/>
      <c r="R3" s="72"/>
      <c r="S3" s="72"/>
      <c r="T3" s="72"/>
      <c r="U3" s="72"/>
      <c r="V3" s="452"/>
      <c r="W3" s="453"/>
    </row>
    <row r="4" spans="2:23" s="240" customFormat="1" ht="31.5" customHeight="1">
      <c r="B4" s="998"/>
      <c r="C4" s="110" t="s">
        <v>546</v>
      </c>
      <c r="D4" s="73"/>
      <c r="E4" s="73"/>
      <c r="F4" s="73"/>
      <c r="G4" s="73"/>
      <c r="H4" s="73"/>
      <c r="I4" s="73"/>
      <c r="J4" s="73"/>
      <c r="K4" s="73"/>
      <c r="L4" s="73"/>
      <c r="M4" s="73"/>
      <c r="N4" s="73"/>
      <c r="O4" s="73"/>
      <c r="P4" s="73"/>
      <c r="Q4" s="73"/>
      <c r="R4" s="73"/>
      <c r="S4" s="73"/>
      <c r="T4" s="73"/>
      <c r="U4" s="73"/>
      <c r="V4" s="452"/>
      <c r="W4" s="453"/>
    </row>
    <row r="5" spans="2:23" s="240" customFormat="1" ht="20.25" customHeight="1" thickBot="1">
      <c r="B5" s="998"/>
      <c r="C5" s="1185"/>
      <c r="D5" s="1186"/>
      <c r="E5" s="1186"/>
      <c r="F5" s="1186"/>
      <c r="G5" s="1186"/>
      <c r="H5" s="1186"/>
      <c r="I5" s="1186"/>
      <c r="J5" s="1186"/>
      <c r="K5" s="1186"/>
      <c r="L5" s="1186"/>
      <c r="M5" s="1186"/>
      <c r="N5" s="1186"/>
      <c r="O5" s="1186"/>
      <c r="P5" s="1186"/>
      <c r="Q5" s="1186"/>
      <c r="R5" s="1186"/>
      <c r="S5" s="1186"/>
      <c r="T5" s="1186"/>
      <c r="U5" s="1186"/>
      <c r="V5" s="1186"/>
      <c r="W5" s="1187"/>
    </row>
    <row r="6" spans="2:23" ht="24" thickBot="1">
      <c r="B6" s="1184"/>
      <c r="C6" s="454" t="s">
        <v>0</v>
      </c>
      <c r="D6" s="1159" t="s">
        <v>1</v>
      </c>
      <c r="E6" s="1160"/>
      <c r="F6" s="1160"/>
      <c r="G6" s="1161"/>
      <c r="H6" s="1176" t="s">
        <v>2</v>
      </c>
      <c r="I6" s="1177"/>
      <c r="J6" s="1177"/>
      <c r="K6" s="1178"/>
      <c r="L6" s="1176" t="s">
        <v>3</v>
      </c>
      <c r="M6" s="1177"/>
      <c r="N6" s="1177"/>
      <c r="O6" s="1178"/>
      <c r="P6" s="1176" t="s">
        <v>4</v>
      </c>
      <c r="Q6" s="1177"/>
      <c r="R6" s="1177"/>
      <c r="S6" s="1178"/>
      <c r="T6" s="1159" t="s">
        <v>5</v>
      </c>
      <c r="U6" s="1160"/>
      <c r="V6" s="1160"/>
      <c r="W6" s="1161"/>
    </row>
    <row r="7" spans="2:23" ht="23.25">
      <c r="B7" s="103" t="s">
        <v>6</v>
      </c>
      <c r="C7" s="849"/>
      <c r="D7" s="460"/>
      <c r="E7" s="461"/>
      <c r="F7" s="461"/>
      <c r="G7" s="462"/>
      <c r="H7" s="812"/>
      <c r="I7" s="812"/>
      <c r="J7" s="812"/>
      <c r="K7" s="856"/>
      <c r="L7" s="855"/>
      <c r="M7" s="812"/>
      <c r="N7" s="812"/>
      <c r="O7" s="856"/>
      <c r="P7" s="1182"/>
      <c r="Q7" s="1183"/>
      <c r="R7" s="1183"/>
      <c r="S7" s="1183"/>
      <c r="T7" s="623" t="s">
        <v>30</v>
      </c>
      <c r="U7" s="624"/>
      <c r="V7" s="624"/>
      <c r="W7" s="625"/>
    </row>
    <row r="8" spans="2:23" ht="23.25">
      <c r="B8" s="103" t="s">
        <v>7</v>
      </c>
      <c r="C8" s="1120"/>
      <c r="D8" s="591"/>
      <c r="E8" s="592"/>
      <c r="F8" s="592"/>
      <c r="G8" s="593"/>
      <c r="H8" s="813"/>
      <c r="I8" s="1179"/>
      <c r="J8" s="1179"/>
      <c r="K8" s="1180"/>
      <c r="L8" s="857"/>
      <c r="M8" s="1179"/>
      <c r="N8" s="1179"/>
      <c r="O8" s="1180"/>
      <c r="P8" s="1132"/>
      <c r="Q8" s="1130"/>
      <c r="R8" s="1130"/>
      <c r="S8" s="1130"/>
      <c r="T8" s="626"/>
      <c r="U8" s="617"/>
      <c r="V8" s="617"/>
      <c r="W8" s="621"/>
    </row>
    <row r="9" spans="2:23" ht="23.25" customHeight="1">
      <c r="B9" s="104" t="s">
        <v>8</v>
      </c>
      <c r="C9" s="1120"/>
      <c r="D9" s="1162"/>
      <c r="E9" s="1163"/>
      <c r="F9" s="1163"/>
      <c r="G9" s="1164"/>
      <c r="H9" s="1022" t="s">
        <v>503</v>
      </c>
      <c r="I9" s="1123"/>
      <c r="J9" s="1118"/>
      <c r="K9" s="1119"/>
      <c r="L9" s="1126" t="s">
        <v>703</v>
      </c>
      <c r="M9" s="1123"/>
      <c r="N9" s="1118"/>
      <c r="O9" s="1119"/>
      <c r="P9" s="1126" t="s">
        <v>503</v>
      </c>
      <c r="Q9" s="1123"/>
      <c r="R9" s="1118"/>
      <c r="S9" s="1118"/>
      <c r="T9" s="628"/>
      <c r="U9" s="618"/>
      <c r="V9" s="618"/>
      <c r="W9" s="619"/>
    </row>
    <row r="10" spans="2:23" ht="23.25">
      <c r="B10" s="104" t="s">
        <v>9</v>
      </c>
      <c r="C10" s="1120"/>
      <c r="D10" s="1165"/>
      <c r="E10" s="1166"/>
      <c r="F10" s="1166"/>
      <c r="G10" s="1167"/>
      <c r="H10" s="1023"/>
      <c r="I10" s="1124"/>
      <c r="J10" s="1121"/>
      <c r="K10" s="1122"/>
      <c r="L10" s="1127"/>
      <c r="M10" s="1124"/>
      <c r="N10" s="1121"/>
      <c r="O10" s="1122"/>
      <c r="P10" s="1127"/>
      <c r="Q10" s="1124"/>
      <c r="R10" s="1121"/>
      <c r="S10" s="1121"/>
      <c r="T10" s="626"/>
      <c r="U10" s="617"/>
      <c r="V10" s="617"/>
      <c r="W10" s="621"/>
    </row>
    <row r="11" spans="2:23" ht="23.25">
      <c r="B11" s="104" t="s">
        <v>10</v>
      </c>
      <c r="C11" s="1120"/>
      <c r="D11" s="1165"/>
      <c r="E11" s="1166"/>
      <c r="F11" s="1166"/>
      <c r="G11" s="1167"/>
      <c r="H11" s="1023"/>
      <c r="I11" s="1124"/>
      <c r="J11" s="1121"/>
      <c r="K11" s="1122"/>
      <c r="L11" s="1127"/>
      <c r="M11" s="1124"/>
      <c r="N11" s="1121"/>
      <c r="O11" s="1122"/>
      <c r="P11" s="1127"/>
      <c r="Q11" s="1124"/>
      <c r="R11" s="1121"/>
      <c r="S11" s="1121"/>
      <c r="T11" s="626"/>
      <c r="U11" s="617"/>
      <c r="V11" s="617"/>
      <c r="W11" s="621"/>
    </row>
    <row r="12" spans="2:23" ht="23.25">
      <c r="B12" s="104" t="s">
        <v>11</v>
      </c>
      <c r="C12" s="1120"/>
      <c r="D12" s="1165"/>
      <c r="E12" s="1166"/>
      <c r="F12" s="1166"/>
      <c r="G12" s="1167"/>
      <c r="H12" s="1024"/>
      <c r="I12" s="1125"/>
      <c r="J12" s="853"/>
      <c r="K12" s="854"/>
      <c r="L12" s="1128"/>
      <c r="M12" s="1125"/>
      <c r="N12" s="853"/>
      <c r="O12" s="854"/>
      <c r="P12" s="1128"/>
      <c r="Q12" s="1125"/>
      <c r="R12" s="853"/>
      <c r="S12" s="853"/>
      <c r="T12" s="627"/>
      <c r="U12" s="620"/>
      <c r="V12" s="620"/>
      <c r="W12" s="622"/>
    </row>
    <row r="13" spans="2:23" ht="23.25">
      <c r="B13" s="105" t="s">
        <v>12</v>
      </c>
      <c r="C13" s="1120"/>
      <c r="D13" s="1168"/>
      <c r="E13" s="1169"/>
      <c r="F13" s="1169"/>
      <c r="G13" s="1170"/>
      <c r="H13" s="716" t="s">
        <v>13</v>
      </c>
      <c r="I13" s="1150"/>
      <c r="J13" s="1150"/>
      <c r="K13" s="1173"/>
      <c r="L13" s="1181" t="s">
        <v>13</v>
      </c>
      <c r="M13" s="1150"/>
      <c r="N13" s="1150"/>
      <c r="O13" s="1173"/>
      <c r="P13" s="756" t="s">
        <v>13</v>
      </c>
      <c r="Q13" s="1150"/>
      <c r="R13" s="1150"/>
      <c r="S13" s="1150"/>
      <c r="T13" s="1181" t="s">
        <v>13</v>
      </c>
      <c r="U13" s="1150"/>
      <c r="V13" s="1150"/>
      <c r="W13" s="1173"/>
    </row>
    <row r="14" spans="2:23" ht="23.25" customHeight="1">
      <c r="B14" s="106" t="s">
        <v>14</v>
      </c>
      <c r="C14" s="1120"/>
      <c r="D14" s="916" t="s">
        <v>13</v>
      </c>
      <c r="E14" s="917"/>
      <c r="F14" s="917"/>
      <c r="G14" s="918"/>
      <c r="H14" s="794" t="s">
        <v>502</v>
      </c>
      <c r="I14" s="1123"/>
      <c r="J14" s="1118"/>
      <c r="K14" s="1119"/>
      <c r="L14" s="1117"/>
      <c r="M14" s="1118"/>
      <c r="N14" s="1118"/>
      <c r="O14" s="1119"/>
      <c r="P14" s="1126" t="s">
        <v>503</v>
      </c>
      <c r="Q14" s="1123"/>
      <c r="R14" s="1118"/>
      <c r="S14" s="1118"/>
      <c r="T14" s="1117"/>
      <c r="U14" s="1118"/>
      <c r="V14" s="1118"/>
      <c r="W14" s="1119"/>
    </row>
    <row r="15" spans="2:23" ht="23.25">
      <c r="B15" s="106" t="s">
        <v>15</v>
      </c>
      <c r="C15" s="1120"/>
      <c r="D15" s="1188"/>
      <c r="E15" s="1189"/>
      <c r="F15" s="1189"/>
      <c r="G15" s="1190"/>
      <c r="H15" s="795"/>
      <c r="I15" s="1148"/>
      <c r="J15" s="1146"/>
      <c r="K15" s="1144"/>
      <c r="L15" s="1120"/>
      <c r="M15" s="1121"/>
      <c r="N15" s="1121"/>
      <c r="O15" s="1122"/>
      <c r="P15" s="1127"/>
      <c r="Q15" s="1148"/>
      <c r="R15" s="1146"/>
      <c r="S15" s="1146"/>
      <c r="T15" s="1120"/>
      <c r="U15" s="1121"/>
      <c r="V15" s="1121"/>
      <c r="W15" s="1122"/>
    </row>
    <row r="16" spans="2:23" ht="23.25">
      <c r="B16" s="106" t="s">
        <v>16</v>
      </c>
      <c r="C16" s="1120"/>
      <c r="D16" s="1191"/>
      <c r="E16" s="1192"/>
      <c r="F16" s="1192"/>
      <c r="G16" s="1193"/>
      <c r="H16" s="795"/>
      <c r="I16" s="1149"/>
      <c r="J16" s="1147"/>
      <c r="K16" s="1145"/>
      <c r="L16" s="852"/>
      <c r="M16" s="853"/>
      <c r="N16" s="853"/>
      <c r="O16" s="854"/>
      <c r="P16" s="1127"/>
      <c r="Q16" s="1149"/>
      <c r="R16" s="1147"/>
      <c r="S16" s="1147"/>
      <c r="T16" s="1120"/>
      <c r="U16" s="1121"/>
      <c r="V16" s="1121"/>
      <c r="W16" s="1122"/>
    </row>
    <row r="17" spans="2:23" ht="23.25">
      <c r="B17" s="361" t="s">
        <v>504</v>
      </c>
      <c r="C17" s="1120"/>
      <c r="D17" s="992" t="s">
        <v>17</v>
      </c>
      <c r="E17" s="691"/>
      <c r="F17" s="691"/>
      <c r="G17" s="714"/>
      <c r="H17" s="801" t="s">
        <v>17</v>
      </c>
      <c r="I17" s="691"/>
      <c r="J17" s="691"/>
      <c r="K17" s="714"/>
      <c r="L17" s="992" t="s">
        <v>17</v>
      </c>
      <c r="M17" s="801"/>
      <c r="N17" s="801"/>
      <c r="O17" s="986"/>
      <c r="P17" s="992" t="s">
        <v>17</v>
      </c>
      <c r="Q17" s="691"/>
      <c r="R17" s="691"/>
      <c r="S17" s="691"/>
      <c r="T17" s="1120"/>
      <c r="U17" s="1121"/>
      <c r="V17" s="1121"/>
      <c r="W17" s="1122"/>
    </row>
    <row r="18" spans="2:23" ht="23.25" customHeight="1">
      <c r="B18" s="106" t="s">
        <v>18</v>
      </c>
      <c r="C18" s="1120"/>
      <c r="D18" s="1117"/>
      <c r="E18" s="1118"/>
      <c r="F18" s="1118"/>
      <c r="G18" s="1119"/>
      <c r="H18" s="1022" t="s">
        <v>503</v>
      </c>
      <c r="I18" s="1123"/>
      <c r="J18" s="1118"/>
      <c r="K18" s="1119"/>
      <c r="L18" s="1129"/>
      <c r="M18" s="1130"/>
      <c r="N18" s="1130"/>
      <c r="O18" s="1131"/>
      <c r="P18" s="1156" t="s">
        <v>501</v>
      </c>
      <c r="Q18" s="1123"/>
      <c r="R18" s="1118"/>
      <c r="S18" s="1118"/>
      <c r="T18" s="1120"/>
      <c r="U18" s="1121"/>
      <c r="V18" s="1121"/>
      <c r="W18" s="1122"/>
    </row>
    <row r="19" spans="2:23" ht="23.25" customHeight="1">
      <c r="B19" s="106" t="s">
        <v>19</v>
      </c>
      <c r="C19" s="1120"/>
      <c r="D19" s="1174"/>
      <c r="E19" s="1146"/>
      <c r="F19" s="1146"/>
      <c r="G19" s="1144"/>
      <c r="H19" s="1023"/>
      <c r="I19" s="1148"/>
      <c r="J19" s="1146"/>
      <c r="K19" s="1144"/>
      <c r="L19" s="1129"/>
      <c r="M19" s="1130"/>
      <c r="N19" s="1130"/>
      <c r="O19" s="1131"/>
      <c r="P19" s="1157"/>
      <c r="Q19" s="1148"/>
      <c r="R19" s="1146"/>
      <c r="S19" s="1146"/>
      <c r="T19" s="1120"/>
      <c r="U19" s="1121"/>
      <c r="V19" s="1121"/>
      <c r="W19" s="1122"/>
    </row>
    <row r="20" spans="2:23" ht="23.25" customHeight="1">
      <c r="B20" s="106" t="s">
        <v>20</v>
      </c>
      <c r="C20" s="1120"/>
      <c r="D20" s="1174"/>
      <c r="E20" s="1146"/>
      <c r="F20" s="1146"/>
      <c r="G20" s="1144"/>
      <c r="H20" s="1023"/>
      <c r="I20" s="1148"/>
      <c r="J20" s="1146"/>
      <c r="K20" s="1144"/>
      <c r="L20" s="1129"/>
      <c r="M20" s="1130"/>
      <c r="N20" s="1130"/>
      <c r="O20" s="1131"/>
      <c r="P20" s="1157"/>
      <c r="Q20" s="1148"/>
      <c r="R20" s="1146"/>
      <c r="S20" s="1146"/>
      <c r="T20" s="1120"/>
      <c r="U20" s="1121"/>
      <c r="V20" s="1121"/>
      <c r="W20" s="1122"/>
    </row>
    <row r="21" spans="2:23" ht="23.25">
      <c r="B21" s="106" t="s">
        <v>21</v>
      </c>
      <c r="C21" s="1120"/>
      <c r="D21" s="1175"/>
      <c r="E21" s="1147"/>
      <c r="F21" s="1147"/>
      <c r="G21" s="1145"/>
      <c r="H21" s="1024"/>
      <c r="I21" s="1149"/>
      <c r="J21" s="1147"/>
      <c r="K21" s="1145"/>
      <c r="L21" s="1132"/>
      <c r="M21" s="1133"/>
      <c r="N21" s="1133"/>
      <c r="O21" s="1134"/>
      <c r="P21" s="1158"/>
      <c r="Q21" s="1149"/>
      <c r="R21" s="1147"/>
      <c r="S21" s="1147"/>
      <c r="T21" s="1120"/>
      <c r="U21" s="1121"/>
      <c r="V21" s="1121"/>
      <c r="W21" s="1122"/>
    </row>
    <row r="22" spans="2:23" ht="23.25">
      <c r="B22" s="107" t="s">
        <v>22</v>
      </c>
      <c r="C22" s="1120"/>
      <c r="D22" s="785" t="s">
        <v>13</v>
      </c>
      <c r="E22" s="1154"/>
      <c r="F22" s="1154"/>
      <c r="G22" s="1155"/>
      <c r="H22" s="716" t="s">
        <v>13</v>
      </c>
      <c r="I22" s="1150"/>
      <c r="J22" s="1150"/>
      <c r="K22" s="1173"/>
      <c r="L22" s="1181" t="s">
        <v>13</v>
      </c>
      <c r="M22" s="1150"/>
      <c r="N22" s="1150"/>
      <c r="O22" s="1173"/>
      <c r="P22" s="756" t="s">
        <v>13</v>
      </c>
      <c r="Q22" s="1150"/>
      <c r="R22" s="1150"/>
      <c r="S22" s="1150"/>
      <c r="T22" s="1120"/>
      <c r="U22" s="1121"/>
      <c r="V22" s="1121"/>
      <c r="W22" s="1122"/>
    </row>
    <row r="23" spans="2:23" ht="23.25" customHeight="1">
      <c r="B23" s="106" t="s">
        <v>23</v>
      </c>
      <c r="C23" s="1120"/>
      <c r="D23" s="784" t="s">
        <v>543</v>
      </c>
      <c r="E23" s="1123"/>
      <c r="F23" s="1118"/>
      <c r="G23" s="1119"/>
      <c r="H23" s="1022" t="s">
        <v>503</v>
      </c>
      <c r="I23" s="1123"/>
      <c r="J23" s="1118"/>
      <c r="K23" s="1119"/>
      <c r="L23" s="1117"/>
      <c r="M23" s="1118"/>
      <c r="N23" s="1118"/>
      <c r="O23" s="1119"/>
      <c r="P23" s="1126" t="s">
        <v>503</v>
      </c>
      <c r="Q23" s="1123"/>
      <c r="R23" s="1118"/>
      <c r="S23" s="1118"/>
      <c r="T23" s="1120"/>
      <c r="U23" s="1121"/>
      <c r="V23" s="1121"/>
      <c r="W23" s="1122"/>
    </row>
    <row r="24" spans="2:23" ht="23.25">
      <c r="B24" s="104" t="s">
        <v>24</v>
      </c>
      <c r="C24" s="1120"/>
      <c r="D24" s="784"/>
      <c r="E24" s="1148"/>
      <c r="F24" s="1146"/>
      <c r="G24" s="1144"/>
      <c r="H24" s="1023"/>
      <c r="I24" s="1148"/>
      <c r="J24" s="1146"/>
      <c r="K24" s="1144"/>
      <c r="L24" s="1174"/>
      <c r="M24" s="1146"/>
      <c r="N24" s="1146"/>
      <c r="O24" s="1144"/>
      <c r="P24" s="1127"/>
      <c r="Q24" s="1148"/>
      <c r="R24" s="1146"/>
      <c r="S24" s="1146"/>
      <c r="T24" s="1120"/>
      <c r="U24" s="1121"/>
      <c r="V24" s="1121"/>
      <c r="W24" s="1122"/>
    </row>
    <row r="25" spans="2:23" ht="23.25">
      <c r="B25" s="106" t="s">
        <v>25</v>
      </c>
      <c r="C25" s="1120"/>
      <c r="D25" s="784"/>
      <c r="E25" s="1148"/>
      <c r="F25" s="1146"/>
      <c r="G25" s="1144"/>
      <c r="H25" s="1023"/>
      <c r="I25" s="1148"/>
      <c r="J25" s="1146"/>
      <c r="K25" s="1144"/>
      <c r="L25" s="1174"/>
      <c r="M25" s="1146"/>
      <c r="N25" s="1146"/>
      <c r="O25" s="1144"/>
      <c r="P25" s="1127"/>
      <c r="Q25" s="1148"/>
      <c r="R25" s="1146"/>
      <c r="S25" s="1146"/>
      <c r="T25" s="1120"/>
      <c r="U25" s="1121"/>
      <c r="V25" s="1121"/>
      <c r="W25" s="1122"/>
    </row>
    <row r="26" spans="2:23" ht="23.25">
      <c r="B26" s="106" t="s">
        <v>26</v>
      </c>
      <c r="C26" s="1120"/>
      <c r="D26" s="784"/>
      <c r="E26" s="1149"/>
      <c r="F26" s="1147"/>
      <c r="G26" s="1145"/>
      <c r="H26" s="1024"/>
      <c r="I26" s="1149"/>
      <c r="J26" s="1147"/>
      <c r="K26" s="1145"/>
      <c r="L26" s="1175"/>
      <c r="M26" s="1147"/>
      <c r="N26" s="1147"/>
      <c r="O26" s="1145"/>
      <c r="P26" s="1128"/>
      <c r="Q26" s="1149"/>
      <c r="R26" s="1147"/>
      <c r="S26" s="1147"/>
      <c r="T26" s="1120"/>
      <c r="U26" s="1121"/>
      <c r="V26" s="1121"/>
      <c r="W26" s="1122"/>
    </row>
    <row r="27" spans="2:23" ht="23.25">
      <c r="B27" s="361" t="s">
        <v>27</v>
      </c>
      <c r="C27" s="1120"/>
      <c r="D27" s="1171" t="s">
        <v>28</v>
      </c>
      <c r="E27" s="1172"/>
      <c r="F27" s="1172"/>
      <c r="G27" s="1049"/>
      <c r="H27" s="691" t="s">
        <v>28</v>
      </c>
      <c r="I27" s="691"/>
      <c r="J27" s="691"/>
      <c r="K27" s="714"/>
      <c r="L27" s="756" t="s">
        <v>13</v>
      </c>
      <c r="M27" s="716"/>
      <c r="N27" s="716"/>
      <c r="O27" s="757"/>
      <c r="P27" s="758" t="s">
        <v>28</v>
      </c>
      <c r="Q27" s="691"/>
      <c r="R27" s="691"/>
      <c r="S27" s="691"/>
      <c r="T27" s="1120"/>
      <c r="U27" s="1121"/>
      <c r="V27" s="1121"/>
      <c r="W27" s="1122"/>
    </row>
    <row r="28" spans="2:23" ht="23.25" customHeight="1">
      <c r="B28" s="108" t="s">
        <v>62</v>
      </c>
      <c r="C28" s="1120"/>
      <c r="D28" s="1117"/>
      <c r="E28" s="1118"/>
      <c r="F28" s="1118"/>
      <c r="G28" s="1119"/>
      <c r="H28" s="1118"/>
      <c r="I28" s="1118"/>
      <c r="J28" s="1118"/>
      <c r="K28" s="1119"/>
      <c r="L28" s="758" t="s">
        <v>440</v>
      </c>
      <c r="M28" s="691"/>
      <c r="N28" s="691"/>
      <c r="O28" s="714"/>
      <c r="P28" s="1117"/>
      <c r="Q28" s="1118"/>
      <c r="R28" s="1118"/>
      <c r="S28" s="1118"/>
      <c r="T28" s="1120"/>
      <c r="U28" s="1121"/>
      <c r="V28" s="1121"/>
      <c r="W28" s="1122"/>
    </row>
    <row r="29" spans="2:23" ht="23.25">
      <c r="B29" s="106" t="s">
        <v>63</v>
      </c>
      <c r="C29" s="1120"/>
      <c r="D29" s="1120"/>
      <c r="E29" s="1121"/>
      <c r="F29" s="1121"/>
      <c r="G29" s="1122"/>
      <c r="H29" s="1121"/>
      <c r="I29" s="1121"/>
      <c r="J29" s="1121"/>
      <c r="K29" s="1122"/>
      <c r="L29" s="759"/>
      <c r="M29" s="692"/>
      <c r="N29" s="692"/>
      <c r="O29" s="760"/>
      <c r="P29" s="1120"/>
      <c r="Q29" s="1121"/>
      <c r="R29" s="1121"/>
      <c r="S29" s="1121"/>
      <c r="T29" s="1120"/>
      <c r="U29" s="1121"/>
      <c r="V29" s="1121"/>
      <c r="W29" s="1122"/>
    </row>
    <row r="30" spans="2:23" ht="23.25">
      <c r="B30" s="106" t="s">
        <v>64</v>
      </c>
      <c r="C30" s="1120"/>
      <c r="D30" s="1120"/>
      <c r="E30" s="1121"/>
      <c r="F30" s="1121"/>
      <c r="G30" s="1122"/>
      <c r="H30" s="1121"/>
      <c r="I30" s="1121"/>
      <c r="J30" s="1121"/>
      <c r="K30" s="1122"/>
      <c r="L30" s="759"/>
      <c r="M30" s="692"/>
      <c r="N30" s="692"/>
      <c r="O30" s="760"/>
      <c r="P30" s="1120"/>
      <c r="Q30" s="1121"/>
      <c r="R30" s="1121"/>
      <c r="S30" s="1121"/>
      <c r="T30" s="1120"/>
      <c r="U30" s="1121"/>
      <c r="V30" s="1121"/>
      <c r="W30" s="1122"/>
    </row>
    <row r="31" spans="2:23" ht="23.25">
      <c r="B31" s="109" t="s">
        <v>65</v>
      </c>
      <c r="C31" s="1120"/>
      <c r="D31" s="1120"/>
      <c r="E31" s="1121"/>
      <c r="F31" s="1121"/>
      <c r="G31" s="1122"/>
      <c r="H31" s="1121"/>
      <c r="I31" s="1121"/>
      <c r="J31" s="1121"/>
      <c r="K31" s="1122"/>
      <c r="L31" s="759"/>
      <c r="M31" s="692"/>
      <c r="N31" s="692"/>
      <c r="O31" s="760"/>
      <c r="P31" s="1120"/>
      <c r="Q31" s="1121"/>
      <c r="R31" s="1121"/>
      <c r="S31" s="1121"/>
      <c r="T31" s="1120"/>
      <c r="U31" s="1121"/>
      <c r="V31" s="1121"/>
      <c r="W31" s="1122"/>
    </row>
    <row r="32" spans="2:23" ht="23.25">
      <c r="B32" s="108" t="s">
        <v>66</v>
      </c>
      <c r="C32" s="1120"/>
      <c r="D32" s="1120"/>
      <c r="E32" s="1121"/>
      <c r="F32" s="1121"/>
      <c r="G32" s="1122"/>
      <c r="H32" s="1121"/>
      <c r="I32" s="1121"/>
      <c r="J32" s="1121"/>
      <c r="K32" s="1122"/>
      <c r="L32" s="759"/>
      <c r="M32" s="692"/>
      <c r="N32" s="692"/>
      <c r="O32" s="760"/>
      <c r="P32" s="1120"/>
      <c r="Q32" s="1121"/>
      <c r="R32" s="1121"/>
      <c r="S32" s="1121"/>
      <c r="T32" s="1120"/>
      <c r="U32" s="1121"/>
      <c r="V32" s="1121"/>
      <c r="W32" s="1122"/>
    </row>
    <row r="33" spans="2:23" ht="24" thickBot="1">
      <c r="B33" s="109" t="s">
        <v>67</v>
      </c>
      <c r="C33" s="1135"/>
      <c r="D33" s="1135"/>
      <c r="E33" s="1136"/>
      <c r="F33" s="1136"/>
      <c r="G33" s="1137"/>
      <c r="H33" s="1136"/>
      <c r="I33" s="1136"/>
      <c r="J33" s="1136"/>
      <c r="K33" s="1137"/>
      <c r="L33" s="761"/>
      <c r="M33" s="762"/>
      <c r="N33" s="762"/>
      <c r="O33" s="763"/>
      <c r="P33" s="1135"/>
      <c r="Q33" s="1136"/>
      <c r="R33" s="1136"/>
      <c r="S33" s="1136"/>
      <c r="T33" s="1135"/>
      <c r="U33" s="1136"/>
      <c r="V33" s="1136"/>
      <c r="W33" s="1137"/>
    </row>
    <row r="34" spans="1:23" s="244" customFormat="1" ht="18">
      <c r="A34" s="243"/>
      <c r="B34" s="112"/>
      <c r="C34" s="863" t="s">
        <v>42</v>
      </c>
      <c r="D34" s="1153"/>
      <c r="E34" s="1153"/>
      <c r="F34" s="1153"/>
      <c r="G34" s="1153"/>
      <c r="H34" s="1153"/>
      <c r="I34" s="1153"/>
      <c r="J34" s="1153"/>
      <c r="K34" s="1153"/>
      <c r="L34" s="863"/>
      <c r="M34" s="863"/>
      <c r="N34" s="863"/>
      <c r="O34" s="863"/>
      <c r="P34" s="1153"/>
      <c r="Q34" s="1153"/>
      <c r="R34" s="1153"/>
      <c r="S34" s="1153"/>
      <c r="T34" s="1153"/>
      <c r="U34" s="1153"/>
      <c r="V34" s="458"/>
      <c r="W34" s="459"/>
    </row>
    <row r="35" spans="1:23" s="244" customFormat="1" ht="23.25" customHeight="1">
      <c r="A35" s="243"/>
      <c r="B35" s="111"/>
      <c r="C35" s="1153"/>
      <c r="D35" s="1153"/>
      <c r="E35" s="1153"/>
      <c r="F35" s="1153"/>
      <c r="G35" s="1153"/>
      <c r="H35" s="1153"/>
      <c r="I35" s="1153"/>
      <c r="J35" s="1153"/>
      <c r="K35" s="1153"/>
      <c r="L35" s="1153"/>
      <c r="M35" s="1153"/>
      <c r="N35" s="1153"/>
      <c r="O35" s="1153"/>
      <c r="P35" s="1153"/>
      <c r="Q35" s="1153"/>
      <c r="R35" s="1153"/>
      <c r="S35" s="1153"/>
      <c r="T35" s="1153"/>
      <c r="U35" s="1153"/>
      <c r="V35" s="736"/>
      <c r="W35" s="737"/>
    </row>
    <row r="36" spans="1:23" s="244" customFormat="1" ht="18">
      <c r="A36" s="243"/>
      <c r="B36" s="111"/>
      <c r="C36" s="726" t="s">
        <v>503</v>
      </c>
      <c r="D36" s="1138"/>
      <c r="E36" s="1194" t="s">
        <v>547</v>
      </c>
      <c r="F36" s="1195"/>
      <c r="G36" s="1195"/>
      <c r="H36" s="1195"/>
      <c r="I36" s="1195"/>
      <c r="J36" s="1195"/>
      <c r="K36" s="1196"/>
      <c r="L36" s="1142" t="s">
        <v>39</v>
      </c>
      <c r="M36" s="768"/>
      <c r="N36" s="1143"/>
      <c r="O36" s="1139" t="s">
        <v>505</v>
      </c>
      <c r="P36" s="1140"/>
      <c r="Q36" s="1140"/>
      <c r="R36" s="1140"/>
      <c r="S36" s="1140"/>
      <c r="T36" s="1140"/>
      <c r="U36" s="1141"/>
      <c r="V36" s="736"/>
      <c r="W36" s="737"/>
    </row>
    <row r="37" spans="1:23" s="244" customFormat="1" ht="18">
      <c r="A37" s="243"/>
      <c r="B37" s="111"/>
      <c r="C37" s="721" t="s">
        <v>36</v>
      </c>
      <c r="D37" s="1114"/>
      <c r="E37" s="1197" t="s">
        <v>544</v>
      </c>
      <c r="F37" s="1198"/>
      <c r="G37" s="1198"/>
      <c r="H37" s="1198"/>
      <c r="I37" s="1198"/>
      <c r="J37" s="1198"/>
      <c r="K37" s="1199"/>
      <c r="L37" s="1151" t="s">
        <v>40</v>
      </c>
      <c r="M37" s="767"/>
      <c r="N37" s="1152"/>
      <c r="O37" s="1115" t="s">
        <v>545</v>
      </c>
      <c r="P37" s="750"/>
      <c r="Q37" s="750"/>
      <c r="R37" s="750"/>
      <c r="S37" s="750"/>
      <c r="T37" s="750"/>
      <c r="U37" s="1116"/>
      <c r="V37" s="736"/>
      <c r="W37" s="737"/>
    </row>
    <row r="38" spans="1:23" s="244" customFormat="1" ht="18">
      <c r="A38" s="243"/>
      <c r="B38" s="111"/>
      <c r="C38" s="121"/>
      <c r="D38" s="121"/>
      <c r="E38" s="122"/>
      <c r="F38" s="122"/>
      <c r="G38" s="122"/>
      <c r="H38" s="122"/>
      <c r="I38" s="122"/>
      <c r="J38" s="122"/>
      <c r="K38" s="122"/>
      <c r="L38" s="122"/>
      <c r="M38" s="122"/>
      <c r="N38" s="122"/>
      <c r="O38" s="122"/>
      <c r="P38" s="122"/>
      <c r="Q38" s="122"/>
      <c r="R38" s="122"/>
      <c r="S38" s="122"/>
      <c r="T38" s="122"/>
      <c r="U38" s="122"/>
      <c r="V38" s="119"/>
      <c r="W38" s="118"/>
    </row>
    <row r="39" spans="1:23" s="244" customFormat="1" ht="18.75" thickBot="1">
      <c r="A39" s="243"/>
      <c r="B39" s="115"/>
      <c r="C39" s="116"/>
      <c r="D39" s="116"/>
      <c r="E39" s="116"/>
      <c r="F39" s="116"/>
      <c r="G39" s="116"/>
      <c r="H39" s="116"/>
      <c r="I39" s="116"/>
      <c r="J39" s="116"/>
      <c r="K39" s="116"/>
      <c r="L39" s="116"/>
      <c r="M39" s="116"/>
      <c r="N39" s="116"/>
      <c r="O39" s="116"/>
      <c r="P39" s="116"/>
      <c r="Q39" s="116"/>
      <c r="R39" s="116"/>
      <c r="S39" s="116"/>
      <c r="T39" s="116"/>
      <c r="U39" s="116"/>
      <c r="V39" s="116"/>
      <c r="W39" s="117"/>
    </row>
    <row r="40" spans="1:5" s="244" customFormat="1" ht="18">
      <c r="A40" s="243"/>
      <c r="C40" s="243"/>
      <c r="D40" s="243"/>
      <c r="E40" s="243"/>
    </row>
    <row r="41" spans="1:19" s="244" customFormat="1" ht="18">
      <c r="A41" s="243"/>
      <c r="L41" s="247"/>
      <c r="M41" s="247"/>
      <c r="N41" s="247"/>
      <c r="O41" s="247"/>
      <c r="P41" s="247"/>
      <c r="Q41" s="247"/>
      <c r="R41" s="247"/>
      <c r="S41" s="247"/>
    </row>
    <row r="42" spans="1:19" s="244" customFormat="1" ht="18">
      <c r="A42" s="243"/>
      <c r="L42" s="247"/>
      <c r="M42" s="247"/>
      <c r="N42" s="247"/>
      <c r="O42" s="247"/>
      <c r="P42" s="247"/>
      <c r="Q42" s="247"/>
      <c r="R42" s="247"/>
      <c r="S42" s="247"/>
    </row>
    <row r="43" spans="1:19" s="244" customFormat="1" ht="18">
      <c r="A43" s="243"/>
      <c r="L43" s="247"/>
      <c r="M43" s="247"/>
      <c r="N43" s="247"/>
      <c r="O43" s="247"/>
      <c r="P43" s="247"/>
      <c r="Q43" s="247"/>
      <c r="R43" s="247"/>
      <c r="S43" s="247"/>
    </row>
    <row r="44" spans="3:5" ht="18">
      <c r="C44" s="244"/>
      <c r="D44" s="244"/>
      <c r="E44" s="244"/>
    </row>
    <row r="45" spans="3:5" ht="18">
      <c r="C45" s="244"/>
      <c r="D45" s="244"/>
      <c r="E45" s="244"/>
    </row>
  </sheetData>
  <mergeCells count="91">
    <mergeCell ref="D14:G14"/>
    <mergeCell ref="D15:G16"/>
    <mergeCell ref="V37:W37"/>
    <mergeCell ref="E36:K36"/>
    <mergeCell ref="E37:K37"/>
    <mergeCell ref="S14:S16"/>
    <mergeCell ref="V36:W36"/>
    <mergeCell ref="P27:S27"/>
    <mergeCell ref="S23:S26"/>
    <mergeCell ref="R23:R26"/>
    <mergeCell ref="Q23:Q26"/>
    <mergeCell ref="L28:O33"/>
    <mergeCell ref="B2:B6"/>
    <mergeCell ref="C5:W5"/>
    <mergeCell ref="K14:K16"/>
    <mergeCell ref="H13:K13"/>
    <mergeCell ref="L13:O13"/>
    <mergeCell ref="L9:L12"/>
    <mergeCell ref="D28:G33"/>
    <mergeCell ref="P28:S33"/>
    <mergeCell ref="H28:K33"/>
    <mergeCell ref="H14:H16"/>
    <mergeCell ref="H17:K17"/>
    <mergeCell ref="I14:I16"/>
    <mergeCell ref="J14:J16"/>
    <mergeCell ref="L23:L26"/>
    <mergeCell ref="O23:O26"/>
    <mergeCell ref="L22:O22"/>
    <mergeCell ref="T6:W6"/>
    <mergeCell ref="T13:W13"/>
    <mergeCell ref="P13:S13"/>
    <mergeCell ref="P14:P16"/>
    <mergeCell ref="P7:S8"/>
    <mergeCell ref="L6:O6"/>
    <mergeCell ref="L7:O8"/>
    <mergeCell ref="P6:S6"/>
    <mergeCell ref="R14:R16"/>
    <mergeCell ref="H9:H12"/>
    <mergeCell ref="H6:K6"/>
    <mergeCell ref="H7:K8"/>
    <mergeCell ref="D6:G6"/>
    <mergeCell ref="D9:G13"/>
    <mergeCell ref="D27:G27"/>
    <mergeCell ref="I18:I21"/>
    <mergeCell ref="H22:K22"/>
    <mergeCell ref="J18:J21"/>
    <mergeCell ref="K18:K21"/>
    <mergeCell ref="D18:D21"/>
    <mergeCell ref="G18:G21"/>
    <mergeCell ref="F18:F21"/>
    <mergeCell ref="G23:G26"/>
    <mergeCell ref="E23:E26"/>
    <mergeCell ref="E18:E21"/>
    <mergeCell ref="F23:F26"/>
    <mergeCell ref="L17:O17"/>
    <mergeCell ref="D22:G22"/>
    <mergeCell ref="H18:H21"/>
    <mergeCell ref="P17:S17"/>
    <mergeCell ref="D17:G17"/>
    <mergeCell ref="P18:P21"/>
    <mergeCell ref="R18:R21"/>
    <mergeCell ref="L37:N37"/>
    <mergeCell ref="H27:K27"/>
    <mergeCell ref="I23:I26"/>
    <mergeCell ref="V35:W35"/>
    <mergeCell ref="C34:U35"/>
    <mergeCell ref="L27:O27"/>
    <mergeCell ref="D23:D26"/>
    <mergeCell ref="N23:N26"/>
    <mergeCell ref="M23:M26"/>
    <mergeCell ref="H23:H26"/>
    <mergeCell ref="C7:C33"/>
    <mergeCell ref="C36:D36"/>
    <mergeCell ref="O36:U36"/>
    <mergeCell ref="L36:N36"/>
    <mergeCell ref="K23:K26"/>
    <mergeCell ref="J23:J26"/>
    <mergeCell ref="Q14:Q16"/>
    <mergeCell ref="P22:S22"/>
    <mergeCell ref="Q18:Q21"/>
    <mergeCell ref="S18:S21"/>
    <mergeCell ref="C37:D37"/>
    <mergeCell ref="O37:U37"/>
    <mergeCell ref="L14:O16"/>
    <mergeCell ref="I9:K12"/>
    <mergeCell ref="M9:O12"/>
    <mergeCell ref="Q9:S12"/>
    <mergeCell ref="P9:P12"/>
    <mergeCell ref="P23:P26"/>
    <mergeCell ref="L18:O21"/>
    <mergeCell ref="T14:W33"/>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18.xml><?xml version="1.0" encoding="utf-8"?>
<worksheet xmlns="http://schemas.openxmlformats.org/spreadsheetml/2006/main" xmlns:r="http://schemas.openxmlformats.org/officeDocument/2006/relationships">
  <sheetPr>
    <tabColor indexed="17"/>
    <pageSetUpPr fitToPage="1"/>
  </sheetPr>
  <dimension ref="B1:J69"/>
  <sheetViews>
    <sheetView showGridLines="0" workbookViewId="0" topLeftCell="A1">
      <selection activeCell="A1" sqref="A1"/>
    </sheetView>
  </sheetViews>
  <sheetFormatPr defaultColWidth="9.140625" defaultRowHeight="12.75" customHeight="1"/>
  <cols>
    <col min="1" max="1" width="3.421875" style="328" customWidth="1"/>
    <col min="2" max="2" width="8.00390625" style="328" customWidth="1"/>
    <col min="3" max="3" width="3.421875" style="328" customWidth="1"/>
    <col min="4" max="4" width="79.8515625" style="360" customWidth="1"/>
    <col min="5" max="5" width="3.7109375" style="328" customWidth="1"/>
    <col min="6" max="6" width="11.28125" style="328" customWidth="1"/>
    <col min="7" max="7" width="6.140625" style="328" customWidth="1"/>
    <col min="8" max="8" width="9.8515625" style="328" customWidth="1"/>
    <col min="9" max="9" width="19.28125" style="328" customWidth="1"/>
    <col min="10" max="16384" width="3.7109375" style="328" customWidth="1"/>
  </cols>
  <sheetData>
    <row r="1" s="324" customFormat="1" ht="12.75" customHeight="1" thickBot="1">
      <c r="D1" s="325"/>
    </row>
    <row r="2" spans="2:8" s="324" customFormat="1" ht="12.75" customHeight="1">
      <c r="B2" s="1200" t="s">
        <v>769</v>
      </c>
      <c r="C2" s="1201"/>
      <c r="D2" s="465"/>
      <c r="E2" s="471"/>
      <c r="F2" s="471"/>
      <c r="G2" s="471"/>
      <c r="H2" s="471"/>
    </row>
    <row r="3" spans="2:8" s="324" customFormat="1" ht="12.75" customHeight="1">
      <c r="B3" s="1202"/>
      <c r="C3" s="1203"/>
      <c r="D3" s="463"/>
      <c r="E3" s="463"/>
      <c r="F3" s="463"/>
      <c r="G3" s="463"/>
      <c r="H3" s="463"/>
    </row>
    <row r="4" spans="2:8" s="324" customFormat="1" ht="12.75" customHeight="1">
      <c r="B4" s="1202"/>
      <c r="C4" s="1203"/>
      <c r="D4" s="948" t="s">
        <v>506</v>
      </c>
      <c r="E4" s="948"/>
      <c r="F4" s="948"/>
      <c r="G4" s="948"/>
      <c r="H4" s="948"/>
    </row>
    <row r="5" spans="2:8" s="324" customFormat="1" ht="12.75" customHeight="1">
      <c r="B5" s="1202"/>
      <c r="C5" s="1203"/>
      <c r="D5" s="936" t="s">
        <v>500</v>
      </c>
      <c r="E5" s="936"/>
      <c r="F5" s="936"/>
      <c r="G5" s="936"/>
      <c r="H5" s="936"/>
    </row>
    <row r="6" spans="2:8" s="324" customFormat="1" ht="12.75" customHeight="1">
      <c r="B6" s="1202"/>
      <c r="C6" s="1203"/>
      <c r="D6" s="464"/>
      <c r="E6" s="465"/>
      <c r="F6" s="465"/>
      <c r="G6" s="465"/>
      <c r="H6" s="465"/>
    </row>
    <row r="7" spans="2:8" s="324" customFormat="1" ht="12.75" customHeight="1" thickBot="1">
      <c r="B7" s="1204"/>
      <c r="C7" s="1205"/>
      <c r="D7" s="464"/>
      <c r="E7" s="465"/>
      <c r="F7" s="465"/>
      <c r="G7" s="465"/>
      <c r="H7" s="465"/>
    </row>
    <row r="8" spans="2:8" s="324" customFormat="1" ht="12.75" customHeight="1">
      <c r="B8" s="636"/>
      <c r="C8" s="636"/>
      <c r="D8" s="637"/>
      <c r="E8" s="638"/>
      <c r="F8" s="638"/>
      <c r="G8" s="638"/>
      <c r="H8" s="638"/>
    </row>
    <row r="9" spans="2:8" s="632" customFormat="1" ht="12.75" customHeight="1">
      <c r="B9" s="633"/>
      <c r="C9" s="633"/>
      <c r="D9" s="634"/>
      <c r="E9" s="635"/>
      <c r="F9" s="635"/>
      <c r="G9" s="635"/>
      <c r="H9" s="635"/>
    </row>
    <row r="10" spans="2:10" ht="12.75" customHeight="1">
      <c r="B10" s="335"/>
      <c r="C10" s="330"/>
      <c r="D10" s="966" t="s">
        <v>507</v>
      </c>
      <c r="E10" s="966"/>
      <c r="F10" s="966"/>
      <c r="G10" s="966"/>
      <c r="H10" s="333"/>
      <c r="I10" s="334"/>
      <c r="J10" s="334"/>
    </row>
    <row r="11" spans="2:8" ht="12.75" customHeight="1">
      <c r="B11" s="162">
        <v>7</v>
      </c>
      <c r="C11" s="163" t="s">
        <v>31</v>
      </c>
      <c r="D11" s="164" t="s">
        <v>539</v>
      </c>
      <c r="E11" s="163" t="s">
        <v>32</v>
      </c>
      <c r="F11" s="163" t="s">
        <v>509</v>
      </c>
      <c r="G11" s="278">
        <v>1</v>
      </c>
      <c r="H11" s="294">
        <v>0.6458333333333334</v>
      </c>
    </row>
    <row r="12" spans="2:8" ht="12.75" customHeight="1">
      <c r="B12" s="162">
        <v>8</v>
      </c>
      <c r="C12" s="163" t="s">
        <v>86</v>
      </c>
      <c r="D12" s="164" t="s">
        <v>513</v>
      </c>
      <c r="E12" s="163" t="s">
        <v>32</v>
      </c>
      <c r="F12" s="163" t="s">
        <v>509</v>
      </c>
      <c r="G12" s="278">
        <v>35</v>
      </c>
      <c r="H12" s="294">
        <f aca="true" t="shared" si="0" ref="H12:H17">H11+TIME(0,G11,0)</f>
        <v>0.6465277777777778</v>
      </c>
    </row>
    <row r="13" spans="2:8" ht="12.75" customHeight="1">
      <c r="B13" s="162">
        <v>9</v>
      </c>
      <c r="C13" s="163" t="s">
        <v>86</v>
      </c>
      <c r="D13" s="164" t="s">
        <v>514</v>
      </c>
      <c r="E13" s="163" t="s">
        <v>32</v>
      </c>
      <c r="F13" s="163" t="s">
        <v>509</v>
      </c>
      <c r="G13" s="278">
        <v>20</v>
      </c>
      <c r="H13" s="294">
        <f t="shared" si="0"/>
        <v>0.6708333333333334</v>
      </c>
    </row>
    <row r="14" spans="2:8" ht="12.75" customHeight="1">
      <c r="B14" s="162">
        <v>10</v>
      </c>
      <c r="C14" s="163" t="s">
        <v>86</v>
      </c>
      <c r="D14" s="164" t="s">
        <v>515</v>
      </c>
      <c r="E14" s="163" t="s">
        <v>32</v>
      </c>
      <c r="F14" s="163" t="s">
        <v>509</v>
      </c>
      <c r="G14" s="278">
        <v>20</v>
      </c>
      <c r="H14" s="294">
        <f t="shared" si="0"/>
        <v>0.6847222222222222</v>
      </c>
    </row>
    <row r="15" spans="2:8" ht="12.75" customHeight="1">
      <c r="B15" s="162">
        <v>11</v>
      </c>
      <c r="C15" s="163" t="s">
        <v>85</v>
      </c>
      <c r="D15" s="164" t="s">
        <v>516</v>
      </c>
      <c r="E15" s="163" t="s">
        <v>32</v>
      </c>
      <c r="F15" s="163" t="s">
        <v>509</v>
      </c>
      <c r="G15" s="278">
        <v>20</v>
      </c>
      <c r="H15" s="294">
        <f t="shared" si="0"/>
        <v>0.6986111111111111</v>
      </c>
    </row>
    <row r="16" spans="2:8" ht="12.75" customHeight="1">
      <c r="B16" s="162">
        <v>12</v>
      </c>
      <c r="C16" s="163" t="s">
        <v>85</v>
      </c>
      <c r="D16" s="164" t="s">
        <v>517</v>
      </c>
      <c r="E16" s="163"/>
      <c r="F16" s="163" t="s">
        <v>509</v>
      </c>
      <c r="G16" s="278">
        <v>24</v>
      </c>
      <c r="H16" s="294">
        <f t="shared" si="0"/>
        <v>0.7124999999999999</v>
      </c>
    </row>
    <row r="17" spans="2:8" ht="12.75" customHeight="1">
      <c r="B17" s="162">
        <v>13</v>
      </c>
      <c r="C17" s="163" t="s">
        <v>31</v>
      </c>
      <c r="D17" s="164" t="s">
        <v>518</v>
      </c>
      <c r="E17" s="163" t="s">
        <v>32</v>
      </c>
      <c r="F17" s="163" t="s">
        <v>509</v>
      </c>
      <c r="G17" s="278">
        <v>30</v>
      </c>
      <c r="H17" s="294">
        <f t="shared" si="0"/>
        <v>0.7291666666666666</v>
      </c>
    </row>
    <row r="18" spans="2:10" ht="12.75" customHeight="1">
      <c r="B18" s="335"/>
      <c r="C18" s="330"/>
      <c r="D18" s="608"/>
      <c r="E18" s="608"/>
      <c r="F18" s="608"/>
      <c r="G18" s="608"/>
      <c r="H18" s="333"/>
      <c r="I18" s="334"/>
      <c r="J18" s="334"/>
    </row>
    <row r="19" spans="2:10" s="455" customFormat="1" ht="12.75" customHeight="1">
      <c r="B19" s="387"/>
      <c r="C19" s="388"/>
      <c r="D19" s="966" t="s">
        <v>512</v>
      </c>
      <c r="E19" s="966"/>
      <c r="F19" s="966"/>
      <c r="G19" s="966"/>
      <c r="H19" s="394"/>
      <c r="I19" s="631"/>
      <c r="J19" s="631"/>
    </row>
    <row r="20" spans="2:10" ht="12.75" customHeight="1">
      <c r="B20" s="162">
        <v>3</v>
      </c>
      <c r="C20" s="163" t="s">
        <v>31</v>
      </c>
      <c r="D20" s="164" t="s">
        <v>508</v>
      </c>
      <c r="E20" s="163" t="s">
        <v>32</v>
      </c>
      <c r="F20" s="163" t="s">
        <v>509</v>
      </c>
      <c r="G20" s="278">
        <v>5</v>
      </c>
      <c r="H20" s="294">
        <v>0.3333333333333333</v>
      </c>
      <c r="I20" s="334"/>
      <c r="J20" s="334"/>
    </row>
    <row r="21" spans="2:10" ht="12.75" customHeight="1">
      <c r="B21" s="162">
        <v>4</v>
      </c>
      <c r="C21" s="163" t="s">
        <v>84</v>
      </c>
      <c r="D21" s="164" t="s">
        <v>510</v>
      </c>
      <c r="E21" s="163" t="s">
        <v>32</v>
      </c>
      <c r="F21" s="163" t="s">
        <v>509</v>
      </c>
      <c r="G21" s="278">
        <v>15</v>
      </c>
      <c r="H21" s="294">
        <f>H20+TIME(0,G20,0)</f>
        <v>0.3368055555555555</v>
      </c>
      <c r="I21" s="334"/>
      <c r="J21" s="334"/>
    </row>
    <row r="22" spans="2:10" ht="12.75" customHeight="1">
      <c r="B22" s="162">
        <v>5</v>
      </c>
      <c r="C22" s="163" t="s">
        <v>85</v>
      </c>
      <c r="D22" s="164" t="s">
        <v>511</v>
      </c>
      <c r="E22" s="163" t="s">
        <v>32</v>
      </c>
      <c r="F22" s="163" t="s">
        <v>509</v>
      </c>
      <c r="G22" s="278">
        <v>100</v>
      </c>
      <c r="H22" s="294">
        <f>H21+TIME(0,G21,0)</f>
        <v>0.3472222222222222</v>
      </c>
      <c r="I22" s="334"/>
      <c r="J22" s="334"/>
    </row>
    <row r="23" spans="2:10" ht="12.75" customHeight="1">
      <c r="B23" s="162">
        <v>6</v>
      </c>
      <c r="C23" s="163" t="s">
        <v>31</v>
      </c>
      <c r="D23" s="164" t="s">
        <v>658</v>
      </c>
      <c r="E23" s="163" t="s">
        <v>32</v>
      </c>
      <c r="F23" s="163" t="s">
        <v>509</v>
      </c>
      <c r="G23" s="278">
        <v>30</v>
      </c>
      <c r="H23" s="294">
        <f>H22+TIME(0,G22,0)</f>
        <v>0.41666666666666663</v>
      </c>
      <c r="I23" s="334"/>
      <c r="J23" s="334"/>
    </row>
    <row r="24" spans="2:10" ht="12.75" customHeight="1">
      <c r="B24" s="162"/>
      <c r="C24" s="163"/>
      <c r="D24" s="164"/>
      <c r="E24" s="163"/>
      <c r="F24" s="163"/>
      <c r="G24" s="278"/>
      <c r="H24" s="294"/>
      <c r="I24" s="334"/>
      <c r="J24" s="334"/>
    </row>
    <row r="25" spans="2:10" ht="12.75" customHeight="1">
      <c r="B25" s="162">
        <v>18</v>
      </c>
      <c r="C25" s="163" t="s">
        <v>31</v>
      </c>
      <c r="D25" s="164" t="s">
        <v>540</v>
      </c>
      <c r="E25" s="163" t="s">
        <v>32</v>
      </c>
      <c r="F25" s="163" t="s">
        <v>509</v>
      </c>
      <c r="G25" s="278">
        <v>1</v>
      </c>
      <c r="H25" s="294">
        <v>0.4375</v>
      </c>
      <c r="I25" s="334"/>
      <c r="J25" s="334"/>
    </row>
    <row r="26" spans="2:10" ht="12.75" customHeight="1">
      <c r="B26" s="162">
        <v>19</v>
      </c>
      <c r="C26" s="163" t="s">
        <v>86</v>
      </c>
      <c r="D26" s="164" t="s">
        <v>519</v>
      </c>
      <c r="E26" s="163" t="s">
        <v>32</v>
      </c>
      <c r="F26" s="163" t="s">
        <v>520</v>
      </c>
      <c r="G26" s="278">
        <v>89</v>
      </c>
      <c r="H26" s="294">
        <f>H25+TIME(0,G25,0)</f>
        <v>0.43819444444444444</v>
      </c>
      <c r="I26" s="334"/>
      <c r="J26" s="334"/>
    </row>
    <row r="27" spans="2:10" ht="12.75" customHeight="1">
      <c r="B27" s="162">
        <v>20</v>
      </c>
      <c r="C27" s="163" t="s">
        <v>31</v>
      </c>
      <c r="D27" s="164" t="s">
        <v>521</v>
      </c>
      <c r="E27" s="163" t="s">
        <v>32</v>
      </c>
      <c r="F27" s="163" t="s">
        <v>509</v>
      </c>
      <c r="G27" s="278">
        <v>60</v>
      </c>
      <c r="H27" s="294">
        <f>H26+TIME(0,G26,0)</f>
        <v>0.5</v>
      </c>
      <c r="I27" s="334"/>
      <c r="J27" s="334"/>
    </row>
    <row r="28" spans="2:10" ht="12.75" customHeight="1">
      <c r="B28" s="162"/>
      <c r="C28" s="163"/>
      <c r="D28" s="164"/>
      <c r="E28" s="163"/>
      <c r="F28" s="163"/>
      <c r="G28" s="278"/>
      <c r="H28" s="294"/>
      <c r="I28" s="334"/>
      <c r="J28" s="334"/>
    </row>
    <row r="29" spans="2:10" ht="12.75" customHeight="1">
      <c r="B29" s="162">
        <v>21</v>
      </c>
      <c r="C29" s="163" t="s">
        <v>31</v>
      </c>
      <c r="D29" s="164" t="s">
        <v>508</v>
      </c>
      <c r="E29" s="163" t="s">
        <v>32</v>
      </c>
      <c r="F29" s="163" t="s">
        <v>509</v>
      </c>
      <c r="G29" s="278">
        <v>5</v>
      </c>
      <c r="H29" s="294">
        <f>H27+TIME(0,G27,0)</f>
        <v>0.5416666666666666</v>
      </c>
      <c r="I29" s="334"/>
      <c r="J29" s="334"/>
    </row>
    <row r="30" spans="2:8" ht="12.75" customHeight="1">
      <c r="B30" s="162">
        <v>22</v>
      </c>
      <c r="C30" s="163" t="s">
        <v>85</v>
      </c>
      <c r="D30" s="164" t="s">
        <v>511</v>
      </c>
      <c r="E30" s="163" t="s">
        <v>32</v>
      </c>
      <c r="F30" s="163" t="s">
        <v>509</v>
      </c>
      <c r="G30" s="278">
        <v>115</v>
      </c>
      <c r="H30" s="294">
        <f>H29+TIME(0,G29,0)</f>
        <v>0.5451388888888888</v>
      </c>
    </row>
    <row r="31" spans="2:8" ht="12.75" customHeight="1">
      <c r="B31" s="162">
        <v>23</v>
      </c>
      <c r="C31" s="163" t="s">
        <v>31</v>
      </c>
      <c r="D31" s="164" t="s">
        <v>522</v>
      </c>
      <c r="E31" s="163" t="s">
        <v>32</v>
      </c>
      <c r="F31" s="163" t="s">
        <v>509</v>
      </c>
      <c r="G31" s="278">
        <v>30</v>
      </c>
      <c r="H31" s="294">
        <f>H30+TIME(0,G30,0)</f>
        <v>0.625</v>
      </c>
    </row>
    <row r="32" spans="2:8" ht="12.75" customHeight="1">
      <c r="B32" s="162"/>
      <c r="C32" s="163"/>
      <c r="D32" s="164"/>
      <c r="E32" s="163"/>
      <c r="F32" s="163"/>
      <c r="G32" s="278"/>
      <c r="H32" s="294"/>
    </row>
    <row r="33" spans="2:8" ht="12.75" customHeight="1">
      <c r="B33" s="162">
        <v>24</v>
      </c>
      <c r="C33" s="163" t="s">
        <v>31</v>
      </c>
      <c r="D33" s="164" t="s">
        <v>508</v>
      </c>
      <c r="E33" s="163" t="s">
        <v>32</v>
      </c>
      <c r="F33" s="163" t="s">
        <v>509</v>
      </c>
      <c r="G33" s="278">
        <v>1</v>
      </c>
      <c r="H33" s="294">
        <f>H31+TIME(0,G31,0)</f>
        <v>0.6458333333333334</v>
      </c>
    </row>
    <row r="34" spans="2:8" ht="12.75" customHeight="1">
      <c r="B34" s="162">
        <v>25</v>
      </c>
      <c r="C34" s="163" t="s">
        <v>85</v>
      </c>
      <c r="D34" s="164" t="s">
        <v>523</v>
      </c>
      <c r="E34" s="163" t="s">
        <v>32</v>
      </c>
      <c r="F34" s="163" t="s">
        <v>509</v>
      </c>
      <c r="G34" s="278">
        <v>60</v>
      </c>
      <c r="H34" s="294">
        <f>H33+TIME(0,G33,0)</f>
        <v>0.6465277777777778</v>
      </c>
    </row>
    <row r="35" spans="2:10" ht="12.75" customHeight="1">
      <c r="B35" s="162">
        <v>26</v>
      </c>
      <c r="C35" s="163" t="s">
        <v>85</v>
      </c>
      <c r="D35" s="164" t="s">
        <v>524</v>
      </c>
      <c r="E35" s="163" t="s">
        <v>32</v>
      </c>
      <c r="F35" s="163" t="s">
        <v>509</v>
      </c>
      <c r="G35" s="278">
        <v>59</v>
      </c>
      <c r="H35" s="294">
        <f>H34+TIME(0,G34,0)</f>
        <v>0.6881944444444444</v>
      </c>
      <c r="I35" s="334"/>
      <c r="J35" s="334"/>
    </row>
    <row r="36" spans="2:10" ht="12.75" customHeight="1">
      <c r="B36" s="162"/>
      <c r="C36" s="163"/>
      <c r="D36" s="164" t="s">
        <v>770</v>
      </c>
      <c r="E36" s="163"/>
      <c r="F36" s="163"/>
      <c r="G36" s="278"/>
      <c r="H36" s="294"/>
      <c r="I36" s="334"/>
      <c r="J36" s="334"/>
    </row>
    <row r="37" spans="2:10" ht="12.75" customHeight="1">
      <c r="B37" s="162">
        <v>27</v>
      </c>
      <c r="C37" s="163" t="s">
        <v>31</v>
      </c>
      <c r="D37" s="164" t="s">
        <v>525</v>
      </c>
      <c r="E37" s="163" t="s">
        <v>32</v>
      </c>
      <c r="F37" s="163" t="s">
        <v>509</v>
      </c>
      <c r="G37" s="278">
        <v>0</v>
      </c>
      <c r="H37" s="294">
        <f>H35+TIME(0,G35,0)</f>
        <v>0.7291666666666666</v>
      </c>
      <c r="I37" s="334"/>
      <c r="J37" s="334"/>
    </row>
    <row r="38" spans="2:10" ht="12.75" customHeight="1">
      <c r="B38" s="162"/>
      <c r="C38" s="163"/>
      <c r="D38" s="164"/>
      <c r="E38" s="163"/>
      <c r="F38" s="163"/>
      <c r="G38" s="278"/>
      <c r="H38" s="294"/>
      <c r="I38" s="334"/>
      <c r="J38" s="334"/>
    </row>
    <row r="39" spans="2:10" s="455" customFormat="1" ht="12.75" customHeight="1">
      <c r="B39" s="387"/>
      <c r="C39" s="388"/>
      <c r="D39" s="392"/>
      <c r="E39" s="388"/>
      <c r="F39" s="388"/>
      <c r="G39" s="390"/>
      <c r="H39" s="394"/>
      <c r="I39" s="631"/>
      <c r="J39" s="631"/>
    </row>
    <row r="40" spans="2:10" s="455" customFormat="1" ht="12.75" customHeight="1">
      <c r="B40" s="387"/>
      <c r="C40" s="388"/>
      <c r="D40" s="966" t="s">
        <v>526</v>
      </c>
      <c r="E40" s="966"/>
      <c r="F40" s="966"/>
      <c r="G40" s="966"/>
      <c r="H40" s="394"/>
      <c r="I40" s="631"/>
      <c r="J40" s="631"/>
    </row>
    <row r="41" spans="2:10" ht="12.75" customHeight="1">
      <c r="B41" s="162">
        <v>39</v>
      </c>
      <c r="C41" s="163" t="s">
        <v>31</v>
      </c>
      <c r="D41" s="164" t="s">
        <v>508</v>
      </c>
      <c r="E41" s="163" t="s">
        <v>32</v>
      </c>
      <c r="F41" s="163" t="s">
        <v>509</v>
      </c>
      <c r="G41" s="278">
        <v>5</v>
      </c>
      <c r="H41" s="294">
        <v>0.3333333333333333</v>
      </c>
      <c r="I41" s="334"/>
      <c r="J41" s="334"/>
    </row>
    <row r="42" spans="2:10" ht="12.75" customHeight="1">
      <c r="B42" s="162">
        <v>16</v>
      </c>
      <c r="C42" s="163" t="s">
        <v>85</v>
      </c>
      <c r="D42" s="164" t="s">
        <v>511</v>
      </c>
      <c r="E42" s="163" t="s">
        <v>32</v>
      </c>
      <c r="F42" s="163" t="s">
        <v>509</v>
      </c>
      <c r="G42" s="278">
        <v>20</v>
      </c>
      <c r="H42" s="294">
        <f aca="true" t="shared" si="1" ref="H42:H47">H41+TIME(0,G41,0)</f>
        <v>0.3368055555555555</v>
      </c>
      <c r="I42" s="334"/>
      <c r="J42" s="334"/>
    </row>
    <row r="43" spans="2:10" ht="12.75" customHeight="1">
      <c r="B43" s="162">
        <v>15</v>
      </c>
      <c r="C43" s="163" t="s">
        <v>85</v>
      </c>
      <c r="D43" s="164" t="s">
        <v>527</v>
      </c>
      <c r="E43" s="163" t="s">
        <v>32</v>
      </c>
      <c r="F43" s="163" t="s">
        <v>509</v>
      </c>
      <c r="G43" s="278">
        <v>20</v>
      </c>
      <c r="H43" s="294">
        <f t="shared" si="1"/>
        <v>0.3506944444444444</v>
      </c>
      <c r="I43" s="334"/>
      <c r="J43" s="334"/>
    </row>
    <row r="44" spans="2:10" ht="12.75" customHeight="1">
      <c r="B44" s="162">
        <v>40</v>
      </c>
      <c r="C44" s="163" t="s">
        <v>86</v>
      </c>
      <c r="D44" s="164" t="s">
        <v>528</v>
      </c>
      <c r="E44" s="163" t="s">
        <v>32</v>
      </c>
      <c r="F44" s="163" t="s">
        <v>509</v>
      </c>
      <c r="G44" s="278">
        <v>30</v>
      </c>
      <c r="H44" s="294">
        <f t="shared" si="1"/>
        <v>0.3645833333333333</v>
      </c>
      <c r="I44" s="334"/>
      <c r="J44" s="334"/>
    </row>
    <row r="45" spans="2:10" ht="12.75" customHeight="1">
      <c r="B45" s="162">
        <v>41</v>
      </c>
      <c r="C45" s="163" t="s">
        <v>86</v>
      </c>
      <c r="D45" s="164" t="s">
        <v>529</v>
      </c>
      <c r="E45" s="163" t="s">
        <v>32</v>
      </c>
      <c r="F45" s="163" t="s">
        <v>509</v>
      </c>
      <c r="G45" s="278">
        <v>30</v>
      </c>
      <c r="H45" s="294">
        <f t="shared" si="1"/>
        <v>0.38541666666666663</v>
      </c>
      <c r="I45" s="334"/>
      <c r="J45" s="334"/>
    </row>
    <row r="46" spans="2:10" ht="12.75" customHeight="1">
      <c r="B46" s="162">
        <v>42</v>
      </c>
      <c r="C46" s="163" t="s">
        <v>85</v>
      </c>
      <c r="D46" s="164" t="s">
        <v>530</v>
      </c>
      <c r="E46" s="163" t="s">
        <v>32</v>
      </c>
      <c r="F46" s="163" t="s">
        <v>509</v>
      </c>
      <c r="G46" s="278">
        <v>15</v>
      </c>
      <c r="H46" s="294">
        <f t="shared" si="1"/>
        <v>0.40624999999999994</v>
      </c>
      <c r="I46" s="334"/>
      <c r="J46" s="334"/>
    </row>
    <row r="47" spans="2:10" ht="12.75" customHeight="1">
      <c r="B47" s="162">
        <v>43</v>
      </c>
      <c r="C47" s="163" t="s">
        <v>31</v>
      </c>
      <c r="D47" s="164" t="s">
        <v>531</v>
      </c>
      <c r="E47" s="163" t="s">
        <v>32</v>
      </c>
      <c r="F47" s="163" t="s">
        <v>509</v>
      </c>
      <c r="G47" s="278">
        <v>0</v>
      </c>
      <c r="H47" s="294">
        <f t="shared" si="1"/>
        <v>0.41666666666666663</v>
      </c>
      <c r="I47" s="351"/>
      <c r="J47" s="351"/>
    </row>
    <row r="48" spans="2:10" ht="12.75" customHeight="1">
      <c r="B48" s="162"/>
      <c r="C48" s="163"/>
      <c r="D48" s="164"/>
      <c r="E48" s="163"/>
      <c r="F48" s="163"/>
      <c r="G48" s="278"/>
      <c r="H48" s="294"/>
      <c r="I48" s="351"/>
      <c r="J48" s="351"/>
    </row>
    <row r="49" spans="2:10" s="455" customFormat="1" ht="12.75" customHeight="1">
      <c r="B49" s="387"/>
      <c r="C49" s="388"/>
      <c r="D49" s="392"/>
      <c r="E49" s="388"/>
      <c r="F49" s="388"/>
      <c r="G49" s="390"/>
      <c r="H49" s="394"/>
      <c r="I49" s="631"/>
      <c r="J49" s="631"/>
    </row>
    <row r="50" spans="2:10" s="455" customFormat="1" ht="12.75" customHeight="1">
      <c r="B50" s="387"/>
      <c r="C50" s="388"/>
      <c r="D50" s="966" t="s">
        <v>532</v>
      </c>
      <c r="E50" s="966"/>
      <c r="F50" s="966"/>
      <c r="G50" s="966"/>
      <c r="H50" s="394"/>
      <c r="I50" s="631"/>
      <c r="J50" s="631"/>
    </row>
    <row r="51" spans="2:10" ht="12.75" customHeight="1">
      <c r="B51" s="162">
        <v>47</v>
      </c>
      <c r="C51" s="163" t="s">
        <v>31</v>
      </c>
      <c r="D51" s="164" t="s">
        <v>508</v>
      </c>
      <c r="E51" s="163" t="s">
        <v>32</v>
      </c>
      <c r="F51" s="163" t="s">
        <v>509</v>
      </c>
      <c r="G51" s="278">
        <v>5</v>
      </c>
      <c r="H51" s="294">
        <v>0.3333333333333333</v>
      </c>
      <c r="I51" s="334"/>
      <c r="J51" s="334"/>
    </row>
    <row r="52" spans="2:10" ht="12.75" customHeight="1">
      <c r="B52" s="162">
        <v>16</v>
      </c>
      <c r="C52" s="456" t="s">
        <v>85</v>
      </c>
      <c r="D52" s="457" t="s">
        <v>511</v>
      </c>
      <c r="E52" s="163" t="s">
        <v>32</v>
      </c>
      <c r="F52" s="163" t="s">
        <v>509</v>
      </c>
      <c r="G52" s="278">
        <v>60</v>
      </c>
      <c r="H52" s="294">
        <f>H51+TIME(0,G51,0)</f>
        <v>0.3368055555555555</v>
      </c>
      <c r="I52" s="334"/>
      <c r="J52" s="351"/>
    </row>
    <row r="53" spans="2:10" ht="12.75" customHeight="1">
      <c r="B53" s="162">
        <v>15</v>
      </c>
      <c r="C53" s="456" t="s">
        <v>85</v>
      </c>
      <c r="D53" s="457" t="s">
        <v>527</v>
      </c>
      <c r="E53" s="163" t="s">
        <v>32</v>
      </c>
      <c r="F53" s="163" t="s">
        <v>509</v>
      </c>
      <c r="G53" s="278">
        <v>55</v>
      </c>
      <c r="H53" s="294">
        <f>H52+TIME(0,G52,0)</f>
        <v>0.3784722222222222</v>
      </c>
      <c r="I53" s="334"/>
      <c r="J53" s="334"/>
    </row>
    <row r="54" spans="2:10" ht="12.75" customHeight="1">
      <c r="B54" s="162">
        <v>48</v>
      </c>
      <c r="C54" s="456"/>
      <c r="D54" s="457" t="s">
        <v>659</v>
      </c>
      <c r="E54" s="163"/>
      <c r="F54" s="163" t="s">
        <v>509</v>
      </c>
      <c r="G54" s="278">
        <v>30</v>
      </c>
      <c r="H54" s="294">
        <f>H53+TIME(0,G53,0)</f>
        <v>0.41666666666666663</v>
      </c>
      <c r="I54" s="334"/>
      <c r="J54" s="334"/>
    </row>
    <row r="55" spans="2:10" ht="12.75" customHeight="1">
      <c r="B55" s="162"/>
      <c r="C55" s="163"/>
      <c r="D55" s="164"/>
      <c r="E55" s="163"/>
      <c r="F55" s="163"/>
      <c r="G55" s="278"/>
      <c r="H55" s="294"/>
      <c r="I55" s="334"/>
      <c r="J55" s="334"/>
    </row>
    <row r="56" spans="2:10" ht="12.75" customHeight="1">
      <c r="B56" s="162">
        <v>49</v>
      </c>
      <c r="C56" s="163" t="s">
        <v>31</v>
      </c>
      <c r="D56" s="164" t="s">
        <v>508</v>
      </c>
      <c r="E56" s="163" t="s">
        <v>32</v>
      </c>
      <c r="F56" s="163" t="s">
        <v>509</v>
      </c>
      <c r="G56" s="278">
        <v>5</v>
      </c>
      <c r="H56" s="294">
        <f>H54+TIME(0,G54,0)</f>
        <v>0.43749999999999994</v>
      </c>
      <c r="I56" s="334"/>
      <c r="J56" s="334"/>
    </row>
    <row r="57" spans="2:10" ht="12.75" customHeight="1">
      <c r="B57" s="162">
        <v>50</v>
      </c>
      <c r="C57" s="163" t="s">
        <v>85</v>
      </c>
      <c r="D57" s="164" t="s">
        <v>536</v>
      </c>
      <c r="E57" s="163" t="s">
        <v>32</v>
      </c>
      <c r="F57" s="163" t="s">
        <v>509</v>
      </c>
      <c r="G57" s="278">
        <v>45</v>
      </c>
      <c r="H57" s="294">
        <f>H56+TIME(0,G56,0)</f>
        <v>0.44097222222222215</v>
      </c>
      <c r="I57" s="334"/>
      <c r="J57" s="334"/>
    </row>
    <row r="58" spans="2:10" ht="12.75" customHeight="1">
      <c r="B58" s="162">
        <v>51</v>
      </c>
      <c r="C58" s="163" t="s">
        <v>84</v>
      </c>
      <c r="D58" s="164" t="s">
        <v>537</v>
      </c>
      <c r="E58" s="163" t="s">
        <v>32</v>
      </c>
      <c r="F58" s="163" t="s">
        <v>509</v>
      </c>
      <c r="G58" s="278">
        <v>40</v>
      </c>
      <c r="H58" s="294">
        <f>H57+TIME(0,G57,0)</f>
        <v>0.47222222222222215</v>
      </c>
      <c r="I58" s="334"/>
      <c r="J58" s="334"/>
    </row>
    <row r="59" spans="2:10" ht="12.75" customHeight="1">
      <c r="B59" s="162">
        <v>52</v>
      </c>
      <c r="C59" s="163" t="s">
        <v>31</v>
      </c>
      <c r="D59" s="164" t="s">
        <v>660</v>
      </c>
      <c r="E59" s="163" t="s">
        <v>32</v>
      </c>
      <c r="F59" s="163" t="s">
        <v>509</v>
      </c>
      <c r="G59" s="278">
        <v>30</v>
      </c>
      <c r="H59" s="294">
        <f>H58+TIME(0,G58,0)</f>
        <v>0.49999999999999994</v>
      </c>
      <c r="I59" s="359"/>
      <c r="J59" s="334"/>
    </row>
    <row r="60" spans="2:10" ht="12.75" customHeight="1">
      <c r="B60" s="162"/>
      <c r="C60" s="163"/>
      <c r="D60" s="164"/>
      <c r="E60" s="163"/>
      <c r="F60" s="163"/>
      <c r="G60" s="278"/>
      <c r="H60" s="294"/>
      <c r="I60" s="334"/>
      <c r="J60" s="334"/>
    </row>
    <row r="61" spans="2:10" ht="18.75">
      <c r="B61" s="162">
        <v>44</v>
      </c>
      <c r="C61" s="163" t="s">
        <v>31</v>
      </c>
      <c r="D61" s="164" t="s">
        <v>541</v>
      </c>
      <c r="E61" s="163" t="s">
        <v>32</v>
      </c>
      <c r="F61" s="163" t="s">
        <v>509</v>
      </c>
      <c r="G61" s="278">
        <v>5</v>
      </c>
      <c r="H61" s="294">
        <v>0.5416666666666666</v>
      </c>
      <c r="I61" s="334"/>
      <c r="J61" s="334"/>
    </row>
    <row r="62" spans="2:10" ht="12.75" customHeight="1">
      <c r="B62" s="162">
        <v>45</v>
      </c>
      <c r="C62" s="456" t="s">
        <v>86</v>
      </c>
      <c r="D62" s="457" t="s">
        <v>533</v>
      </c>
      <c r="E62" s="163" t="s">
        <v>32</v>
      </c>
      <c r="F62" s="163" t="s">
        <v>534</v>
      </c>
      <c r="G62" s="278">
        <v>115</v>
      </c>
      <c r="H62" s="294">
        <f>H61+TIME(0,G61,0)</f>
        <v>0.5451388888888888</v>
      </c>
      <c r="I62" s="334"/>
      <c r="J62" s="334"/>
    </row>
    <row r="63" spans="2:10" ht="12.75" customHeight="1">
      <c r="B63" s="162">
        <v>46</v>
      </c>
      <c r="C63" s="456" t="s">
        <v>31</v>
      </c>
      <c r="D63" s="457" t="s">
        <v>535</v>
      </c>
      <c r="E63" s="163" t="s">
        <v>32</v>
      </c>
      <c r="F63" s="163" t="s">
        <v>509</v>
      </c>
      <c r="G63" s="278">
        <v>30</v>
      </c>
      <c r="H63" s="294">
        <f>H62+TIME(0,G62,0)</f>
        <v>0.625</v>
      </c>
      <c r="I63" s="334"/>
      <c r="J63" s="334"/>
    </row>
    <row r="64" spans="2:10" ht="12.75" customHeight="1">
      <c r="B64" s="162"/>
      <c r="C64" s="163"/>
      <c r="D64" s="164"/>
      <c r="E64" s="163"/>
      <c r="F64" s="163"/>
      <c r="G64" s="278"/>
      <c r="H64" s="294"/>
      <c r="I64" s="334"/>
      <c r="J64" s="334"/>
    </row>
    <row r="65" spans="2:10" ht="12.75" customHeight="1">
      <c r="B65" s="162">
        <v>49</v>
      </c>
      <c r="C65" s="163" t="s">
        <v>31</v>
      </c>
      <c r="D65" s="164" t="s">
        <v>508</v>
      </c>
      <c r="E65" s="163" t="s">
        <v>32</v>
      </c>
      <c r="F65" s="163" t="s">
        <v>509</v>
      </c>
      <c r="G65" s="278">
        <v>5</v>
      </c>
      <c r="H65" s="294">
        <f>H63+TIME(0,G63,0)</f>
        <v>0.6458333333333334</v>
      </c>
      <c r="I65" s="334"/>
      <c r="J65" s="334"/>
    </row>
    <row r="66" spans="2:10" ht="12.75" customHeight="1">
      <c r="B66" s="162">
        <v>50</v>
      </c>
      <c r="C66" s="163" t="s">
        <v>85</v>
      </c>
      <c r="D66" s="164" t="s">
        <v>536</v>
      </c>
      <c r="E66" s="163" t="s">
        <v>32</v>
      </c>
      <c r="F66" s="163" t="s">
        <v>509</v>
      </c>
      <c r="G66" s="278">
        <v>60</v>
      </c>
      <c r="H66" s="294">
        <f>H65+TIME(0,G65,0)</f>
        <v>0.6493055555555556</v>
      </c>
      <c r="I66" s="334"/>
      <c r="J66" s="334"/>
    </row>
    <row r="67" spans="2:10" ht="12.75" customHeight="1">
      <c r="B67" s="162">
        <v>51</v>
      </c>
      <c r="C67" s="163" t="s">
        <v>84</v>
      </c>
      <c r="D67" s="164" t="s">
        <v>537</v>
      </c>
      <c r="E67" s="163" t="s">
        <v>32</v>
      </c>
      <c r="F67" s="163" t="s">
        <v>509</v>
      </c>
      <c r="G67" s="278">
        <v>55</v>
      </c>
      <c r="H67" s="294">
        <f>H66+TIME(0,G66,0)</f>
        <v>0.6909722222222222</v>
      </c>
      <c r="I67" s="334"/>
      <c r="J67" s="334"/>
    </row>
    <row r="68" spans="2:10" ht="12.75" customHeight="1">
      <c r="B68" s="162">
        <v>52</v>
      </c>
      <c r="C68" s="163" t="s">
        <v>31</v>
      </c>
      <c r="D68" s="164" t="s">
        <v>538</v>
      </c>
      <c r="E68" s="163" t="s">
        <v>32</v>
      </c>
      <c r="F68" s="163" t="s">
        <v>509</v>
      </c>
      <c r="G68" s="278">
        <v>0</v>
      </c>
      <c r="H68" s="294">
        <f>H67+TIME(0,G67,0)</f>
        <v>0.7291666666666666</v>
      </c>
      <c r="I68" s="359"/>
      <c r="J68" s="334"/>
    </row>
    <row r="69" spans="2:10" ht="12.75" customHeight="1">
      <c r="B69" s="1226"/>
      <c r="C69" s="1227"/>
      <c r="D69" s="1228"/>
      <c r="E69" s="1227"/>
      <c r="F69" s="1227"/>
      <c r="G69" s="1229"/>
      <c r="H69" s="1230"/>
      <c r="I69" s="359"/>
      <c r="J69" s="351"/>
    </row>
  </sheetData>
  <mergeCells count="7">
    <mergeCell ref="D50:G50"/>
    <mergeCell ref="B2:C7"/>
    <mergeCell ref="D4:H4"/>
    <mergeCell ref="D5:H5"/>
    <mergeCell ref="D10:G10"/>
    <mergeCell ref="D19:G19"/>
    <mergeCell ref="D40:G40"/>
  </mergeCells>
  <printOptions/>
  <pageMargins left="0.75" right="0.75" top="1" bottom="1" header="0.5" footer="0.5"/>
  <pageSetup fitToHeight="1" fitToWidth="1" horizontalDpi="600" verticalDpi="600" orientation="landscape" scale="55" r:id="rId1"/>
</worksheet>
</file>

<file path=xl/worksheets/sheet19.xml><?xml version="1.0" encoding="utf-8"?>
<worksheet xmlns="http://schemas.openxmlformats.org/spreadsheetml/2006/main" xmlns:r="http://schemas.openxmlformats.org/officeDocument/2006/relationships">
  <sheetPr>
    <tabColor indexed="9"/>
    <pageSetUpPr fitToPage="1"/>
  </sheetPr>
  <dimension ref="A1:W44"/>
  <sheetViews>
    <sheetView showGridLines="0" zoomScale="49" zoomScaleNormal="49" zoomScaleSheetLayoutView="25" workbookViewId="0" topLeftCell="A1">
      <selection activeCell="A1" sqref="A1"/>
    </sheetView>
  </sheetViews>
  <sheetFormatPr defaultColWidth="9.140625" defaultRowHeight="12.75"/>
  <cols>
    <col min="1" max="1" width="2.57421875" style="241" customWidth="1"/>
    <col min="2" max="2" width="22.8515625" style="242" customWidth="1"/>
    <col min="3" max="3" width="25.57421875" style="242" customWidth="1"/>
    <col min="4" max="23" width="11.7109375" style="242" customWidth="1"/>
    <col min="24" max="16384" width="9.140625" style="242" customWidth="1"/>
  </cols>
  <sheetData>
    <row r="1" s="240" customFormat="1" ht="9.75" customHeight="1" thickBot="1">
      <c r="A1" s="240" t="s">
        <v>29</v>
      </c>
    </row>
    <row r="2" spans="2:23" s="240" customFormat="1" ht="29.25" customHeight="1">
      <c r="B2" s="997" t="s">
        <v>437</v>
      </c>
      <c r="C2" s="448" t="s">
        <v>657</v>
      </c>
      <c r="D2" s="449"/>
      <c r="E2" s="449"/>
      <c r="F2" s="449"/>
      <c r="G2" s="449"/>
      <c r="H2" s="449"/>
      <c r="I2" s="449"/>
      <c r="J2" s="449"/>
      <c r="K2" s="449"/>
      <c r="L2" s="449"/>
      <c r="M2" s="449"/>
      <c r="N2" s="449"/>
      <c r="O2" s="449"/>
      <c r="P2" s="449"/>
      <c r="Q2" s="449"/>
      <c r="R2" s="449"/>
      <c r="S2" s="449"/>
      <c r="T2" s="449"/>
      <c r="U2" s="449"/>
      <c r="V2" s="450"/>
      <c r="W2" s="451"/>
    </row>
    <row r="3" spans="2:23" s="240" customFormat="1" ht="31.5" customHeight="1">
      <c r="B3" s="998"/>
      <c r="C3" s="110" t="s">
        <v>500</v>
      </c>
      <c r="D3" s="72"/>
      <c r="E3" s="72"/>
      <c r="F3" s="72"/>
      <c r="G3" s="72"/>
      <c r="H3" s="72"/>
      <c r="I3" s="72"/>
      <c r="J3" s="72"/>
      <c r="K3" s="72"/>
      <c r="L3" s="72"/>
      <c r="M3" s="72"/>
      <c r="N3" s="72"/>
      <c r="O3" s="72"/>
      <c r="P3" s="72"/>
      <c r="Q3" s="72"/>
      <c r="R3" s="72"/>
      <c r="S3" s="72"/>
      <c r="T3" s="72"/>
      <c r="U3" s="72"/>
      <c r="V3" s="452"/>
      <c r="W3" s="453"/>
    </row>
    <row r="4" spans="2:23" s="240" customFormat="1" ht="31.5" customHeight="1">
      <c r="B4" s="998"/>
      <c r="C4" s="110" t="s">
        <v>546</v>
      </c>
      <c r="D4" s="73"/>
      <c r="E4" s="73"/>
      <c r="F4" s="73"/>
      <c r="G4" s="73"/>
      <c r="H4" s="73"/>
      <c r="I4" s="73"/>
      <c r="J4" s="73"/>
      <c r="K4" s="73"/>
      <c r="L4" s="73"/>
      <c r="M4" s="73"/>
      <c r="N4" s="73"/>
      <c r="O4" s="73"/>
      <c r="P4" s="73"/>
      <c r="Q4" s="73"/>
      <c r="R4" s="73"/>
      <c r="S4" s="73"/>
      <c r="T4" s="73"/>
      <c r="U4" s="73"/>
      <c r="V4" s="452"/>
      <c r="W4" s="453"/>
    </row>
    <row r="5" spans="2:23" s="240" customFormat="1" ht="20.25" customHeight="1" thickBot="1">
      <c r="B5" s="998"/>
      <c r="C5" s="1185"/>
      <c r="D5" s="1186"/>
      <c r="E5" s="1186"/>
      <c r="F5" s="1186"/>
      <c r="G5" s="1186"/>
      <c r="H5" s="1186"/>
      <c r="I5" s="1186"/>
      <c r="J5" s="1186"/>
      <c r="K5" s="1186"/>
      <c r="L5" s="1186"/>
      <c r="M5" s="1186"/>
      <c r="N5" s="1186"/>
      <c r="O5" s="1186"/>
      <c r="P5" s="1186"/>
      <c r="Q5" s="1186"/>
      <c r="R5" s="1186"/>
      <c r="S5" s="1186"/>
      <c r="T5" s="1186"/>
      <c r="U5" s="1186"/>
      <c r="V5" s="1186"/>
      <c r="W5" s="1187"/>
    </row>
    <row r="6" spans="2:23" ht="24" thickBot="1">
      <c r="B6" s="1184"/>
      <c r="C6" s="454" t="s">
        <v>0</v>
      </c>
      <c r="D6" s="1159" t="s">
        <v>1</v>
      </c>
      <c r="E6" s="1160"/>
      <c r="F6" s="1160"/>
      <c r="G6" s="1161"/>
      <c r="H6" s="1176" t="s">
        <v>2</v>
      </c>
      <c r="I6" s="1177"/>
      <c r="J6" s="1177"/>
      <c r="K6" s="1178"/>
      <c r="L6" s="1159" t="s">
        <v>3</v>
      </c>
      <c r="M6" s="1160"/>
      <c r="N6" s="1160"/>
      <c r="O6" s="1161"/>
      <c r="P6" s="1176" t="s">
        <v>4</v>
      </c>
      <c r="Q6" s="1177"/>
      <c r="R6" s="1177"/>
      <c r="S6" s="1178"/>
      <c r="T6" s="1159" t="s">
        <v>5</v>
      </c>
      <c r="U6" s="1160"/>
      <c r="V6" s="1160"/>
      <c r="W6" s="1161"/>
    </row>
    <row r="7" spans="2:23" ht="23.25">
      <c r="B7" s="103" t="s">
        <v>6</v>
      </c>
      <c r="C7" s="849"/>
      <c r="D7" s="460"/>
      <c r="E7" s="461"/>
      <c r="F7" s="461"/>
      <c r="G7" s="462"/>
      <c r="H7" s="855"/>
      <c r="I7" s="812"/>
      <c r="J7" s="812"/>
      <c r="K7" s="856"/>
      <c r="L7" s="855"/>
      <c r="M7" s="812"/>
      <c r="N7" s="812"/>
      <c r="O7" s="856"/>
      <c r="P7" s="1183"/>
      <c r="Q7" s="1183"/>
      <c r="R7" s="1183"/>
      <c r="S7" s="1183"/>
      <c r="T7" s="623" t="s">
        <v>30</v>
      </c>
      <c r="U7" s="624"/>
      <c r="V7" s="624"/>
      <c r="W7" s="625"/>
    </row>
    <row r="8" spans="2:23" ht="23.25">
      <c r="B8" s="103" t="s">
        <v>7</v>
      </c>
      <c r="C8" s="1120"/>
      <c r="D8" s="591"/>
      <c r="E8" s="592"/>
      <c r="F8" s="592"/>
      <c r="G8" s="593"/>
      <c r="H8" s="857"/>
      <c r="I8" s="1179"/>
      <c r="J8" s="1179"/>
      <c r="K8" s="1180"/>
      <c r="L8" s="1218"/>
      <c r="M8" s="1179"/>
      <c r="N8" s="1179"/>
      <c r="O8" s="1180"/>
      <c r="P8" s="1130"/>
      <c r="Q8" s="1130"/>
      <c r="R8" s="1130"/>
      <c r="S8" s="1130"/>
      <c r="T8" s="626"/>
      <c r="U8" s="617"/>
      <c r="V8" s="617"/>
      <c r="W8" s="621"/>
    </row>
    <row r="9" spans="2:23" ht="23.25" customHeight="1">
      <c r="B9" s="104" t="s">
        <v>8</v>
      </c>
      <c r="C9" s="1120"/>
      <c r="D9" s="1162"/>
      <c r="E9" s="1163"/>
      <c r="F9" s="1163"/>
      <c r="G9" s="1164"/>
      <c r="H9" s="1212"/>
      <c r="I9" s="1209"/>
      <c r="J9" s="1209"/>
      <c r="K9" s="1213"/>
      <c r="L9" s="1212"/>
      <c r="M9" s="1209"/>
      <c r="N9" s="1209"/>
      <c r="O9" s="1213"/>
      <c r="P9" s="629"/>
      <c r="Q9" s="618"/>
      <c r="R9" s="618"/>
      <c r="S9" s="618"/>
      <c r="T9" s="628"/>
      <c r="U9" s="618"/>
      <c r="V9" s="618"/>
      <c r="W9" s="619"/>
    </row>
    <row r="10" spans="2:23" ht="23.25">
      <c r="B10" s="104" t="s">
        <v>9</v>
      </c>
      <c r="C10" s="1120"/>
      <c r="D10" s="1165"/>
      <c r="E10" s="1166"/>
      <c r="F10" s="1166"/>
      <c r="G10" s="1167"/>
      <c r="H10" s="1214"/>
      <c r="I10" s="1210"/>
      <c r="J10" s="1210"/>
      <c r="K10" s="1215"/>
      <c r="L10" s="1214"/>
      <c r="M10" s="1210"/>
      <c r="N10" s="1210"/>
      <c r="O10" s="1215"/>
      <c r="P10" s="616"/>
      <c r="Q10" s="617"/>
      <c r="R10" s="617"/>
      <c r="S10" s="617"/>
      <c r="T10" s="626"/>
      <c r="U10" s="617"/>
      <c r="V10" s="617"/>
      <c r="W10" s="621"/>
    </row>
    <row r="11" spans="2:23" ht="23.25">
      <c r="B11" s="104" t="s">
        <v>10</v>
      </c>
      <c r="C11" s="1120"/>
      <c r="D11" s="1165"/>
      <c r="E11" s="1166"/>
      <c r="F11" s="1166"/>
      <c r="G11" s="1167"/>
      <c r="H11" s="1214"/>
      <c r="I11" s="1210"/>
      <c r="J11" s="1210"/>
      <c r="K11" s="1215"/>
      <c r="L11" s="1214"/>
      <c r="M11" s="1210"/>
      <c r="N11" s="1210"/>
      <c r="O11" s="1215"/>
      <c r="P11" s="616"/>
      <c r="Q11" s="617"/>
      <c r="R11" s="617"/>
      <c r="S11" s="617"/>
      <c r="T11" s="626"/>
      <c r="U11" s="617"/>
      <c r="V11" s="617"/>
      <c r="W11" s="621"/>
    </row>
    <row r="12" spans="2:23" ht="23.25">
      <c r="B12" s="104" t="s">
        <v>11</v>
      </c>
      <c r="C12" s="1120"/>
      <c r="D12" s="1165"/>
      <c r="E12" s="1166"/>
      <c r="F12" s="1166"/>
      <c r="G12" s="1167"/>
      <c r="H12" s="1216"/>
      <c r="I12" s="1211"/>
      <c r="J12" s="1211"/>
      <c r="K12" s="1217"/>
      <c r="L12" s="1216"/>
      <c r="M12" s="1211"/>
      <c r="N12" s="1211"/>
      <c r="O12" s="1217"/>
      <c r="P12" s="630"/>
      <c r="Q12" s="620"/>
      <c r="R12" s="620"/>
      <c r="S12" s="620"/>
      <c r="T12" s="627"/>
      <c r="U12" s="620"/>
      <c r="V12" s="620"/>
      <c r="W12" s="622"/>
    </row>
    <row r="13" spans="2:23" ht="23.25">
      <c r="B13" s="105" t="s">
        <v>12</v>
      </c>
      <c r="C13" s="1120"/>
      <c r="D13" s="1168"/>
      <c r="E13" s="1169"/>
      <c r="F13" s="1169"/>
      <c r="G13" s="1170"/>
      <c r="H13" s="756" t="s">
        <v>13</v>
      </c>
      <c r="I13" s="1150"/>
      <c r="J13" s="1150"/>
      <c r="K13" s="1173"/>
      <c r="L13" s="756" t="s">
        <v>13</v>
      </c>
      <c r="M13" s="716"/>
      <c r="N13" s="716"/>
      <c r="O13" s="757"/>
      <c r="P13" s="716" t="s">
        <v>13</v>
      </c>
      <c r="Q13" s="716"/>
      <c r="R13" s="716"/>
      <c r="S13" s="716"/>
      <c r="T13" s="1181" t="s">
        <v>13</v>
      </c>
      <c r="U13" s="1150"/>
      <c r="V13" s="1150"/>
      <c r="W13" s="1173"/>
    </row>
    <row r="14" spans="2:23" ht="23.25" customHeight="1">
      <c r="B14" s="106" t="s">
        <v>14</v>
      </c>
      <c r="C14" s="1120"/>
      <c r="D14" s="916" t="s">
        <v>13</v>
      </c>
      <c r="E14" s="917"/>
      <c r="F14" s="917"/>
      <c r="G14" s="918"/>
      <c r="H14" s="1212"/>
      <c r="I14" s="1209"/>
      <c r="J14" s="1209"/>
      <c r="K14" s="1213"/>
      <c r="L14" s="1120"/>
      <c r="M14" s="1121"/>
      <c r="N14" s="1121"/>
      <c r="O14" s="1122"/>
      <c r="P14" s="1209"/>
      <c r="Q14" s="1209"/>
      <c r="R14" s="1209"/>
      <c r="S14" s="1209"/>
      <c r="T14" s="1117"/>
      <c r="U14" s="1118"/>
      <c r="V14" s="1118"/>
      <c r="W14" s="1119"/>
    </row>
    <row r="15" spans="2:23" ht="23.25">
      <c r="B15" s="106" t="s">
        <v>15</v>
      </c>
      <c r="C15" s="1120"/>
      <c r="D15" s="1188"/>
      <c r="E15" s="1189"/>
      <c r="F15" s="1189"/>
      <c r="G15" s="1190"/>
      <c r="H15" s="1214"/>
      <c r="I15" s="1210"/>
      <c r="J15" s="1210"/>
      <c r="K15" s="1215"/>
      <c r="L15" s="1120"/>
      <c r="M15" s="1121"/>
      <c r="N15" s="1121"/>
      <c r="O15" s="1122"/>
      <c r="P15" s="1210"/>
      <c r="Q15" s="1210"/>
      <c r="R15" s="1210"/>
      <c r="S15" s="1210"/>
      <c r="T15" s="1120"/>
      <c r="U15" s="1121"/>
      <c r="V15" s="1121"/>
      <c r="W15" s="1122"/>
    </row>
    <row r="16" spans="2:23" ht="23.25">
      <c r="B16" s="106" t="s">
        <v>16</v>
      </c>
      <c r="C16" s="1120"/>
      <c r="D16" s="1191"/>
      <c r="E16" s="1192"/>
      <c r="F16" s="1192"/>
      <c r="G16" s="1193"/>
      <c r="H16" s="1216"/>
      <c r="I16" s="1211"/>
      <c r="J16" s="1211"/>
      <c r="K16" s="1217"/>
      <c r="L16" s="1120"/>
      <c r="M16" s="1121"/>
      <c r="N16" s="1121"/>
      <c r="O16" s="1122"/>
      <c r="P16" s="1211"/>
      <c r="Q16" s="1211"/>
      <c r="R16" s="1211"/>
      <c r="S16" s="1211"/>
      <c r="T16" s="1120"/>
      <c r="U16" s="1121"/>
      <c r="V16" s="1121"/>
      <c r="W16" s="1122"/>
    </row>
    <row r="17" spans="2:23" ht="23.25">
      <c r="B17" s="361" t="s">
        <v>504</v>
      </c>
      <c r="C17" s="1120"/>
      <c r="D17" s="992" t="s">
        <v>17</v>
      </c>
      <c r="E17" s="691"/>
      <c r="F17" s="691"/>
      <c r="G17" s="714"/>
      <c r="H17" s="992" t="s">
        <v>17</v>
      </c>
      <c r="I17" s="691"/>
      <c r="J17" s="691"/>
      <c r="K17" s="714"/>
      <c r="L17" s="992" t="s">
        <v>17</v>
      </c>
      <c r="M17" s="801"/>
      <c r="N17" s="801"/>
      <c r="O17" s="986"/>
      <c r="P17" s="801" t="s">
        <v>17</v>
      </c>
      <c r="Q17" s="691"/>
      <c r="R17" s="691"/>
      <c r="S17" s="691"/>
      <c r="T17" s="1120"/>
      <c r="U17" s="1121"/>
      <c r="V17" s="1121"/>
      <c r="W17" s="1122"/>
    </row>
    <row r="18" spans="2:23" ht="23.25" customHeight="1">
      <c r="B18" s="106" t="s">
        <v>18</v>
      </c>
      <c r="C18" s="1120"/>
      <c r="D18" s="1117"/>
      <c r="E18" s="1118"/>
      <c r="F18" s="1118"/>
      <c r="G18" s="1119"/>
      <c r="H18" s="1212"/>
      <c r="I18" s="1209"/>
      <c r="J18" s="1209"/>
      <c r="K18" s="1213"/>
      <c r="L18" s="1219" t="s">
        <v>161</v>
      </c>
      <c r="M18" s="614"/>
      <c r="N18" s="614"/>
      <c r="O18" s="615"/>
      <c r="P18" s="1209"/>
      <c r="Q18" s="1209"/>
      <c r="R18" s="1209"/>
      <c r="S18" s="1209"/>
      <c r="T18" s="1120"/>
      <c r="U18" s="1121"/>
      <c r="V18" s="1121"/>
      <c r="W18" s="1122"/>
    </row>
    <row r="19" spans="2:23" ht="23.25" customHeight="1">
      <c r="B19" s="106" t="s">
        <v>19</v>
      </c>
      <c r="C19" s="1120"/>
      <c r="D19" s="1174"/>
      <c r="E19" s="1146"/>
      <c r="F19" s="1146"/>
      <c r="G19" s="1144"/>
      <c r="H19" s="1214"/>
      <c r="I19" s="1210"/>
      <c r="J19" s="1210"/>
      <c r="K19" s="1215"/>
      <c r="L19" s="1220"/>
      <c r="M19" s="614"/>
      <c r="N19" s="614"/>
      <c r="O19" s="615"/>
      <c r="P19" s="1210"/>
      <c r="Q19" s="1210"/>
      <c r="R19" s="1210"/>
      <c r="S19" s="1210"/>
      <c r="T19" s="1120"/>
      <c r="U19" s="1121"/>
      <c r="V19" s="1121"/>
      <c r="W19" s="1122"/>
    </row>
    <row r="20" spans="2:23" ht="23.25" customHeight="1">
      <c r="B20" s="106" t="s">
        <v>20</v>
      </c>
      <c r="C20" s="1120"/>
      <c r="D20" s="1174"/>
      <c r="E20" s="1146"/>
      <c r="F20" s="1146"/>
      <c r="G20" s="1144"/>
      <c r="H20" s="1214"/>
      <c r="I20" s="1210"/>
      <c r="J20" s="1210"/>
      <c r="K20" s="1215"/>
      <c r="L20" s="1220"/>
      <c r="M20" s="614"/>
      <c r="N20" s="614"/>
      <c r="O20" s="615"/>
      <c r="P20" s="1210"/>
      <c r="Q20" s="1210"/>
      <c r="R20" s="1210"/>
      <c r="S20" s="1210"/>
      <c r="T20" s="1120"/>
      <c r="U20" s="1121"/>
      <c r="V20" s="1121"/>
      <c r="W20" s="1122"/>
    </row>
    <row r="21" spans="2:23" ht="23.25">
      <c r="B21" s="106" t="s">
        <v>21</v>
      </c>
      <c r="C21" s="1120"/>
      <c r="D21" s="1175"/>
      <c r="E21" s="1147"/>
      <c r="F21" s="1147"/>
      <c r="G21" s="1145"/>
      <c r="H21" s="1216"/>
      <c r="I21" s="1211"/>
      <c r="J21" s="1211"/>
      <c r="K21" s="1217"/>
      <c r="L21" s="1221"/>
      <c r="M21" s="614"/>
      <c r="N21" s="614"/>
      <c r="O21" s="615"/>
      <c r="P21" s="1211"/>
      <c r="Q21" s="1211"/>
      <c r="R21" s="1211"/>
      <c r="S21" s="1211"/>
      <c r="T21" s="1120"/>
      <c r="U21" s="1121"/>
      <c r="V21" s="1121"/>
      <c r="W21" s="1122"/>
    </row>
    <row r="22" spans="2:23" ht="23.25">
      <c r="B22" s="107" t="s">
        <v>22</v>
      </c>
      <c r="C22" s="1120"/>
      <c r="D22" s="785" t="s">
        <v>13</v>
      </c>
      <c r="E22" s="1154"/>
      <c r="F22" s="1154"/>
      <c r="G22" s="1155"/>
      <c r="H22" s="756" t="s">
        <v>13</v>
      </c>
      <c r="I22" s="1150"/>
      <c r="J22" s="1150"/>
      <c r="K22" s="1173"/>
      <c r="L22" s="756" t="s">
        <v>13</v>
      </c>
      <c r="M22" s="716"/>
      <c r="N22" s="716"/>
      <c r="O22" s="757"/>
      <c r="P22" s="716" t="s">
        <v>13</v>
      </c>
      <c r="Q22" s="1150"/>
      <c r="R22" s="1150"/>
      <c r="S22" s="1150"/>
      <c r="T22" s="1120"/>
      <c r="U22" s="1121"/>
      <c r="V22" s="1121"/>
      <c r="W22" s="1122"/>
    </row>
    <row r="23" spans="2:23" ht="23.25" customHeight="1">
      <c r="B23" s="106" t="s">
        <v>23</v>
      </c>
      <c r="C23" s="1120"/>
      <c r="D23" s="1206"/>
      <c r="E23" s="1207"/>
      <c r="F23" s="1207"/>
      <c r="G23" s="1208"/>
      <c r="H23" s="1212"/>
      <c r="I23" s="1209"/>
      <c r="J23" s="1209"/>
      <c r="K23" s="1213"/>
      <c r="L23" s="1120"/>
      <c r="M23" s="1121"/>
      <c r="N23" s="1121"/>
      <c r="O23" s="1122"/>
      <c r="P23" s="1209"/>
      <c r="Q23" s="1209"/>
      <c r="R23" s="1209"/>
      <c r="S23" s="1209"/>
      <c r="T23" s="1120"/>
      <c r="U23" s="1121"/>
      <c r="V23" s="1121"/>
      <c r="W23" s="1122"/>
    </row>
    <row r="24" spans="2:23" ht="23.25">
      <c r="B24" s="104" t="s">
        <v>24</v>
      </c>
      <c r="C24" s="1120"/>
      <c r="D24" s="1129"/>
      <c r="E24" s="1130"/>
      <c r="F24" s="1130"/>
      <c r="G24" s="1131"/>
      <c r="H24" s="1214"/>
      <c r="I24" s="1210"/>
      <c r="J24" s="1210"/>
      <c r="K24" s="1215"/>
      <c r="L24" s="1174"/>
      <c r="M24" s="1146"/>
      <c r="N24" s="1146"/>
      <c r="O24" s="1144"/>
      <c r="P24" s="1210"/>
      <c r="Q24" s="1210"/>
      <c r="R24" s="1210"/>
      <c r="S24" s="1210"/>
      <c r="T24" s="1120"/>
      <c r="U24" s="1121"/>
      <c r="V24" s="1121"/>
      <c r="W24" s="1122"/>
    </row>
    <row r="25" spans="2:23" ht="23.25">
      <c r="B25" s="106" t="s">
        <v>25</v>
      </c>
      <c r="C25" s="1120"/>
      <c r="D25" s="1129"/>
      <c r="E25" s="1130"/>
      <c r="F25" s="1130"/>
      <c r="G25" s="1131"/>
      <c r="H25" s="1214"/>
      <c r="I25" s="1210"/>
      <c r="J25" s="1210"/>
      <c r="K25" s="1215"/>
      <c r="L25" s="1174"/>
      <c r="M25" s="1146"/>
      <c r="N25" s="1146"/>
      <c r="O25" s="1144"/>
      <c r="P25" s="1210"/>
      <c r="Q25" s="1210"/>
      <c r="R25" s="1210"/>
      <c r="S25" s="1210"/>
      <c r="T25" s="1120"/>
      <c r="U25" s="1121"/>
      <c r="V25" s="1121"/>
      <c r="W25" s="1122"/>
    </row>
    <row r="26" spans="2:23" ht="23.25">
      <c r="B26" s="106" t="s">
        <v>26</v>
      </c>
      <c r="C26" s="1120"/>
      <c r="D26" s="1132"/>
      <c r="E26" s="1133"/>
      <c r="F26" s="1133"/>
      <c r="G26" s="1134"/>
      <c r="H26" s="1216"/>
      <c r="I26" s="1211"/>
      <c r="J26" s="1211"/>
      <c r="K26" s="1217"/>
      <c r="L26" s="1174"/>
      <c r="M26" s="1146"/>
      <c r="N26" s="1146"/>
      <c r="O26" s="1144"/>
      <c r="P26" s="1211"/>
      <c r="Q26" s="1211"/>
      <c r="R26" s="1211"/>
      <c r="S26" s="1211"/>
      <c r="T26" s="1120"/>
      <c r="U26" s="1121"/>
      <c r="V26" s="1121"/>
      <c r="W26" s="1122"/>
    </row>
    <row r="27" spans="2:23" ht="23.25">
      <c r="B27" s="361" t="s">
        <v>27</v>
      </c>
      <c r="C27" s="1120"/>
      <c r="D27" s="1171" t="s">
        <v>28</v>
      </c>
      <c r="E27" s="1172"/>
      <c r="F27" s="1172"/>
      <c r="G27" s="1049"/>
      <c r="H27" s="758" t="s">
        <v>28</v>
      </c>
      <c r="I27" s="691"/>
      <c r="J27" s="691"/>
      <c r="K27" s="714"/>
      <c r="L27" s="756" t="s">
        <v>13</v>
      </c>
      <c r="M27" s="716"/>
      <c r="N27" s="716"/>
      <c r="O27" s="757"/>
      <c r="P27" s="691" t="s">
        <v>28</v>
      </c>
      <c r="Q27" s="691"/>
      <c r="R27" s="691"/>
      <c r="S27" s="691"/>
      <c r="T27" s="1120"/>
      <c r="U27" s="1121"/>
      <c r="V27" s="1121"/>
      <c r="W27" s="1122"/>
    </row>
    <row r="28" spans="2:23" ht="23.25" customHeight="1">
      <c r="B28" s="108" t="s">
        <v>62</v>
      </c>
      <c r="C28" s="1120"/>
      <c r="D28" s="1117"/>
      <c r="E28" s="1118"/>
      <c r="F28" s="1118"/>
      <c r="G28" s="1119"/>
      <c r="H28" s="1117"/>
      <c r="I28" s="1118"/>
      <c r="J28" s="1118"/>
      <c r="K28" s="1119"/>
      <c r="L28" s="758" t="s">
        <v>440</v>
      </c>
      <c r="M28" s="691"/>
      <c r="N28" s="691"/>
      <c r="O28" s="714"/>
      <c r="P28" s="1118"/>
      <c r="Q28" s="1118"/>
      <c r="R28" s="1118"/>
      <c r="S28" s="1118"/>
      <c r="T28" s="1120"/>
      <c r="U28" s="1121"/>
      <c r="V28" s="1121"/>
      <c r="W28" s="1122"/>
    </row>
    <row r="29" spans="2:23" ht="23.25">
      <c r="B29" s="106" t="s">
        <v>63</v>
      </c>
      <c r="C29" s="1120"/>
      <c r="D29" s="1120"/>
      <c r="E29" s="1121"/>
      <c r="F29" s="1121"/>
      <c r="G29" s="1122"/>
      <c r="H29" s="1120"/>
      <c r="I29" s="1121"/>
      <c r="J29" s="1121"/>
      <c r="K29" s="1122"/>
      <c r="L29" s="759"/>
      <c r="M29" s="692"/>
      <c r="N29" s="692"/>
      <c r="O29" s="760"/>
      <c r="P29" s="1121"/>
      <c r="Q29" s="1121"/>
      <c r="R29" s="1121"/>
      <c r="S29" s="1121"/>
      <c r="T29" s="1120"/>
      <c r="U29" s="1121"/>
      <c r="V29" s="1121"/>
      <c r="W29" s="1122"/>
    </row>
    <row r="30" spans="2:23" ht="23.25">
      <c r="B30" s="106" t="s">
        <v>64</v>
      </c>
      <c r="C30" s="1120"/>
      <c r="D30" s="1120"/>
      <c r="E30" s="1121"/>
      <c r="F30" s="1121"/>
      <c r="G30" s="1122"/>
      <c r="H30" s="1120"/>
      <c r="I30" s="1121"/>
      <c r="J30" s="1121"/>
      <c r="K30" s="1122"/>
      <c r="L30" s="759"/>
      <c r="M30" s="692"/>
      <c r="N30" s="692"/>
      <c r="O30" s="760"/>
      <c r="P30" s="1121"/>
      <c r="Q30" s="1121"/>
      <c r="R30" s="1121"/>
      <c r="S30" s="1121"/>
      <c r="T30" s="1120"/>
      <c r="U30" s="1121"/>
      <c r="V30" s="1121"/>
      <c r="W30" s="1122"/>
    </row>
    <row r="31" spans="2:23" ht="23.25">
      <c r="B31" s="109" t="s">
        <v>65</v>
      </c>
      <c r="C31" s="1120"/>
      <c r="D31" s="1120"/>
      <c r="E31" s="1121"/>
      <c r="F31" s="1121"/>
      <c r="G31" s="1122"/>
      <c r="H31" s="1120"/>
      <c r="I31" s="1121"/>
      <c r="J31" s="1121"/>
      <c r="K31" s="1122"/>
      <c r="L31" s="759"/>
      <c r="M31" s="692"/>
      <c r="N31" s="692"/>
      <c r="O31" s="760"/>
      <c r="P31" s="1121"/>
      <c r="Q31" s="1121"/>
      <c r="R31" s="1121"/>
      <c r="S31" s="1121"/>
      <c r="T31" s="1120"/>
      <c r="U31" s="1121"/>
      <c r="V31" s="1121"/>
      <c r="W31" s="1122"/>
    </row>
    <row r="32" spans="2:23" ht="23.25">
      <c r="B32" s="108" t="s">
        <v>66</v>
      </c>
      <c r="C32" s="1120"/>
      <c r="D32" s="1120"/>
      <c r="E32" s="1121"/>
      <c r="F32" s="1121"/>
      <c r="G32" s="1122"/>
      <c r="H32" s="1120"/>
      <c r="I32" s="1121"/>
      <c r="J32" s="1121"/>
      <c r="K32" s="1122"/>
      <c r="L32" s="759"/>
      <c r="M32" s="692"/>
      <c r="N32" s="692"/>
      <c r="O32" s="760"/>
      <c r="P32" s="1121"/>
      <c r="Q32" s="1121"/>
      <c r="R32" s="1121"/>
      <c r="S32" s="1121"/>
      <c r="T32" s="1120"/>
      <c r="U32" s="1121"/>
      <c r="V32" s="1121"/>
      <c r="W32" s="1122"/>
    </row>
    <row r="33" spans="2:23" ht="24" thickBot="1">
      <c r="B33" s="109" t="s">
        <v>67</v>
      </c>
      <c r="C33" s="1135"/>
      <c r="D33" s="1135"/>
      <c r="E33" s="1136"/>
      <c r="F33" s="1136"/>
      <c r="G33" s="1137"/>
      <c r="H33" s="1135"/>
      <c r="I33" s="1136"/>
      <c r="J33" s="1136"/>
      <c r="K33" s="1137"/>
      <c r="L33" s="761"/>
      <c r="M33" s="762"/>
      <c r="N33" s="762"/>
      <c r="O33" s="763"/>
      <c r="P33" s="1136"/>
      <c r="Q33" s="1136"/>
      <c r="R33" s="1136"/>
      <c r="S33" s="1136"/>
      <c r="T33" s="1135"/>
      <c r="U33" s="1136"/>
      <c r="V33" s="1136"/>
      <c r="W33" s="1137"/>
    </row>
    <row r="34" spans="1:23" s="244" customFormat="1" ht="18">
      <c r="A34" s="243"/>
      <c r="B34" s="112"/>
      <c r="C34" s="863" t="s">
        <v>42</v>
      </c>
      <c r="D34" s="1153"/>
      <c r="E34" s="1153"/>
      <c r="F34" s="1153"/>
      <c r="G34" s="1153"/>
      <c r="H34" s="1153"/>
      <c r="I34" s="1153"/>
      <c r="J34" s="1153"/>
      <c r="K34" s="1153"/>
      <c r="L34" s="1153"/>
      <c r="M34" s="1153"/>
      <c r="N34" s="1153"/>
      <c r="O34" s="1153"/>
      <c r="P34" s="1153"/>
      <c r="Q34" s="1153"/>
      <c r="R34" s="1153"/>
      <c r="S34" s="1153"/>
      <c r="T34" s="1153"/>
      <c r="U34" s="1153"/>
      <c r="V34" s="458"/>
      <c r="W34" s="459"/>
    </row>
    <row r="35" spans="1:23" s="244" customFormat="1" ht="23.25" customHeight="1">
      <c r="A35" s="243"/>
      <c r="B35" s="111"/>
      <c r="C35" s="1153"/>
      <c r="D35" s="1153"/>
      <c r="E35" s="1153"/>
      <c r="F35" s="1153"/>
      <c r="G35" s="1153"/>
      <c r="H35" s="1153"/>
      <c r="I35" s="1153"/>
      <c r="J35" s="1153"/>
      <c r="K35" s="1153"/>
      <c r="L35" s="1153"/>
      <c r="M35" s="1153"/>
      <c r="N35" s="1153"/>
      <c r="O35" s="1153"/>
      <c r="P35" s="1153"/>
      <c r="Q35" s="1153"/>
      <c r="R35" s="1153"/>
      <c r="S35" s="1153"/>
      <c r="T35" s="1153"/>
      <c r="U35" s="1153"/>
      <c r="V35" s="736"/>
      <c r="W35" s="737"/>
    </row>
    <row r="36" spans="1:23" s="244" customFormat="1" ht="18">
      <c r="A36" s="243"/>
      <c r="B36" s="111"/>
      <c r="C36" s="746" t="s">
        <v>161</v>
      </c>
      <c r="D36" s="746"/>
      <c r="E36" s="1152" t="s">
        <v>160</v>
      </c>
      <c r="F36" s="1222"/>
      <c r="G36" s="1222"/>
      <c r="H36" s="1222"/>
      <c r="I36" s="1222"/>
      <c r="J36" s="1222"/>
      <c r="K36" s="1151"/>
      <c r="L36" s="724"/>
      <c r="M36" s="724"/>
      <c r="N36" s="724"/>
      <c r="O36" s="1152"/>
      <c r="P36" s="1222"/>
      <c r="Q36" s="1222"/>
      <c r="R36" s="1222"/>
      <c r="S36" s="1222"/>
      <c r="T36" s="1222"/>
      <c r="U36" s="1151"/>
      <c r="V36" s="736"/>
      <c r="W36" s="737"/>
    </row>
    <row r="37" spans="1:23" s="244" customFormat="1" ht="18">
      <c r="A37" s="243"/>
      <c r="B37" s="111"/>
      <c r="C37" s="121"/>
      <c r="D37" s="121"/>
      <c r="E37" s="122"/>
      <c r="F37" s="122"/>
      <c r="G37" s="122"/>
      <c r="H37" s="122"/>
      <c r="I37" s="122"/>
      <c r="J37" s="122"/>
      <c r="K37" s="122"/>
      <c r="L37" s="122"/>
      <c r="M37" s="122"/>
      <c r="N37" s="122"/>
      <c r="O37" s="122"/>
      <c r="P37" s="122"/>
      <c r="Q37" s="122"/>
      <c r="R37" s="122"/>
      <c r="S37" s="122"/>
      <c r="T37" s="122"/>
      <c r="U37" s="122"/>
      <c r="V37" s="119"/>
      <c r="W37" s="118"/>
    </row>
    <row r="38" spans="1:23" s="244" customFormat="1" ht="18.75" thickBot="1">
      <c r="A38" s="243"/>
      <c r="B38" s="115"/>
      <c r="C38" s="116"/>
      <c r="D38" s="116"/>
      <c r="E38" s="116"/>
      <c r="F38" s="116"/>
      <c r="G38" s="116"/>
      <c r="H38" s="116"/>
      <c r="I38" s="116"/>
      <c r="J38" s="116"/>
      <c r="K38" s="116"/>
      <c r="L38" s="116"/>
      <c r="M38" s="116"/>
      <c r="N38" s="116"/>
      <c r="O38" s="116"/>
      <c r="P38" s="116"/>
      <c r="Q38" s="116"/>
      <c r="R38" s="116"/>
      <c r="S38" s="116"/>
      <c r="T38" s="116"/>
      <c r="U38" s="116"/>
      <c r="V38" s="116"/>
      <c r="W38" s="117"/>
    </row>
    <row r="39" spans="1:5" s="244" customFormat="1" ht="18">
      <c r="A39" s="243"/>
      <c r="C39" s="243"/>
      <c r="D39" s="243"/>
      <c r="E39" s="243"/>
    </row>
    <row r="40" spans="1:19" s="244" customFormat="1" ht="18">
      <c r="A40" s="243"/>
      <c r="L40" s="247"/>
      <c r="M40" s="247"/>
      <c r="N40" s="247"/>
      <c r="O40" s="247"/>
      <c r="P40" s="247"/>
      <c r="Q40" s="247"/>
      <c r="R40" s="247"/>
      <c r="S40" s="247"/>
    </row>
    <row r="41" spans="1:19" s="244" customFormat="1" ht="18">
      <c r="A41" s="243"/>
      <c r="L41" s="247"/>
      <c r="M41" s="247"/>
      <c r="N41" s="247"/>
      <c r="O41" s="247"/>
      <c r="P41" s="247"/>
      <c r="Q41" s="247"/>
      <c r="R41" s="247"/>
      <c r="S41" s="247"/>
    </row>
    <row r="42" spans="1:19" s="244" customFormat="1" ht="18">
      <c r="A42" s="243"/>
      <c r="L42" s="247"/>
      <c r="M42" s="247"/>
      <c r="N42" s="247"/>
      <c r="O42" s="247"/>
      <c r="P42" s="247"/>
      <c r="Q42" s="247"/>
      <c r="R42" s="247"/>
      <c r="S42" s="247"/>
    </row>
    <row r="43" spans="3:5" ht="18">
      <c r="C43" s="244"/>
      <c r="D43" s="244"/>
      <c r="E43" s="244"/>
    </row>
    <row r="44" spans="3:5" ht="18">
      <c r="C44" s="244"/>
      <c r="D44" s="244"/>
      <c r="E44" s="244"/>
    </row>
  </sheetData>
  <mergeCells count="61">
    <mergeCell ref="C36:D36"/>
    <mergeCell ref="E36:K36"/>
    <mergeCell ref="L36:N36"/>
    <mergeCell ref="O36:U36"/>
    <mergeCell ref="H22:K22"/>
    <mergeCell ref="L22:O22"/>
    <mergeCell ref="H17:K17"/>
    <mergeCell ref="V36:W36"/>
    <mergeCell ref="T14:W33"/>
    <mergeCell ref="V35:W35"/>
    <mergeCell ref="C34:U35"/>
    <mergeCell ref="N23:N26"/>
    <mergeCell ref="M23:M26"/>
    <mergeCell ref="D27:G27"/>
    <mergeCell ref="C7:C33"/>
    <mergeCell ref="P22:S22"/>
    <mergeCell ref="H27:K27"/>
    <mergeCell ref="L17:O17"/>
    <mergeCell ref="D22:G22"/>
    <mergeCell ref="P17:S17"/>
    <mergeCell ref="D17:G17"/>
    <mergeCell ref="L18:L21"/>
    <mergeCell ref="P18:S21"/>
    <mergeCell ref="L27:O27"/>
    <mergeCell ref="L23:L26"/>
    <mergeCell ref="O23:O26"/>
    <mergeCell ref="H28:K33"/>
    <mergeCell ref="L28:O33"/>
    <mergeCell ref="D6:G6"/>
    <mergeCell ref="D9:G13"/>
    <mergeCell ref="D18:D21"/>
    <mergeCell ref="G18:G21"/>
    <mergeCell ref="F18:F21"/>
    <mergeCell ref="H7:K8"/>
    <mergeCell ref="P14:S16"/>
    <mergeCell ref="L6:O6"/>
    <mergeCell ref="L7:O8"/>
    <mergeCell ref="L9:O12"/>
    <mergeCell ref="H14:K16"/>
    <mergeCell ref="H9:K12"/>
    <mergeCell ref="L14:O16"/>
    <mergeCell ref="B2:B6"/>
    <mergeCell ref="C5:W5"/>
    <mergeCell ref="H13:K13"/>
    <mergeCell ref="L13:O13"/>
    <mergeCell ref="T6:W6"/>
    <mergeCell ref="T13:W13"/>
    <mergeCell ref="P13:S13"/>
    <mergeCell ref="P7:S8"/>
    <mergeCell ref="P6:S6"/>
    <mergeCell ref="H6:K6"/>
    <mergeCell ref="D28:G33"/>
    <mergeCell ref="P28:S33"/>
    <mergeCell ref="D14:G14"/>
    <mergeCell ref="D15:G16"/>
    <mergeCell ref="P27:S27"/>
    <mergeCell ref="E18:E21"/>
    <mergeCell ref="D23:G26"/>
    <mergeCell ref="P23:S26"/>
    <mergeCell ref="H23:K26"/>
    <mergeCell ref="H18:K21"/>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2.xml><?xml version="1.0" encoding="utf-8"?>
<worksheet xmlns="http://schemas.openxmlformats.org/spreadsheetml/2006/main" xmlns:r="http://schemas.openxmlformats.org/officeDocument/2006/relationships">
  <sheetPr>
    <tabColor indexed="16"/>
    <pageSetUpPr fitToPage="1"/>
  </sheetPr>
  <dimension ref="A1:A1"/>
  <sheetViews>
    <sheetView showGridLines="0" workbookViewId="0" topLeftCell="A1">
      <selection activeCell="A1" sqref="A1"/>
    </sheetView>
  </sheetViews>
  <sheetFormatPr defaultColWidth="9.140625" defaultRowHeight="12.75"/>
  <cols>
    <col min="1" max="1" width="2.7109375" style="0" customWidth="1"/>
  </cols>
  <sheetData/>
  <printOptions/>
  <pageMargins left="0.75" right="0.75" top="1" bottom="1" header="0.5" footer="0.5"/>
  <pageSetup fitToHeight="1" fitToWidth="1" horizontalDpi="600" verticalDpi="600" orientation="landscape" scale="96" r:id="rId2"/>
  <drawing r:id="rId1"/>
</worksheet>
</file>

<file path=xl/worksheets/sheet20.xml><?xml version="1.0" encoding="utf-8"?>
<worksheet xmlns="http://schemas.openxmlformats.org/spreadsheetml/2006/main" xmlns:r="http://schemas.openxmlformats.org/officeDocument/2006/relationships">
  <sheetPr>
    <tabColor indexed="9"/>
    <pageSetUpPr fitToPage="1"/>
  </sheetPr>
  <dimension ref="B1:J87"/>
  <sheetViews>
    <sheetView showGridLines="0" workbookViewId="0" topLeftCell="A1">
      <selection activeCell="A1" sqref="A1"/>
    </sheetView>
  </sheetViews>
  <sheetFormatPr defaultColWidth="9.140625" defaultRowHeight="12.75" customHeight="1"/>
  <cols>
    <col min="1" max="1" width="3.421875" style="328" customWidth="1"/>
    <col min="2" max="2" width="7.421875" style="328" customWidth="1"/>
    <col min="3" max="3" width="3.421875" style="328" customWidth="1"/>
    <col min="4" max="4" width="79.8515625" style="360" customWidth="1"/>
    <col min="5" max="5" width="3.7109375" style="328" customWidth="1"/>
    <col min="6" max="6" width="8.7109375" style="328" customWidth="1"/>
    <col min="7" max="7" width="6.140625" style="328" customWidth="1"/>
    <col min="8" max="8" width="9.8515625" style="328" customWidth="1"/>
    <col min="9" max="9" width="19.28125" style="328" customWidth="1"/>
    <col min="10" max="16384" width="3.7109375" style="328" customWidth="1"/>
  </cols>
  <sheetData>
    <row r="1" s="324" customFormat="1" ht="12.75" customHeight="1" thickBot="1">
      <c r="D1" s="325"/>
    </row>
    <row r="2" spans="2:8" s="324" customFormat="1" ht="12.75" customHeight="1">
      <c r="B2" s="1200" t="s">
        <v>437</v>
      </c>
      <c r="C2" s="1201"/>
      <c r="D2" s="465"/>
      <c r="E2" s="471"/>
      <c r="F2" s="471"/>
      <c r="G2" s="471"/>
      <c r="H2" s="471"/>
    </row>
    <row r="3" spans="2:8" s="324" customFormat="1" ht="12.75" customHeight="1">
      <c r="B3" s="1202"/>
      <c r="C3" s="1203"/>
      <c r="D3" s="463"/>
      <c r="E3" s="463"/>
      <c r="F3" s="463"/>
      <c r="G3" s="463"/>
      <c r="H3" s="463"/>
    </row>
    <row r="4" spans="2:8" s="324" customFormat="1" ht="12.75" customHeight="1">
      <c r="B4" s="1202"/>
      <c r="C4" s="1203"/>
      <c r="D4" s="948" t="s">
        <v>655</v>
      </c>
      <c r="E4" s="948"/>
      <c r="F4" s="948"/>
      <c r="G4" s="948"/>
      <c r="H4" s="948"/>
    </row>
    <row r="5" spans="2:8" s="324" customFormat="1" ht="12.75" customHeight="1">
      <c r="B5" s="1202"/>
      <c r="C5" s="1203"/>
      <c r="D5" s="936" t="s">
        <v>500</v>
      </c>
      <c r="E5" s="936"/>
      <c r="F5" s="936"/>
      <c r="G5" s="936"/>
      <c r="H5" s="936"/>
    </row>
    <row r="6" spans="2:8" s="324" customFormat="1" ht="12.75" customHeight="1">
      <c r="B6" s="1202"/>
      <c r="C6" s="1203"/>
      <c r="D6" s="464"/>
      <c r="E6" s="465"/>
      <c r="F6" s="465"/>
      <c r="G6" s="465"/>
      <c r="H6" s="465"/>
    </row>
    <row r="7" spans="2:8" s="324" customFormat="1" ht="12.75" customHeight="1" thickBot="1">
      <c r="B7" s="1204"/>
      <c r="C7" s="1205"/>
      <c r="D7" s="464"/>
      <c r="E7" s="465"/>
      <c r="F7" s="465"/>
      <c r="G7" s="465"/>
      <c r="H7" s="465"/>
    </row>
    <row r="8" spans="2:8" ht="12.75" customHeight="1">
      <c r="B8" s="466"/>
      <c r="C8" s="467"/>
      <c r="D8" s="468"/>
      <c r="E8" s="466"/>
      <c r="F8" s="466"/>
      <c r="G8" s="469"/>
      <c r="H8" s="470"/>
    </row>
    <row r="9" s="324" customFormat="1" ht="12.75" customHeight="1">
      <c r="D9" s="325"/>
    </row>
    <row r="10" spans="2:8" ht="12.75" customHeight="1">
      <c r="B10" s="335"/>
      <c r="C10" s="330"/>
      <c r="D10" s="966" t="s">
        <v>656</v>
      </c>
      <c r="E10" s="966"/>
      <c r="F10" s="966"/>
      <c r="G10" s="966"/>
      <c r="H10" s="333"/>
    </row>
    <row r="11" spans="2:10" ht="12.75" customHeight="1">
      <c r="B11" s="609">
        <v>3</v>
      </c>
      <c r="C11" s="467" t="s">
        <v>31</v>
      </c>
      <c r="D11" s="468" t="s">
        <v>508</v>
      </c>
      <c r="E11" s="466" t="s">
        <v>34</v>
      </c>
      <c r="F11" s="466" t="s">
        <v>650</v>
      </c>
      <c r="G11" s="469">
        <v>5</v>
      </c>
      <c r="H11" s="470">
        <v>0.5416666666666666</v>
      </c>
      <c r="I11" s="334"/>
      <c r="J11" s="334"/>
    </row>
    <row r="12" spans="2:10" ht="12.75" customHeight="1">
      <c r="B12" s="609">
        <v>4</v>
      </c>
      <c r="C12" s="467" t="s">
        <v>84</v>
      </c>
      <c r="D12" s="610" t="s">
        <v>510</v>
      </c>
      <c r="E12" s="466" t="s">
        <v>34</v>
      </c>
      <c r="F12" s="466" t="s">
        <v>650</v>
      </c>
      <c r="G12" s="469">
        <v>10</v>
      </c>
      <c r="H12" s="470">
        <v>0.545138888888889</v>
      </c>
      <c r="I12" s="334"/>
      <c r="J12" s="334"/>
    </row>
    <row r="13" spans="2:10" ht="12.75" customHeight="1">
      <c r="B13" s="609">
        <v>5</v>
      </c>
      <c r="C13" s="467" t="s">
        <v>85</v>
      </c>
      <c r="D13" s="611" t="s">
        <v>511</v>
      </c>
      <c r="E13" s="466" t="s">
        <v>34</v>
      </c>
      <c r="F13" s="466" t="s">
        <v>650</v>
      </c>
      <c r="G13" s="469">
        <v>20</v>
      </c>
      <c r="H13" s="470">
        <v>0.5520833333333334</v>
      </c>
      <c r="I13" s="334"/>
      <c r="J13" s="334"/>
    </row>
    <row r="14" spans="2:10" ht="12.75" customHeight="1">
      <c r="B14" s="609">
        <v>6</v>
      </c>
      <c r="C14" s="467" t="s">
        <v>86</v>
      </c>
      <c r="D14" s="611" t="s">
        <v>651</v>
      </c>
      <c r="E14" s="466" t="s">
        <v>34</v>
      </c>
      <c r="F14" s="466" t="s">
        <v>652</v>
      </c>
      <c r="G14" s="469">
        <v>40</v>
      </c>
      <c r="H14" s="470">
        <v>0.5659722222222222</v>
      </c>
      <c r="I14" s="334"/>
      <c r="J14" s="334"/>
    </row>
    <row r="15" spans="2:10" ht="12.75" customHeight="1">
      <c r="B15" s="609">
        <v>7</v>
      </c>
      <c r="C15" s="467" t="s">
        <v>86</v>
      </c>
      <c r="D15" s="468" t="s">
        <v>653</v>
      </c>
      <c r="E15" s="466" t="s">
        <v>34</v>
      </c>
      <c r="F15" s="466" t="s">
        <v>652</v>
      </c>
      <c r="G15" s="469">
        <v>30</v>
      </c>
      <c r="H15" s="470">
        <v>0.59375</v>
      </c>
      <c r="I15" s="334"/>
      <c r="J15" s="334"/>
    </row>
    <row r="16" spans="2:10" ht="12.75" customHeight="1">
      <c r="B16" s="609">
        <v>8</v>
      </c>
      <c r="C16" s="466" t="s">
        <v>85</v>
      </c>
      <c r="D16" s="611" t="s">
        <v>654</v>
      </c>
      <c r="E16" s="466" t="s">
        <v>34</v>
      </c>
      <c r="F16" s="466" t="s">
        <v>650</v>
      </c>
      <c r="G16" s="469">
        <v>15</v>
      </c>
      <c r="H16" s="470">
        <v>0.6145833333333334</v>
      </c>
      <c r="I16" s="334"/>
      <c r="J16" s="334"/>
    </row>
    <row r="17" spans="2:10" ht="12.75" customHeight="1">
      <c r="B17" s="609">
        <v>9</v>
      </c>
      <c r="C17" s="466" t="s">
        <v>31</v>
      </c>
      <c r="D17" s="610" t="s">
        <v>522</v>
      </c>
      <c r="E17" s="466" t="s">
        <v>34</v>
      </c>
      <c r="F17" s="466" t="s">
        <v>650</v>
      </c>
      <c r="G17" s="469">
        <v>0</v>
      </c>
      <c r="H17" s="470">
        <v>0.625</v>
      </c>
      <c r="I17" s="334"/>
      <c r="J17" s="334"/>
    </row>
    <row r="18" spans="2:8" ht="12.75" customHeight="1">
      <c r="B18" s="612"/>
      <c r="C18" s="466"/>
      <c r="D18" s="613"/>
      <c r="E18" s="466"/>
      <c r="F18" s="466"/>
      <c r="G18" s="469"/>
      <c r="H18" s="470"/>
    </row>
    <row r="19" spans="2:8" ht="12.75" customHeight="1">
      <c r="B19" s="341"/>
      <c r="C19" s="329"/>
      <c r="D19" s="342"/>
      <c r="E19" s="329"/>
      <c r="F19" s="329"/>
      <c r="G19" s="332"/>
      <c r="H19" s="333"/>
    </row>
    <row r="20" spans="2:8" ht="12.75" customHeight="1">
      <c r="B20" s="341"/>
      <c r="C20" s="329"/>
      <c r="D20" s="342"/>
      <c r="E20" s="329"/>
      <c r="F20" s="329"/>
      <c r="G20" s="332"/>
      <c r="H20" s="333"/>
    </row>
    <row r="21" spans="2:10" ht="12.75" customHeight="1">
      <c r="B21" s="340"/>
      <c r="C21" s="329"/>
      <c r="D21" s="343"/>
      <c r="E21" s="329"/>
      <c r="F21" s="329"/>
      <c r="G21" s="332"/>
      <c r="H21" s="333"/>
      <c r="I21" s="334"/>
      <c r="J21" s="334"/>
    </row>
    <row r="22" spans="2:10" ht="12.75" customHeight="1">
      <c r="B22" s="340"/>
      <c r="C22" s="329"/>
      <c r="D22" s="336"/>
      <c r="E22" s="329"/>
      <c r="F22" s="329"/>
      <c r="G22" s="332"/>
      <c r="H22" s="333"/>
      <c r="I22" s="334"/>
      <c r="J22" s="334"/>
    </row>
    <row r="23" spans="2:10" ht="12.75" customHeight="1">
      <c r="B23" s="340"/>
      <c r="C23" s="329"/>
      <c r="D23" s="336"/>
      <c r="E23" s="329"/>
      <c r="F23" s="329"/>
      <c r="G23" s="332"/>
      <c r="H23" s="333"/>
      <c r="I23" s="334"/>
      <c r="J23" s="334"/>
    </row>
    <row r="24" spans="2:10" s="324" customFormat="1" ht="12.75" customHeight="1">
      <c r="B24" s="965"/>
      <c r="C24" s="965"/>
      <c r="D24" s="965"/>
      <c r="E24" s="965"/>
      <c r="F24" s="965"/>
      <c r="I24" s="326"/>
      <c r="J24" s="326"/>
    </row>
    <row r="25" spans="2:10" ht="12.75" customHeight="1">
      <c r="B25" s="340"/>
      <c r="C25" s="329"/>
      <c r="D25" s="331"/>
      <c r="F25" s="344"/>
      <c r="H25" s="345"/>
      <c r="I25" s="334"/>
      <c r="J25" s="334"/>
    </row>
    <row r="26" spans="2:10" ht="12.75" customHeight="1">
      <c r="B26" s="346"/>
      <c r="C26" s="347"/>
      <c r="D26" s="336"/>
      <c r="E26" s="329"/>
      <c r="F26" s="329"/>
      <c r="G26" s="332"/>
      <c r="H26" s="333"/>
      <c r="I26" s="334"/>
      <c r="J26" s="334"/>
    </row>
    <row r="27" spans="2:10" ht="12.75" customHeight="1">
      <c r="B27" s="348"/>
      <c r="C27" s="329"/>
      <c r="D27" s="336"/>
      <c r="E27" s="329"/>
      <c r="F27" s="329"/>
      <c r="G27" s="332"/>
      <c r="H27" s="333"/>
      <c r="I27" s="334"/>
      <c r="J27" s="334"/>
    </row>
    <row r="28" spans="2:10" ht="12.75" customHeight="1">
      <c r="B28" s="348"/>
      <c r="C28" s="329"/>
      <c r="D28" s="336"/>
      <c r="E28" s="329"/>
      <c r="F28" s="329"/>
      <c r="G28" s="332"/>
      <c r="H28" s="333"/>
      <c r="I28" s="334"/>
      <c r="J28" s="334"/>
    </row>
    <row r="29" spans="2:8" s="324" customFormat="1" ht="12.75" customHeight="1">
      <c r="B29" s="965"/>
      <c r="C29" s="965"/>
      <c r="D29" s="965"/>
      <c r="E29" s="965"/>
      <c r="F29" s="965"/>
      <c r="G29" s="349"/>
      <c r="H29" s="349"/>
    </row>
    <row r="30" spans="2:8" ht="12.75" customHeight="1">
      <c r="B30" s="329"/>
      <c r="C30" s="329"/>
      <c r="D30" s="331"/>
      <c r="E30" s="329"/>
      <c r="F30" s="329"/>
      <c r="G30" s="335"/>
      <c r="H30" s="347"/>
    </row>
    <row r="31" spans="2:8" ht="12.75" customHeight="1">
      <c r="B31" s="329"/>
      <c r="C31" s="329"/>
      <c r="D31" s="331"/>
      <c r="E31" s="329"/>
      <c r="F31" s="329"/>
      <c r="G31" s="335"/>
      <c r="H31" s="329"/>
    </row>
    <row r="32" spans="2:8" ht="12.75" customHeight="1">
      <c r="B32" s="350"/>
      <c r="C32" s="350"/>
      <c r="D32" s="331"/>
      <c r="E32" s="350"/>
      <c r="F32" s="350"/>
      <c r="G32" s="351"/>
      <c r="H32" s="347"/>
    </row>
    <row r="33" spans="2:8" ht="12.75" customHeight="1">
      <c r="B33" s="350"/>
      <c r="C33" s="350"/>
      <c r="D33" s="352"/>
      <c r="E33" s="350"/>
      <c r="F33" s="350"/>
      <c r="G33" s="351"/>
      <c r="H33" s="351"/>
    </row>
    <row r="34" spans="2:10" ht="12.75" customHeight="1">
      <c r="B34" s="340"/>
      <c r="C34" s="329"/>
      <c r="D34" s="343"/>
      <c r="E34" s="329"/>
      <c r="F34" s="344"/>
      <c r="G34" s="332"/>
      <c r="H34" s="333"/>
      <c r="I34" s="334"/>
      <c r="J34" s="334"/>
    </row>
    <row r="35" spans="2:10" ht="12.75" customHeight="1">
      <c r="B35" s="340"/>
      <c r="C35" s="329"/>
      <c r="D35" s="343"/>
      <c r="E35" s="329"/>
      <c r="F35" s="329"/>
      <c r="G35" s="332"/>
      <c r="H35" s="333"/>
      <c r="I35" s="334"/>
      <c r="J35" s="334"/>
    </row>
    <row r="36" spans="2:10" ht="12.75" customHeight="1">
      <c r="B36" s="340"/>
      <c r="C36" s="329"/>
      <c r="D36" s="343"/>
      <c r="E36" s="329"/>
      <c r="F36" s="329"/>
      <c r="G36" s="332"/>
      <c r="H36" s="333"/>
      <c r="I36" s="334"/>
      <c r="J36" s="334"/>
    </row>
    <row r="37" spans="2:10" ht="12.75" customHeight="1">
      <c r="B37" s="340"/>
      <c r="C37" s="329"/>
      <c r="D37" s="343"/>
      <c r="E37" s="329"/>
      <c r="F37" s="344"/>
      <c r="G37" s="332"/>
      <c r="H37" s="333"/>
      <c r="I37" s="334"/>
      <c r="J37" s="334"/>
    </row>
    <row r="38" spans="2:10" ht="12.75" customHeight="1">
      <c r="B38" s="348"/>
      <c r="C38" s="329"/>
      <c r="D38" s="336"/>
      <c r="E38" s="329"/>
      <c r="F38" s="353"/>
      <c r="G38" s="332"/>
      <c r="H38" s="333"/>
      <c r="I38" s="334"/>
      <c r="J38" s="334"/>
    </row>
    <row r="39" spans="2:10" ht="12.75" customHeight="1">
      <c r="B39" s="348"/>
      <c r="C39" s="329"/>
      <c r="D39" s="336"/>
      <c r="E39" s="329"/>
      <c r="F39" s="353"/>
      <c r="G39" s="332"/>
      <c r="H39" s="333"/>
      <c r="I39" s="334"/>
      <c r="J39" s="334"/>
    </row>
    <row r="40" spans="2:10" ht="12.75" customHeight="1">
      <c r="B40" s="348"/>
      <c r="C40" s="329"/>
      <c r="D40" s="336"/>
      <c r="E40" s="329"/>
      <c r="F40" s="353"/>
      <c r="G40" s="332"/>
      <c r="H40" s="333"/>
      <c r="I40" s="334"/>
      <c r="J40" s="334"/>
    </row>
    <row r="41" spans="2:10" s="324" customFormat="1" ht="12.75" customHeight="1">
      <c r="B41" s="965"/>
      <c r="C41" s="965"/>
      <c r="D41" s="965"/>
      <c r="E41" s="965"/>
      <c r="F41" s="965"/>
      <c r="G41" s="349"/>
      <c r="H41" s="349"/>
      <c r="I41" s="326"/>
      <c r="J41" s="326"/>
    </row>
    <row r="42" spans="2:10" ht="12.75" customHeight="1">
      <c r="B42" s="340"/>
      <c r="C42" s="329"/>
      <c r="D42" s="343"/>
      <c r="E42" s="329"/>
      <c r="F42" s="344"/>
      <c r="G42" s="332"/>
      <c r="H42" s="333"/>
      <c r="I42" s="334"/>
      <c r="J42" s="334"/>
    </row>
    <row r="43" spans="2:10" ht="12.75" customHeight="1">
      <c r="B43" s="348"/>
      <c r="C43" s="329"/>
      <c r="D43" s="336"/>
      <c r="E43" s="329"/>
      <c r="F43" s="353"/>
      <c r="G43" s="332"/>
      <c r="H43" s="333"/>
      <c r="I43" s="334"/>
      <c r="J43" s="334"/>
    </row>
    <row r="44" spans="2:10" ht="12.75" customHeight="1">
      <c r="B44" s="348"/>
      <c r="C44" s="329"/>
      <c r="D44" s="336"/>
      <c r="E44" s="329"/>
      <c r="F44" s="353"/>
      <c r="G44" s="332"/>
      <c r="H44" s="333"/>
      <c r="I44" s="334"/>
      <c r="J44" s="334"/>
    </row>
    <row r="45" spans="2:10" ht="12.75" customHeight="1">
      <c r="B45" s="348"/>
      <c r="C45" s="329"/>
      <c r="D45" s="336"/>
      <c r="E45" s="329"/>
      <c r="F45" s="353"/>
      <c r="G45" s="332"/>
      <c r="H45" s="333"/>
      <c r="I45" s="334"/>
      <c r="J45" s="334"/>
    </row>
    <row r="46" spans="2:10" ht="12.75" customHeight="1">
      <c r="B46" s="340"/>
      <c r="C46" s="329"/>
      <c r="D46" s="343"/>
      <c r="E46" s="329"/>
      <c r="F46" s="344"/>
      <c r="G46" s="332"/>
      <c r="H46" s="333"/>
      <c r="I46" s="334"/>
      <c r="J46" s="334"/>
    </row>
    <row r="47" spans="2:10" ht="12.75" customHeight="1">
      <c r="B47" s="340"/>
      <c r="C47" s="329"/>
      <c r="D47" s="343"/>
      <c r="E47" s="329"/>
      <c r="F47" s="329"/>
      <c r="G47" s="332"/>
      <c r="H47" s="333"/>
      <c r="I47" s="334"/>
      <c r="J47" s="334"/>
    </row>
    <row r="48" spans="2:10" ht="12.75" customHeight="1">
      <c r="B48" s="340"/>
      <c r="C48" s="329"/>
      <c r="D48" s="343"/>
      <c r="E48" s="329"/>
      <c r="F48" s="329"/>
      <c r="G48" s="332"/>
      <c r="H48" s="333"/>
      <c r="I48" s="334"/>
      <c r="J48" s="334"/>
    </row>
    <row r="49" spans="2:10" ht="12.75" customHeight="1">
      <c r="B49" s="340"/>
      <c r="C49" s="329"/>
      <c r="D49" s="343"/>
      <c r="E49" s="329"/>
      <c r="F49" s="329"/>
      <c r="G49" s="332"/>
      <c r="H49" s="333"/>
      <c r="I49" s="334"/>
      <c r="J49" s="334"/>
    </row>
    <row r="50" spans="2:10" ht="12.75" customHeight="1">
      <c r="B50" s="340"/>
      <c r="C50" s="329"/>
      <c r="D50" s="343"/>
      <c r="E50" s="329"/>
      <c r="F50" s="329"/>
      <c r="G50" s="332"/>
      <c r="H50" s="333"/>
      <c r="I50" s="351"/>
      <c r="J50" s="351"/>
    </row>
    <row r="51" spans="2:10" s="324" customFormat="1" ht="12.75" customHeight="1">
      <c r="B51" s="965"/>
      <c r="C51" s="965"/>
      <c r="D51" s="965"/>
      <c r="E51" s="965"/>
      <c r="F51" s="965"/>
      <c r="G51" s="349"/>
      <c r="H51" s="349"/>
      <c r="I51" s="326"/>
      <c r="J51" s="326"/>
    </row>
    <row r="52" spans="2:10" ht="12.75" customHeight="1">
      <c r="B52" s="340"/>
      <c r="C52" s="329"/>
      <c r="D52" s="343"/>
      <c r="E52" s="329"/>
      <c r="F52" s="344"/>
      <c r="G52" s="332"/>
      <c r="H52" s="333"/>
      <c r="I52" s="334"/>
      <c r="J52" s="334"/>
    </row>
    <row r="53" spans="2:10" ht="12.75" customHeight="1">
      <c r="B53" s="340"/>
      <c r="C53" s="329"/>
      <c r="D53" s="343"/>
      <c r="E53" s="329"/>
      <c r="F53" s="329"/>
      <c r="G53" s="332"/>
      <c r="H53" s="333"/>
      <c r="I53" s="334"/>
      <c r="J53" s="334"/>
    </row>
    <row r="54" spans="2:10" ht="12.75" customHeight="1">
      <c r="B54" s="340"/>
      <c r="C54" s="329"/>
      <c r="D54" s="343"/>
      <c r="E54" s="329"/>
      <c r="F54" s="329"/>
      <c r="G54" s="332"/>
      <c r="H54" s="333"/>
      <c r="I54" s="334"/>
      <c r="J54" s="334"/>
    </row>
    <row r="55" spans="2:10" ht="12.75" customHeight="1">
      <c r="B55" s="340"/>
      <c r="C55" s="329"/>
      <c r="D55" s="343"/>
      <c r="E55" s="329"/>
      <c r="F55" s="344"/>
      <c r="G55" s="332"/>
      <c r="H55" s="333"/>
      <c r="I55" s="334"/>
      <c r="J55" s="334"/>
    </row>
    <row r="56" spans="2:10" ht="12.75" customHeight="1">
      <c r="B56" s="340"/>
      <c r="C56" s="329"/>
      <c r="D56" s="343"/>
      <c r="E56" s="329"/>
      <c r="F56" s="329"/>
      <c r="G56" s="332"/>
      <c r="H56" s="333"/>
      <c r="I56" s="334"/>
      <c r="J56" s="334"/>
    </row>
    <row r="57" spans="2:10" ht="12.75" customHeight="1">
      <c r="B57" s="340"/>
      <c r="C57" s="329"/>
      <c r="D57" s="343"/>
      <c r="E57" s="329"/>
      <c r="F57" s="329"/>
      <c r="G57" s="332"/>
      <c r="H57" s="333"/>
      <c r="I57" s="334"/>
      <c r="J57" s="351"/>
    </row>
    <row r="58" spans="2:10" ht="12.75" customHeight="1">
      <c r="B58" s="340"/>
      <c r="C58" s="329"/>
      <c r="D58" s="343"/>
      <c r="E58" s="329"/>
      <c r="F58" s="344"/>
      <c r="G58" s="332"/>
      <c r="H58" s="333"/>
      <c r="I58" s="334"/>
      <c r="J58" s="334"/>
    </row>
    <row r="59" spans="2:10" ht="12.75" customHeight="1">
      <c r="B59" s="340"/>
      <c r="C59" s="329"/>
      <c r="D59" s="343"/>
      <c r="E59" s="329"/>
      <c r="F59" s="329"/>
      <c r="G59" s="332"/>
      <c r="H59" s="333"/>
      <c r="I59" s="334"/>
      <c r="J59" s="334"/>
    </row>
    <row r="60" spans="2:10" ht="12.75" customHeight="1">
      <c r="B60" s="340"/>
      <c r="C60" s="329"/>
      <c r="D60" s="343"/>
      <c r="E60" s="329"/>
      <c r="F60" s="329"/>
      <c r="G60" s="332"/>
      <c r="H60" s="333"/>
      <c r="I60" s="334"/>
      <c r="J60" s="334"/>
    </row>
    <row r="61" spans="2:10" ht="12.75" customHeight="1">
      <c r="B61" s="340"/>
      <c r="C61" s="329"/>
      <c r="D61" s="343"/>
      <c r="E61" s="329"/>
      <c r="F61" s="329"/>
      <c r="G61" s="332"/>
      <c r="H61" s="333"/>
      <c r="I61" s="334"/>
      <c r="J61" s="334"/>
    </row>
    <row r="62" spans="2:10" ht="12.75" customHeight="1">
      <c r="B62" s="354"/>
      <c r="C62" s="355"/>
      <c r="D62" s="356"/>
      <c r="E62" s="355"/>
      <c r="F62" s="355"/>
      <c r="G62" s="357"/>
      <c r="H62" s="358"/>
      <c r="I62" s="359"/>
      <c r="J62" s="334"/>
    </row>
    <row r="63" spans="2:10" ht="12.75" customHeight="1">
      <c r="B63" s="354"/>
      <c r="C63" s="355"/>
      <c r="D63" s="356"/>
      <c r="E63" s="355"/>
      <c r="F63" s="355"/>
      <c r="G63" s="357"/>
      <c r="H63" s="358"/>
      <c r="I63" s="359"/>
      <c r="J63" s="351"/>
    </row>
    <row r="64" spans="2:10" ht="12.75" customHeight="1">
      <c r="B64" s="354"/>
      <c r="C64" s="355"/>
      <c r="D64" s="356"/>
      <c r="E64" s="355"/>
      <c r="F64" s="355"/>
      <c r="G64" s="357"/>
      <c r="H64" s="358"/>
      <c r="I64" s="359"/>
      <c r="J64" s="351"/>
    </row>
    <row r="65" spans="2:10" ht="12.75" customHeight="1">
      <c r="B65" s="340"/>
      <c r="C65" s="329"/>
      <c r="D65" s="343"/>
      <c r="E65" s="329"/>
      <c r="F65" s="329"/>
      <c r="G65" s="332"/>
      <c r="H65" s="333"/>
      <c r="I65" s="334"/>
      <c r="J65" s="351"/>
    </row>
    <row r="66" spans="2:3" ht="12.75" customHeight="1">
      <c r="B66" s="334"/>
      <c r="C66" s="334"/>
    </row>
    <row r="67" spans="2:3" ht="12.75" customHeight="1">
      <c r="B67" s="334"/>
      <c r="C67" s="334"/>
    </row>
    <row r="68" spans="2:3" ht="12.75" customHeight="1">
      <c r="B68" s="334"/>
      <c r="C68" s="334"/>
    </row>
    <row r="69" spans="2:3" ht="12.75" customHeight="1">
      <c r="B69" s="334"/>
      <c r="C69" s="334"/>
    </row>
    <row r="70" spans="2:3" ht="12.75" customHeight="1">
      <c r="B70" s="334"/>
      <c r="C70" s="334"/>
    </row>
    <row r="71" spans="2:10" ht="12.75" customHeight="1">
      <c r="B71" s="340"/>
      <c r="C71" s="329"/>
      <c r="D71" s="343"/>
      <c r="E71" s="329"/>
      <c r="F71" s="329"/>
      <c r="G71" s="332"/>
      <c r="H71" s="333"/>
      <c r="I71" s="334"/>
      <c r="J71" s="334"/>
    </row>
    <row r="72" spans="2:10" ht="12.75" customHeight="1">
      <c r="B72" s="340"/>
      <c r="C72" s="329"/>
      <c r="D72" s="343"/>
      <c r="E72" s="329"/>
      <c r="F72" s="329"/>
      <c r="G72" s="332"/>
      <c r="H72" s="333"/>
      <c r="I72" s="334"/>
      <c r="J72" s="334"/>
    </row>
    <row r="73" spans="2:10" ht="12.75" customHeight="1">
      <c r="B73" s="340"/>
      <c r="C73" s="329"/>
      <c r="D73" s="343"/>
      <c r="E73" s="329"/>
      <c r="F73" s="329"/>
      <c r="G73" s="332"/>
      <c r="H73" s="333"/>
      <c r="I73" s="334"/>
      <c r="J73" s="334"/>
    </row>
    <row r="74" spans="2:9" ht="12.75" customHeight="1">
      <c r="B74" s="340"/>
      <c r="C74" s="329"/>
      <c r="D74" s="343"/>
      <c r="E74" s="329"/>
      <c r="F74" s="329"/>
      <c r="G74" s="332"/>
      <c r="H74" s="333"/>
      <c r="I74" s="334"/>
    </row>
    <row r="75" spans="2:9" ht="12.75" customHeight="1">
      <c r="B75" s="340"/>
      <c r="C75" s="329"/>
      <c r="D75" s="343"/>
      <c r="E75" s="329"/>
      <c r="F75" s="329"/>
      <c r="G75" s="332"/>
      <c r="H75" s="333"/>
      <c r="I75" s="334"/>
    </row>
    <row r="76" spans="2:9" ht="12.75" customHeight="1">
      <c r="B76" s="340"/>
      <c r="C76" s="329"/>
      <c r="D76" s="343"/>
      <c r="E76" s="329"/>
      <c r="F76" s="329"/>
      <c r="G76" s="332"/>
      <c r="H76" s="333"/>
      <c r="I76" s="334"/>
    </row>
    <row r="77" spans="2:9" ht="12.75" customHeight="1">
      <c r="B77" s="340"/>
      <c r="C77" s="329"/>
      <c r="D77" s="343"/>
      <c r="E77" s="329"/>
      <c r="F77" s="329"/>
      <c r="G77" s="332"/>
      <c r="H77" s="333"/>
      <c r="I77" s="334"/>
    </row>
    <row r="78" spans="2:9" ht="12.75" customHeight="1">
      <c r="B78" s="340"/>
      <c r="C78" s="329"/>
      <c r="D78" s="343"/>
      <c r="E78" s="329"/>
      <c r="F78" s="329"/>
      <c r="G78" s="332"/>
      <c r="H78" s="333"/>
      <c r="I78" s="334"/>
    </row>
    <row r="79" spans="2:9" ht="12.75" customHeight="1">
      <c r="B79" s="340"/>
      <c r="C79" s="329"/>
      <c r="D79" s="343"/>
      <c r="E79" s="329"/>
      <c r="F79" s="329"/>
      <c r="G79" s="332"/>
      <c r="H79" s="333"/>
      <c r="I79" s="334"/>
    </row>
    <row r="80" spans="2:9" ht="12.75" customHeight="1">
      <c r="B80" s="340"/>
      <c r="C80" s="329"/>
      <c r="D80" s="343"/>
      <c r="E80" s="329"/>
      <c r="F80" s="329"/>
      <c r="G80" s="332"/>
      <c r="H80" s="333"/>
      <c r="I80" s="334"/>
    </row>
    <row r="81" spans="2:9" ht="12.75" customHeight="1">
      <c r="B81" s="340"/>
      <c r="C81" s="329"/>
      <c r="D81" s="343"/>
      <c r="E81" s="329"/>
      <c r="F81" s="329"/>
      <c r="G81" s="332"/>
      <c r="H81" s="333"/>
      <c r="I81" s="334"/>
    </row>
    <row r="82" spans="2:9" ht="12.75" customHeight="1">
      <c r="B82" s="340"/>
      <c r="C82" s="329"/>
      <c r="D82" s="343"/>
      <c r="E82" s="329"/>
      <c r="F82" s="329"/>
      <c r="G82" s="332"/>
      <c r="H82" s="333"/>
      <c r="I82" s="334"/>
    </row>
    <row r="83" spans="2:9" ht="12.75" customHeight="1">
      <c r="B83" s="340"/>
      <c r="C83" s="329"/>
      <c r="D83" s="343"/>
      <c r="E83" s="329"/>
      <c r="F83" s="329"/>
      <c r="G83" s="332"/>
      <c r="H83" s="333"/>
      <c r="I83" s="334"/>
    </row>
    <row r="84" spans="2:9" ht="12.75" customHeight="1">
      <c r="B84" s="340"/>
      <c r="C84" s="329"/>
      <c r="D84" s="343"/>
      <c r="E84" s="329"/>
      <c r="F84" s="329"/>
      <c r="G84" s="332"/>
      <c r="H84" s="333"/>
      <c r="I84" s="334"/>
    </row>
    <row r="85" ht="12.75" customHeight="1">
      <c r="I85" s="334"/>
    </row>
    <row r="86" ht="12.75" customHeight="1">
      <c r="I86" s="334"/>
    </row>
    <row r="87" ht="12.75" customHeight="1">
      <c r="I87" s="334"/>
    </row>
  </sheetData>
  <mergeCells count="8">
    <mergeCell ref="B2:C7"/>
    <mergeCell ref="D4:H4"/>
    <mergeCell ref="D5:H5"/>
    <mergeCell ref="D10:G10"/>
    <mergeCell ref="B24:F24"/>
    <mergeCell ref="B29:F29"/>
    <mergeCell ref="B41:F41"/>
    <mergeCell ref="B51:F51"/>
  </mergeCells>
  <printOptions/>
  <pageMargins left="0.75" right="0.75" top="1" bottom="1" header="0.5" footer="0.5"/>
  <pageSetup fitToHeight="1" fitToWidth="1" horizontalDpi="600" verticalDpi="600" orientation="landscape" scale="82" r:id="rId1"/>
</worksheet>
</file>

<file path=xl/worksheets/sheet3.xml><?xml version="1.0" encoding="utf-8"?>
<worksheet xmlns="http://schemas.openxmlformats.org/spreadsheetml/2006/main" xmlns:r="http://schemas.openxmlformats.org/officeDocument/2006/relationships">
  <sheetPr>
    <tabColor indexed="16"/>
    <pageSetUpPr fitToPage="1"/>
  </sheetPr>
  <dimension ref="A1:A1"/>
  <sheetViews>
    <sheetView showGridLines="0" workbookViewId="0" topLeftCell="A1">
      <selection activeCell="A1" sqref="A1"/>
    </sheetView>
  </sheetViews>
  <sheetFormatPr defaultColWidth="9.140625" defaultRowHeight="12.75"/>
  <sheetData>
    <row r="1" ht="4.5" customHeight="1"/>
  </sheetData>
  <printOptions/>
  <pageMargins left="0.75" right="0.75" top="1" bottom="1" header="0.5" footer="0.5"/>
  <pageSetup fitToHeight="1" fitToWidth="1" horizontalDpi="600" verticalDpi="600" orientation="landscape" scale="54" r:id="rId5"/>
  <drawing r:id="rId4"/>
  <legacyDrawing r:id="rId3"/>
  <oleObjects>
    <oleObject progId="Visio.Drawing.5" shapeId="389347" r:id="rId1"/>
    <oleObject progId="Visio.Drawing.5" shapeId="203226" r:id="rId2"/>
  </oleObjects>
</worksheet>
</file>

<file path=xl/worksheets/sheet4.xml><?xml version="1.0" encoding="utf-8"?>
<worksheet xmlns="http://schemas.openxmlformats.org/spreadsheetml/2006/main" xmlns:r="http://schemas.openxmlformats.org/officeDocument/2006/relationships">
  <sheetPr>
    <tabColor indexed="16"/>
    <pageSetUpPr fitToPage="1"/>
  </sheetPr>
  <dimension ref="B2:E52"/>
  <sheetViews>
    <sheetView showGridLines="0" zoomScale="120" zoomScaleNormal="120" workbookViewId="0" topLeftCell="A1">
      <selection activeCell="A1" sqref="A1"/>
    </sheetView>
  </sheetViews>
  <sheetFormatPr defaultColWidth="9.140625" defaultRowHeight="12.75"/>
  <cols>
    <col min="1" max="1" width="9.421875" style="0" customWidth="1"/>
    <col min="2" max="2" width="19.8515625" style="0" customWidth="1"/>
    <col min="3" max="3" width="10.140625" style="0" customWidth="1"/>
    <col min="4" max="4" width="17.7109375" style="0" bestFit="1" customWidth="1"/>
    <col min="5" max="5" width="52.421875" style="0" customWidth="1"/>
    <col min="6" max="6" width="11.00390625" style="0" customWidth="1"/>
  </cols>
  <sheetData>
    <row r="1" ht="4.5" customHeight="1"/>
    <row r="2" spans="2:5" ht="12.75" customHeight="1">
      <c r="B2" s="675" t="s">
        <v>169</v>
      </c>
      <c r="C2" s="675"/>
      <c r="D2" s="675"/>
      <c r="E2" s="675"/>
    </row>
    <row r="3" spans="2:5" ht="12.75" customHeight="1">
      <c r="B3" s="88" t="s">
        <v>170</v>
      </c>
      <c r="C3" s="88" t="s">
        <v>171</v>
      </c>
      <c r="D3" s="676" t="s">
        <v>172</v>
      </c>
      <c r="E3" s="676"/>
    </row>
    <row r="4" spans="2:5" ht="25.5">
      <c r="B4" s="89" t="s">
        <v>173</v>
      </c>
      <c r="C4" s="90" t="s">
        <v>174</v>
      </c>
      <c r="D4" s="677" t="s">
        <v>175</v>
      </c>
      <c r="E4" s="678"/>
    </row>
    <row r="5" spans="2:5" ht="25.5" customHeight="1">
      <c r="B5" s="89" t="s">
        <v>176</v>
      </c>
      <c r="C5" s="90" t="s">
        <v>177</v>
      </c>
      <c r="D5" s="677" t="s">
        <v>178</v>
      </c>
      <c r="E5" s="678"/>
    </row>
    <row r="6" spans="2:5" ht="38.25">
      <c r="B6" s="666" t="s">
        <v>229</v>
      </c>
      <c r="C6" s="669" t="s">
        <v>179</v>
      </c>
      <c r="D6" s="90" t="s">
        <v>180</v>
      </c>
      <c r="E6" s="96" t="s">
        <v>230</v>
      </c>
    </row>
    <row r="7" spans="2:5" ht="25.5">
      <c r="B7" s="667"/>
      <c r="C7" s="670"/>
      <c r="D7" s="91" t="s">
        <v>181</v>
      </c>
      <c r="E7" s="94" t="s">
        <v>231</v>
      </c>
    </row>
    <row r="8" spans="2:5" ht="38.25">
      <c r="B8" s="668"/>
      <c r="C8" s="671"/>
      <c r="D8" s="90" t="s">
        <v>182</v>
      </c>
      <c r="E8" s="96" t="s">
        <v>232</v>
      </c>
    </row>
    <row r="9" spans="2:5" ht="63.75" customHeight="1">
      <c r="B9" s="667" t="s">
        <v>233</v>
      </c>
      <c r="C9" s="670" t="s">
        <v>183</v>
      </c>
      <c r="D9" s="90" t="s">
        <v>180</v>
      </c>
      <c r="E9" s="96" t="s">
        <v>234</v>
      </c>
    </row>
    <row r="10" spans="2:5" ht="25.5">
      <c r="B10" s="667"/>
      <c r="C10" s="670"/>
      <c r="D10" s="91" t="s">
        <v>181</v>
      </c>
      <c r="E10" s="101" t="s">
        <v>231</v>
      </c>
    </row>
    <row r="11" spans="2:5" ht="38.25">
      <c r="B11" s="667"/>
      <c r="C11" s="670"/>
      <c r="D11" s="90" t="s">
        <v>182</v>
      </c>
      <c r="E11" s="96" t="s">
        <v>232</v>
      </c>
    </row>
    <row r="12" spans="2:5" ht="25.5">
      <c r="B12" s="666" t="s">
        <v>184</v>
      </c>
      <c r="C12" s="669" t="s">
        <v>185</v>
      </c>
      <c r="D12" s="90" t="s">
        <v>180</v>
      </c>
      <c r="E12" s="96" t="s">
        <v>186</v>
      </c>
    </row>
    <row r="13" spans="2:5" ht="25.5">
      <c r="B13" s="667"/>
      <c r="C13" s="670"/>
      <c r="D13" s="91" t="s">
        <v>181</v>
      </c>
      <c r="E13" s="94" t="s">
        <v>235</v>
      </c>
    </row>
    <row r="14" spans="2:5" ht="51">
      <c r="B14" s="668"/>
      <c r="C14" s="671"/>
      <c r="D14" s="90" t="s">
        <v>182</v>
      </c>
      <c r="E14" s="96" t="s">
        <v>236</v>
      </c>
    </row>
    <row r="15" spans="2:5" ht="25.5">
      <c r="B15" s="666" t="s">
        <v>187</v>
      </c>
      <c r="C15" s="669" t="s">
        <v>188</v>
      </c>
      <c r="D15" s="90" t="s">
        <v>180</v>
      </c>
      <c r="E15" s="96" t="s">
        <v>189</v>
      </c>
    </row>
    <row r="16" spans="2:5" ht="25.5">
      <c r="B16" s="668"/>
      <c r="C16" s="671"/>
      <c r="D16" s="92" t="s">
        <v>181</v>
      </c>
      <c r="E16" s="95" t="s">
        <v>237</v>
      </c>
    </row>
    <row r="17" spans="2:5" ht="25.5">
      <c r="B17" s="666" t="s">
        <v>190</v>
      </c>
      <c r="C17" s="669" t="s">
        <v>191</v>
      </c>
      <c r="D17" s="90" t="s">
        <v>180</v>
      </c>
      <c r="E17" s="96" t="s">
        <v>192</v>
      </c>
    </row>
    <row r="18" spans="2:5" ht="38.25">
      <c r="B18" s="667"/>
      <c r="C18" s="670"/>
      <c r="D18" s="91" t="s">
        <v>193</v>
      </c>
      <c r="E18" s="94" t="s">
        <v>194</v>
      </c>
    </row>
    <row r="19" spans="2:5" ht="12.75">
      <c r="B19" s="668"/>
      <c r="C19" s="671"/>
      <c r="D19" s="90" t="s">
        <v>181</v>
      </c>
      <c r="E19" s="96" t="s">
        <v>195</v>
      </c>
    </row>
    <row r="20" spans="2:5" ht="76.5">
      <c r="B20" s="666" t="s">
        <v>245</v>
      </c>
      <c r="C20" s="669" t="s">
        <v>246</v>
      </c>
      <c r="D20" s="99" t="s">
        <v>180</v>
      </c>
      <c r="E20" s="100" t="s">
        <v>249</v>
      </c>
    </row>
    <row r="21" spans="2:5" ht="25.5">
      <c r="B21" s="667"/>
      <c r="C21" s="670"/>
      <c r="D21" s="97" t="s">
        <v>193</v>
      </c>
      <c r="E21" s="98" t="s">
        <v>247</v>
      </c>
    </row>
    <row r="22" spans="2:5" ht="25.5">
      <c r="B22" s="668"/>
      <c r="C22" s="671"/>
      <c r="D22" s="90" t="s">
        <v>181</v>
      </c>
      <c r="E22" s="96" t="s">
        <v>248</v>
      </c>
    </row>
    <row r="23" spans="2:5" ht="63.75">
      <c r="B23" s="666" t="s">
        <v>196</v>
      </c>
      <c r="C23" s="669" t="s">
        <v>197</v>
      </c>
      <c r="D23" s="90" t="s">
        <v>180</v>
      </c>
      <c r="E23" s="96" t="s">
        <v>198</v>
      </c>
    </row>
    <row r="24" spans="2:5" ht="63.75">
      <c r="B24" s="667"/>
      <c r="C24" s="670"/>
      <c r="D24" s="91" t="s">
        <v>193</v>
      </c>
      <c r="E24" s="94" t="s">
        <v>199</v>
      </c>
    </row>
    <row r="25" spans="2:5" ht="12.75">
      <c r="B25" s="668"/>
      <c r="C25" s="671"/>
      <c r="D25" s="90" t="s">
        <v>181</v>
      </c>
      <c r="E25" s="96" t="s">
        <v>195</v>
      </c>
    </row>
    <row r="26" spans="2:5" ht="76.5">
      <c r="B26" s="666" t="s">
        <v>200</v>
      </c>
      <c r="C26" s="669" t="s">
        <v>201</v>
      </c>
      <c r="D26" s="90" t="s">
        <v>180</v>
      </c>
      <c r="E26" s="96" t="s">
        <v>202</v>
      </c>
    </row>
    <row r="27" spans="2:5" ht="140.25">
      <c r="B27" s="667"/>
      <c r="C27" s="670"/>
      <c r="D27" s="91" t="s">
        <v>193</v>
      </c>
      <c r="E27" s="94" t="s">
        <v>203</v>
      </c>
    </row>
    <row r="28" spans="2:5" ht="25.5">
      <c r="B28" s="668"/>
      <c r="C28" s="671"/>
      <c r="D28" s="90" t="s">
        <v>181</v>
      </c>
      <c r="E28" s="96" t="s">
        <v>251</v>
      </c>
    </row>
    <row r="29" spans="2:5" ht="76.5">
      <c r="B29" s="666" t="s">
        <v>204</v>
      </c>
      <c r="C29" s="669" t="s">
        <v>205</v>
      </c>
      <c r="D29" s="669" t="s">
        <v>180</v>
      </c>
      <c r="E29" s="93" t="s">
        <v>206</v>
      </c>
    </row>
    <row r="30" spans="2:5" ht="25.5">
      <c r="B30" s="667"/>
      <c r="C30" s="670"/>
      <c r="D30" s="670"/>
      <c r="E30" s="94" t="s">
        <v>207</v>
      </c>
    </row>
    <row r="31" spans="2:5" ht="12.75">
      <c r="B31" s="667"/>
      <c r="C31" s="670"/>
      <c r="D31" s="670"/>
      <c r="E31" s="94" t="s">
        <v>208</v>
      </c>
    </row>
    <row r="32" spans="2:5" ht="25.5">
      <c r="B32" s="667"/>
      <c r="C32" s="670"/>
      <c r="D32" s="671"/>
      <c r="E32" s="95" t="s">
        <v>209</v>
      </c>
    </row>
    <row r="33" spans="2:5" ht="226.5" customHeight="1">
      <c r="B33" s="667"/>
      <c r="C33" s="670"/>
      <c r="D33" s="669" t="s">
        <v>193</v>
      </c>
      <c r="E33" s="93" t="s">
        <v>210</v>
      </c>
    </row>
    <row r="34" spans="2:5" ht="88.5" customHeight="1">
      <c r="B34" s="667"/>
      <c r="C34" s="670"/>
      <c r="D34" s="671"/>
      <c r="E34" s="95" t="s">
        <v>211</v>
      </c>
    </row>
    <row r="35" spans="2:5" ht="12.75">
      <c r="B35" s="668"/>
      <c r="C35" s="671"/>
      <c r="D35" s="90" t="s">
        <v>181</v>
      </c>
      <c r="E35" s="96" t="s">
        <v>195</v>
      </c>
    </row>
    <row r="36" spans="2:5" ht="76.5">
      <c r="B36" s="666" t="s">
        <v>212</v>
      </c>
      <c r="C36" s="669" t="s">
        <v>213</v>
      </c>
      <c r="D36" s="669" t="s">
        <v>180</v>
      </c>
      <c r="E36" s="93" t="s">
        <v>214</v>
      </c>
    </row>
    <row r="37" spans="2:5" ht="102">
      <c r="B37" s="667"/>
      <c r="C37" s="670"/>
      <c r="D37" s="670"/>
      <c r="E37" s="94" t="s">
        <v>215</v>
      </c>
    </row>
    <row r="38" spans="2:5" ht="51">
      <c r="B38" s="667"/>
      <c r="C38" s="670"/>
      <c r="D38" s="670"/>
      <c r="E38" s="94" t="s">
        <v>216</v>
      </c>
    </row>
    <row r="39" spans="2:5" ht="90" customHeight="1">
      <c r="B39" s="667"/>
      <c r="C39" s="670"/>
      <c r="D39" s="90" t="s">
        <v>193</v>
      </c>
      <c r="E39" s="96" t="s">
        <v>238</v>
      </c>
    </row>
    <row r="40" spans="2:5" ht="12.75">
      <c r="B40" s="668"/>
      <c r="C40" s="671"/>
      <c r="D40" s="92" t="s">
        <v>181</v>
      </c>
      <c r="E40" s="95" t="s">
        <v>195</v>
      </c>
    </row>
    <row r="41" spans="2:5" ht="101.25" customHeight="1">
      <c r="B41" s="666" t="s">
        <v>217</v>
      </c>
      <c r="C41" s="669" t="s">
        <v>218</v>
      </c>
      <c r="D41" s="90" t="s">
        <v>180</v>
      </c>
      <c r="E41" s="96" t="s">
        <v>219</v>
      </c>
    </row>
    <row r="42" spans="2:5" ht="102">
      <c r="B42" s="667"/>
      <c r="C42" s="670"/>
      <c r="D42" s="90" t="s">
        <v>193</v>
      </c>
      <c r="E42" s="96" t="s">
        <v>220</v>
      </c>
    </row>
    <row r="43" spans="2:5" ht="12.75">
      <c r="B43" s="668"/>
      <c r="C43" s="671"/>
      <c r="D43" s="92" t="s">
        <v>181</v>
      </c>
      <c r="E43" s="95" t="s">
        <v>195</v>
      </c>
    </row>
    <row r="44" spans="2:5" ht="27.75" customHeight="1">
      <c r="B44" s="666" t="s">
        <v>253</v>
      </c>
      <c r="C44" s="669" t="s">
        <v>252</v>
      </c>
      <c r="D44" s="90" t="s">
        <v>180</v>
      </c>
      <c r="E44" s="96" t="s">
        <v>254</v>
      </c>
    </row>
    <row r="45" spans="2:5" ht="25.5">
      <c r="B45" s="667"/>
      <c r="C45" s="670"/>
      <c r="D45" s="90" t="s">
        <v>193</v>
      </c>
      <c r="E45" s="96" t="s">
        <v>255</v>
      </c>
    </row>
    <row r="46" spans="2:5" ht="25.5">
      <c r="B46" s="668"/>
      <c r="C46" s="671"/>
      <c r="D46" s="92" t="s">
        <v>181</v>
      </c>
      <c r="E46" s="95" t="s">
        <v>251</v>
      </c>
    </row>
    <row r="47" spans="2:5" ht="12.75" customHeight="1">
      <c r="B47" s="89" t="s">
        <v>221</v>
      </c>
      <c r="C47" s="90" t="s">
        <v>222</v>
      </c>
      <c r="D47" s="674" t="s">
        <v>223</v>
      </c>
      <c r="E47" s="678"/>
    </row>
    <row r="48" spans="2:5" ht="25.5" customHeight="1">
      <c r="B48" s="89" t="s">
        <v>224</v>
      </c>
      <c r="C48" s="90" t="s">
        <v>39</v>
      </c>
      <c r="D48" s="674" t="s">
        <v>225</v>
      </c>
      <c r="E48" s="678"/>
    </row>
    <row r="49" spans="2:5" ht="25.5" customHeight="1">
      <c r="B49" s="89" t="s">
        <v>227</v>
      </c>
      <c r="C49" s="90" t="s">
        <v>37</v>
      </c>
      <c r="D49" s="674" t="s">
        <v>228</v>
      </c>
      <c r="E49" s="678"/>
    </row>
    <row r="50" spans="2:5" ht="38.25" customHeight="1">
      <c r="B50" s="89" t="s">
        <v>226</v>
      </c>
      <c r="C50" s="90" t="s">
        <v>57</v>
      </c>
      <c r="D50" s="674" t="s">
        <v>239</v>
      </c>
      <c r="E50" s="678"/>
    </row>
    <row r="51" spans="2:5" ht="12.75">
      <c r="B51" s="672"/>
      <c r="C51" s="672"/>
      <c r="D51" s="672"/>
      <c r="E51" s="672"/>
    </row>
    <row r="52" spans="2:5" ht="12.75">
      <c r="B52" s="673"/>
      <c r="C52" s="673"/>
      <c r="D52" s="673"/>
      <c r="E52" s="673"/>
    </row>
  </sheetData>
  <mergeCells count="37">
    <mergeCell ref="B44:B46"/>
    <mergeCell ref="C44:C46"/>
    <mergeCell ref="B51:E51"/>
    <mergeCell ref="B52:E52"/>
    <mergeCell ref="D47:E47"/>
    <mergeCell ref="D48:E48"/>
    <mergeCell ref="D49:E49"/>
    <mergeCell ref="D50:E50"/>
    <mergeCell ref="B36:B40"/>
    <mergeCell ref="C36:C40"/>
    <mergeCell ref="D36:D38"/>
    <mergeCell ref="B41:B43"/>
    <mergeCell ref="C41:C43"/>
    <mergeCell ref="D33:D34"/>
    <mergeCell ref="B23:B25"/>
    <mergeCell ref="C23:C25"/>
    <mergeCell ref="B26:B28"/>
    <mergeCell ref="C26:C28"/>
    <mergeCell ref="B29:B35"/>
    <mergeCell ref="C29:C35"/>
    <mergeCell ref="D29:D32"/>
    <mergeCell ref="B20:B22"/>
    <mergeCell ref="C20:C22"/>
    <mergeCell ref="B15:B16"/>
    <mergeCell ref="C15:C16"/>
    <mergeCell ref="B17:B19"/>
    <mergeCell ref="C17:C19"/>
    <mergeCell ref="B12:B14"/>
    <mergeCell ref="C12:C14"/>
    <mergeCell ref="B6:B8"/>
    <mergeCell ref="C6:C8"/>
    <mergeCell ref="B9:B11"/>
    <mergeCell ref="C9:C11"/>
    <mergeCell ref="B2:E2"/>
    <mergeCell ref="D3:E3"/>
    <mergeCell ref="D4:E4"/>
    <mergeCell ref="D5:E5"/>
  </mergeCells>
  <printOptions horizontalCentered="1" verticalCentered="1"/>
  <pageMargins left="0.75" right="0.75" top="1" bottom="1" header="0.5" footer="0.5"/>
  <pageSetup fitToHeight="3" fitToWidth="1" horizontalDpi="600" verticalDpi="600" orientation="portrait" scale="83" r:id="rId1"/>
</worksheet>
</file>

<file path=xl/worksheets/sheet5.xml><?xml version="1.0" encoding="utf-8"?>
<worksheet xmlns="http://schemas.openxmlformats.org/spreadsheetml/2006/main" xmlns:r="http://schemas.openxmlformats.org/officeDocument/2006/relationships">
  <sheetPr>
    <tabColor indexed="16"/>
    <pageSetUpPr fitToPage="1"/>
  </sheetPr>
  <dimension ref="A2:O44"/>
  <sheetViews>
    <sheetView showGridLines="0" workbookViewId="0" topLeftCell="A1">
      <selection activeCell="A1" sqref="A1"/>
    </sheetView>
  </sheetViews>
  <sheetFormatPr defaultColWidth="9.140625" defaultRowHeight="12.75"/>
  <sheetData>
    <row r="1" ht="3" customHeight="1"/>
    <row r="2" spans="1:15" ht="21" customHeight="1">
      <c r="A2" s="656" t="s">
        <v>35</v>
      </c>
      <c r="B2" s="656"/>
      <c r="C2" s="656"/>
      <c r="D2" s="656"/>
      <c r="E2" s="656"/>
      <c r="F2" s="656"/>
      <c r="G2" s="656"/>
      <c r="H2" s="656"/>
      <c r="I2" s="656"/>
      <c r="J2" s="656"/>
      <c r="K2" s="656"/>
      <c r="L2" s="656"/>
      <c r="M2" s="656"/>
      <c r="N2" s="656"/>
      <c r="O2" s="656"/>
    </row>
    <row r="43" spans="1:15" ht="12.75">
      <c r="A43" s="657"/>
      <c r="B43" s="657"/>
      <c r="C43" s="657"/>
      <c r="D43" s="657"/>
      <c r="E43" s="657"/>
      <c r="F43" s="657"/>
      <c r="G43" s="657"/>
      <c r="H43" s="657"/>
      <c r="I43" s="657"/>
      <c r="J43" s="657"/>
      <c r="K43" s="657"/>
      <c r="L43" s="657"/>
      <c r="M43" s="657"/>
      <c r="N43" s="657"/>
      <c r="O43" s="657"/>
    </row>
    <row r="44" spans="1:15" ht="12.75">
      <c r="A44" s="657"/>
      <c r="B44" s="657"/>
      <c r="C44" s="657"/>
      <c r="D44" s="657"/>
      <c r="E44" s="657"/>
      <c r="F44" s="657"/>
      <c r="G44" s="657"/>
      <c r="H44" s="657"/>
      <c r="I44" s="657"/>
      <c r="J44" s="657"/>
      <c r="K44" s="657"/>
      <c r="L44" s="657"/>
      <c r="M44" s="657"/>
      <c r="N44" s="657"/>
      <c r="O44" s="657"/>
    </row>
  </sheetData>
  <mergeCells count="3">
    <mergeCell ref="A2:O2"/>
    <mergeCell ref="A44:O44"/>
    <mergeCell ref="A43:O43"/>
  </mergeCells>
  <printOptions/>
  <pageMargins left="0.75" right="0.75" top="1" bottom="1" header="0.5" footer="0.5"/>
  <pageSetup fitToHeight="1" fitToWidth="1" horizontalDpi="600" verticalDpi="600" orientation="landscape" scale="82" r:id="rId3"/>
  <legacyDrawing r:id="rId2"/>
  <oleObjects>
    <oleObject progId="Visio.Drawing.5" shapeId="1398370" r:id="rId1"/>
  </oleObjects>
</worksheet>
</file>

<file path=xl/worksheets/sheet6.xml><?xml version="1.0" encoding="utf-8"?>
<worksheet xmlns="http://schemas.openxmlformats.org/spreadsheetml/2006/main" xmlns:r="http://schemas.openxmlformats.org/officeDocument/2006/relationships">
  <sheetPr>
    <tabColor indexed="18"/>
    <pageSetUpPr fitToPage="1"/>
  </sheetPr>
  <dimension ref="A1:Y82"/>
  <sheetViews>
    <sheetView showGridLines="0" zoomScale="49" zoomScaleNormal="49" zoomScaleSheetLayoutView="25" workbookViewId="0" topLeftCell="A1">
      <selection activeCell="A1" sqref="A1"/>
    </sheetView>
  </sheetViews>
  <sheetFormatPr defaultColWidth="9.140625" defaultRowHeight="12.75"/>
  <cols>
    <col min="1" max="1" width="2.57421875" style="241" customWidth="1"/>
    <col min="2" max="2" width="22.8515625" style="242" customWidth="1"/>
    <col min="3" max="3" width="25.57421875" style="242" customWidth="1"/>
    <col min="4" max="23" width="11.7109375" style="242" customWidth="1"/>
    <col min="24" max="16384" width="9.140625" style="242" customWidth="1"/>
  </cols>
  <sheetData>
    <row r="1" s="240" customFormat="1" ht="9.75" customHeight="1" thickBot="1">
      <c r="A1" s="240" t="s">
        <v>29</v>
      </c>
    </row>
    <row r="2" spans="2:23" s="240" customFormat="1" ht="29.25" customHeight="1" thickBot="1">
      <c r="B2" s="414" t="s">
        <v>424</v>
      </c>
      <c r="C2" s="687" t="s">
        <v>428</v>
      </c>
      <c r="D2" s="688"/>
      <c r="E2" s="688"/>
      <c r="F2" s="688"/>
      <c r="G2" s="688"/>
      <c r="H2" s="688"/>
      <c r="I2" s="688"/>
      <c r="J2" s="688"/>
      <c r="K2" s="688"/>
      <c r="L2" s="688"/>
      <c r="M2" s="688"/>
      <c r="N2" s="688"/>
      <c r="O2" s="688"/>
      <c r="P2" s="688"/>
      <c r="Q2" s="688"/>
      <c r="R2" s="688"/>
      <c r="S2" s="688"/>
      <c r="T2" s="688"/>
      <c r="U2" s="688"/>
      <c r="V2" s="416"/>
      <c r="W2" s="417"/>
    </row>
    <row r="3" spans="2:23" s="240" customFormat="1" ht="29.25" customHeight="1">
      <c r="B3" s="658" t="s">
        <v>437</v>
      </c>
      <c r="C3" s="689"/>
      <c r="D3" s="690"/>
      <c r="E3" s="690"/>
      <c r="F3" s="690"/>
      <c r="G3" s="690"/>
      <c r="H3" s="690"/>
      <c r="I3" s="690"/>
      <c r="J3" s="690"/>
      <c r="K3" s="690"/>
      <c r="L3" s="690"/>
      <c r="M3" s="690"/>
      <c r="N3" s="690"/>
      <c r="O3" s="690"/>
      <c r="P3" s="690"/>
      <c r="Q3" s="690"/>
      <c r="R3" s="690"/>
      <c r="S3" s="690"/>
      <c r="T3" s="690"/>
      <c r="U3" s="690"/>
      <c r="V3" s="418"/>
      <c r="W3" s="419"/>
    </row>
    <row r="4" spans="2:23" s="240" customFormat="1" ht="31.5" customHeight="1">
      <c r="B4" s="659"/>
      <c r="C4" s="110" t="s">
        <v>427</v>
      </c>
      <c r="D4" s="72"/>
      <c r="E4" s="72"/>
      <c r="F4" s="72"/>
      <c r="G4" s="72"/>
      <c r="H4" s="72"/>
      <c r="I4" s="72"/>
      <c r="J4" s="72"/>
      <c r="K4" s="72"/>
      <c r="L4" s="72"/>
      <c r="M4" s="72"/>
      <c r="N4" s="72"/>
      <c r="O4" s="72"/>
      <c r="P4" s="72"/>
      <c r="Q4" s="72"/>
      <c r="R4" s="72"/>
      <c r="S4" s="72"/>
      <c r="T4" s="72"/>
      <c r="U4" s="72"/>
      <c r="V4" s="418"/>
      <c r="W4" s="419"/>
    </row>
    <row r="5" spans="2:23" s="240" customFormat="1" ht="31.5" customHeight="1">
      <c r="B5" s="659"/>
      <c r="C5" s="110" t="s">
        <v>426</v>
      </c>
      <c r="D5" s="73"/>
      <c r="E5" s="73"/>
      <c r="F5" s="73"/>
      <c r="G5" s="73"/>
      <c r="H5" s="73"/>
      <c r="I5" s="73"/>
      <c r="J5" s="73"/>
      <c r="K5" s="73"/>
      <c r="L5" s="73"/>
      <c r="M5" s="73"/>
      <c r="N5" s="73"/>
      <c r="O5" s="73"/>
      <c r="P5" s="73"/>
      <c r="Q5" s="73"/>
      <c r="R5" s="73"/>
      <c r="S5" s="73"/>
      <c r="T5" s="73"/>
      <c r="U5" s="73"/>
      <c r="V5" s="418"/>
      <c r="W5" s="419"/>
    </row>
    <row r="6" spans="2:23" s="240" customFormat="1" ht="31.5" customHeight="1">
      <c r="B6" s="659"/>
      <c r="C6" s="407" t="s">
        <v>425</v>
      </c>
      <c r="D6" s="72"/>
      <c r="E6" s="72"/>
      <c r="F6" s="72"/>
      <c r="G6" s="72"/>
      <c r="H6" s="72"/>
      <c r="I6" s="72"/>
      <c r="J6" s="72"/>
      <c r="K6" s="72"/>
      <c r="L6" s="72"/>
      <c r="M6" s="72"/>
      <c r="N6" s="72"/>
      <c r="O6" s="72"/>
      <c r="P6" s="72"/>
      <c r="Q6" s="72"/>
      <c r="R6" s="72"/>
      <c r="S6" s="72"/>
      <c r="T6" s="72"/>
      <c r="U6" s="72"/>
      <c r="V6" s="418"/>
      <c r="W6" s="419"/>
    </row>
    <row r="7" spans="2:23" s="240" customFormat="1" ht="20.25" customHeight="1">
      <c r="B7" s="659"/>
      <c r="C7" s="412" t="s">
        <v>274</v>
      </c>
      <c r="D7" s="73"/>
      <c r="E7" s="73"/>
      <c r="F7" s="73"/>
      <c r="G7" s="73"/>
      <c r="H7" s="73"/>
      <c r="I7" s="73"/>
      <c r="J7" s="73"/>
      <c r="K7" s="73"/>
      <c r="L7" s="73"/>
      <c r="M7" s="73"/>
      <c r="N7" s="73"/>
      <c r="O7" s="73"/>
      <c r="P7" s="73"/>
      <c r="Q7" s="73"/>
      <c r="R7" s="73"/>
      <c r="S7" s="73"/>
      <c r="T7" s="73"/>
      <c r="U7" s="73"/>
      <c r="V7" s="418"/>
      <c r="W7" s="419"/>
    </row>
    <row r="8" spans="2:23" s="240" customFormat="1" ht="20.25" customHeight="1" thickBot="1">
      <c r="B8" s="659"/>
      <c r="C8" s="409"/>
      <c r="D8" s="410"/>
      <c r="E8" s="410"/>
      <c r="F8" s="410"/>
      <c r="G8" s="410"/>
      <c r="H8" s="410"/>
      <c r="I8" s="410"/>
      <c r="J8" s="410"/>
      <c r="K8" s="410"/>
      <c r="L8" s="410"/>
      <c r="M8" s="410"/>
      <c r="N8" s="410"/>
      <c r="O8" s="410"/>
      <c r="P8" s="410"/>
      <c r="Q8" s="410"/>
      <c r="R8" s="410"/>
      <c r="S8" s="410"/>
      <c r="T8" s="410"/>
      <c r="U8" s="410"/>
      <c r="V8" s="415"/>
      <c r="W8" s="413"/>
    </row>
    <row r="9" spans="2:23" ht="24" customHeight="1" thickBot="1">
      <c r="B9" s="660"/>
      <c r="C9" s="411" t="s">
        <v>0</v>
      </c>
      <c r="D9" s="684" t="s">
        <v>1</v>
      </c>
      <c r="E9" s="685"/>
      <c r="F9" s="685"/>
      <c r="G9" s="686"/>
      <c r="H9" s="684" t="s">
        <v>2</v>
      </c>
      <c r="I9" s="685"/>
      <c r="J9" s="685"/>
      <c r="K9" s="686"/>
      <c r="L9" s="684" t="s">
        <v>3</v>
      </c>
      <c r="M9" s="685"/>
      <c r="N9" s="685"/>
      <c r="O9" s="686"/>
      <c r="P9" s="684" t="s">
        <v>4</v>
      </c>
      <c r="Q9" s="685"/>
      <c r="R9" s="685"/>
      <c r="S9" s="685"/>
      <c r="T9" s="684" t="s">
        <v>5</v>
      </c>
      <c r="U9" s="685"/>
      <c r="V9" s="685"/>
      <c r="W9" s="686"/>
    </row>
    <row r="10" spans="2:23" ht="23.25">
      <c r="B10" s="103" t="s">
        <v>6</v>
      </c>
      <c r="C10" s="850"/>
      <c r="D10" s="865"/>
      <c r="E10" s="866"/>
      <c r="F10" s="866"/>
      <c r="G10" s="867"/>
      <c r="H10" s="812"/>
      <c r="I10" s="812"/>
      <c r="J10" s="812"/>
      <c r="K10" s="812"/>
      <c r="L10" s="855"/>
      <c r="M10" s="812"/>
      <c r="N10" s="812"/>
      <c r="O10" s="856"/>
      <c r="P10" s="694" t="s">
        <v>399</v>
      </c>
      <c r="Q10" s="694"/>
      <c r="R10" s="694"/>
      <c r="S10" s="694"/>
      <c r="T10" s="849" t="s">
        <v>30</v>
      </c>
      <c r="U10" s="850"/>
      <c r="V10" s="850"/>
      <c r="W10" s="851"/>
    </row>
    <row r="11" spans="2:23" ht="23.25">
      <c r="B11" s="103" t="s">
        <v>7</v>
      </c>
      <c r="C11" s="880"/>
      <c r="D11" s="868"/>
      <c r="E11" s="869"/>
      <c r="F11" s="869"/>
      <c r="G11" s="870"/>
      <c r="H11" s="813"/>
      <c r="I11" s="813"/>
      <c r="J11" s="813"/>
      <c r="K11" s="813"/>
      <c r="L11" s="857"/>
      <c r="M11" s="813"/>
      <c r="N11" s="813"/>
      <c r="O11" s="858"/>
      <c r="P11" s="698" t="s">
        <v>400</v>
      </c>
      <c r="Q11" s="698"/>
      <c r="R11" s="698"/>
      <c r="S11" s="698"/>
      <c r="T11" s="852"/>
      <c r="U11" s="853"/>
      <c r="V11" s="853"/>
      <c r="W11" s="854"/>
    </row>
    <row r="12" spans="2:23" ht="23.25" customHeight="1">
      <c r="B12" s="104" t="s">
        <v>8</v>
      </c>
      <c r="C12" s="880"/>
      <c r="D12" s="919" t="s">
        <v>421</v>
      </c>
      <c r="E12" s="920"/>
      <c r="F12" s="920"/>
      <c r="G12" s="921"/>
      <c r="H12" s="704" t="s">
        <v>39</v>
      </c>
      <c r="I12" s="816" t="s">
        <v>40</v>
      </c>
      <c r="J12" s="706" t="s">
        <v>38</v>
      </c>
      <c r="K12" s="648" t="s">
        <v>263</v>
      </c>
      <c r="L12" s="711" t="s">
        <v>381</v>
      </c>
      <c r="M12" s="705" t="s">
        <v>39</v>
      </c>
      <c r="N12" s="862" t="s">
        <v>40</v>
      </c>
      <c r="O12" s="859" t="s">
        <v>36</v>
      </c>
      <c r="P12" s="697" t="s">
        <v>40</v>
      </c>
      <c r="Q12" s="648" t="s">
        <v>263</v>
      </c>
      <c r="R12" s="653" t="s">
        <v>38</v>
      </c>
      <c r="S12" s="699" t="s">
        <v>262</v>
      </c>
      <c r="T12" s="661" t="s">
        <v>378</v>
      </c>
      <c r="U12" s="662"/>
      <c r="V12" s="662"/>
      <c r="W12" s="663"/>
    </row>
    <row r="13" spans="2:23" ht="23.25" customHeight="1">
      <c r="B13" s="104" t="s">
        <v>9</v>
      </c>
      <c r="C13" s="880"/>
      <c r="D13" s="922"/>
      <c r="E13" s="923"/>
      <c r="F13" s="923"/>
      <c r="G13" s="924"/>
      <c r="H13" s="704"/>
      <c r="I13" s="817"/>
      <c r="J13" s="707"/>
      <c r="K13" s="682"/>
      <c r="L13" s="712"/>
      <c r="M13" s="705"/>
      <c r="N13" s="702"/>
      <c r="O13" s="860"/>
      <c r="P13" s="697"/>
      <c r="Q13" s="682"/>
      <c r="R13" s="695"/>
      <c r="S13" s="700"/>
      <c r="T13" s="664"/>
      <c r="U13" s="665"/>
      <c r="V13" s="665"/>
      <c r="W13" s="652"/>
    </row>
    <row r="14" spans="2:23" ht="23.25" customHeight="1">
      <c r="B14" s="104" t="s">
        <v>10</v>
      </c>
      <c r="C14" s="880"/>
      <c r="D14" s="922"/>
      <c r="E14" s="923"/>
      <c r="F14" s="923"/>
      <c r="G14" s="924"/>
      <c r="H14" s="704"/>
      <c r="I14" s="817"/>
      <c r="J14" s="707"/>
      <c r="K14" s="682"/>
      <c r="L14" s="712"/>
      <c r="M14" s="705"/>
      <c r="N14" s="702"/>
      <c r="O14" s="860"/>
      <c r="P14" s="697"/>
      <c r="Q14" s="682"/>
      <c r="R14" s="695"/>
      <c r="S14" s="700"/>
      <c r="T14" s="664"/>
      <c r="U14" s="665"/>
      <c r="V14" s="665"/>
      <c r="W14" s="652"/>
    </row>
    <row r="15" spans="2:23" ht="23.25" customHeight="1">
      <c r="B15" s="104" t="s">
        <v>11</v>
      </c>
      <c r="C15" s="880"/>
      <c r="D15" s="922"/>
      <c r="E15" s="923"/>
      <c r="F15" s="923"/>
      <c r="G15" s="924"/>
      <c r="H15" s="704"/>
      <c r="I15" s="818"/>
      <c r="J15" s="708"/>
      <c r="K15" s="683"/>
      <c r="L15" s="713"/>
      <c r="M15" s="705"/>
      <c r="N15" s="702"/>
      <c r="O15" s="861"/>
      <c r="P15" s="697"/>
      <c r="Q15" s="683"/>
      <c r="R15" s="696"/>
      <c r="S15" s="701"/>
      <c r="T15" s="846"/>
      <c r="U15" s="847"/>
      <c r="V15" s="847"/>
      <c r="W15" s="848"/>
    </row>
    <row r="16" spans="2:23" ht="23.25">
      <c r="B16" s="105" t="s">
        <v>12</v>
      </c>
      <c r="C16" s="880"/>
      <c r="D16" s="925"/>
      <c r="E16" s="926"/>
      <c r="F16" s="926"/>
      <c r="G16" s="927"/>
      <c r="H16" s="716" t="s">
        <v>13</v>
      </c>
      <c r="I16" s="716"/>
      <c r="J16" s="716"/>
      <c r="K16" s="716"/>
      <c r="L16" s="756" t="s">
        <v>13</v>
      </c>
      <c r="M16" s="716"/>
      <c r="N16" s="716"/>
      <c r="O16" s="757"/>
      <c r="P16" s="716" t="s">
        <v>13</v>
      </c>
      <c r="Q16" s="716"/>
      <c r="R16" s="716"/>
      <c r="S16" s="716"/>
      <c r="T16" s="756" t="s">
        <v>13</v>
      </c>
      <c r="U16" s="716"/>
      <c r="V16" s="716"/>
      <c r="W16" s="757"/>
    </row>
    <row r="17" spans="2:23" ht="23.25" customHeight="1">
      <c r="B17" s="106" t="s">
        <v>14</v>
      </c>
      <c r="C17" s="880"/>
      <c r="D17" s="916" t="s">
        <v>13</v>
      </c>
      <c r="E17" s="917"/>
      <c r="F17" s="917"/>
      <c r="G17" s="918"/>
      <c r="H17" s="704" t="s">
        <v>39</v>
      </c>
      <c r="I17" s="779" t="s">
        <v>262</v>
      </c>
      <c r="J17" s="819" t="s">
        <v>37</v>
      </c>
      <c r="K17" s="709" t="s">
        <v>36</v>
      </c>
      <c r="L17" s="661" t="s">
        <v>382</v>
      </c>
      <c r="M17" s="662"/>
      <c r="N17" s="662"/>
      <c r="O17" s="663"/>
      <c r="P17" s="697" t="s">
        <v>40</v>
      </c>
      <c r="Q17" s="832" t="s">
        <v>39</v>
      </c>
      <c r="R17" s="844" t="s">
        <v>38</v>
      </c>
      <c r="S17" s="803" t="s">
        <v>262</v>
      </c>
      <c r="T17" s="661" t="s">
        <v>378</v>
      </c>
      <c r="U17" s="836"/>
      <c r="V17" s="836"/>
      <c r="W17" s="837"/>
    </row>
    <row r="18" spans="2:23" ht="23.25" customHeight="1">
      <c r="B18" s="106" t="s">
        <v>15</v>
      </c>
      <c r="C18" s="880"/>
      <c r="D18" s="910" t="s">
        <v>422</v>
      </c>
      <c r="E18" s="911"/>
      <c r="F18" s="911"/>
      <c r="G18" s="912"/>
      <c r="H18" s="704"/>
      <c r="I18" s="779"/>
      <c r="J18" s="819"/>
      <c r="K18" s="710"/>
      <c r="L18" s="664"/>
      <c r="M18" s="665"/>
      <c r="N18" s="665"/>
      <c r="O18" s="652"/>
      <c r="P18" s="697"/>
      <c r="Q18" s="833"/>
      <c r="R18" s="845"/>
      <c r="S18" s="804"/>
      <c r="T18" s="838"/>
      <c r="U18" s="839"/>
      <c r="V18" s="839"/>
      <c r="W18" s="840"/>
    </row>
    <row r="19" spans="2:23" ht="23.25" customHeight="1">
      <c r="B19" s="106" t="s">
        <v>16</v>
      </c>
      <c r="C19" s="880"/>
      <c r="D19" s="913"/>
      <c r="E19" s="914"/>
      <c r="F19" s="914"/>
      <c r="G19" s="915"/>
      <c r="H19" s="704"/>
      <c r="I19" s="779"/>
      <c r="J19" s="819"/>
      <c r="K19" s="710"/>
      <c r="L19" s="846"/>
      <c r="M19" s="847"/>
      <c r="N19" s="847"/>
      <c r="O19" s="848"/>
      <c r="P19" s="697"/>
      <c r="Q19" s="834"/>
      <c r="R19" s="845"/>
      <c r="S19" s="805"/>
      <c r="T19" s="841"/>
      <c r="U19" s="842"/>
      <c r="V19" s="842"/>
      <c r="W19" s="843"/>
    </row>
    <row r="20" spans="2:23" ht="23.25" customHeight="1">
      <c r="B20" s="361" t="s">
        <v>438</v>
      </c>
      <c r="C20" s="880"/>
      <c r="D20" s="758" t="s">
        <v>17</v>
      </c>
      <c r="E20" s="691"/>
      <c r="F20" s="691"/>
      <c r="G20" s="714"/>
      <c r="H20" s="691" t="s">
        <v>17</v>
      </c>
      <c r="I20" s="691"/>
      <c r="J20" s="691"/>
      <c r="K20" s="714"/>
      <c r="L20" s="758" t="s">
        <v>17</v>
      </c>
      <c r="M20" s="691"/>
      <c r="N20" s="691"/>
      <c r="O20" s="714"/>
      <c r="P20" s="758" t="s">
        <v>17</v>
      </c>
      <c r="Q20" s="691"/>
      <c r="R20" s="691"/>
      <c r="S20" s="714"/>
      <c r="T20" s="823"/>
      <c r="U20" s="824"/>
      <c r="V20" s="824"/>
      <c r="W20" s="825"/>
    </row>
    <row r="21" spans="2:23" ht="23.25" customHeight="1">
      <c r="B21" s="361" t="s">
        <v>439</v>
      </c>
      <c r="C21" s="881"/>
      <c r="D21" s="835"/>
      <c r="E21" s="693"/>
      <c r="F21" s="693"/>
      <c r="G21" s="715"/>
      <c r="H21" s="693"/>
      <c r="I21" s="693"/>
      <c r="J21" s="693"/>
      <c r="K21" s="715"/>
      <c r="L21" s="835"/>
      <c r="M21" s="693"/>
      <c r="N21" s="693"/>
      <c r="O21" s="715"/>
      <c r="P21" s="835"/>
      <c r="Q21" s="693"/>
      <c r="R21" s="693"/>
      <c r="S21" s="715"/>
      <c r="T21" s="826"/>
      <c r="U21" s="827"/>
      <c r="V21" s="827"/>
      <c r="W21" s="828"/>
    </row>
    <row r="22" spans="2:23" ht="23.25" customHeight="1">
      <c r="B22" s="106" t="s">
        <v>18</v>
      </c>
      <c r="C22" s="691" t="s">
        <v>166</v>
      </c>
      <c r="D22" s="661" t="s">
        <v>261</v>
      </c>
      <c r="E22" s="662"/>
      <c r="F22" s="662"/>
      <c r="G22" s="663"/>
      <c r="H22" s="704" t="s">
        <v>39</v>
      </c>
      <c r="I22" s="779" t="s">
        <v>262</v>
      </c>
      <c r="J22" s="844" t="s">
        <v>38</v>
      </c>
      <c r="K22" s="709" t="s">
        <v>36</v>
      </c>
      <c r="L22" s="907" t="s">
        <v>161</v>
      </c>
      <c r="M22" s="699" t="s">
        <v>262</v>
      </c>
      <c r="N22" s="653" t="s">
        <v>38</v>
      </c>
      <c r="O22" s="651" t="s">
        <v>36</v>
      </c>
      <c r="P22" s="898" t="s">
        <v>40</v>
      </c>
      <c r="Q22" s="649" t="s">
        <v>39</v>
      </c>
      <c r="R22" s="653" t="s">
        <v>38</v>
      </c>
      <c r="S22" s="781" t="s">
        <v>36</v>
      </c>
      <c r="T22" s="826"/>
      <c r="U22" s="827"/>
      <c r="V22" s="827"/>
      <c r="W22" s="828"/>
    </row>
    <row r="23" spans="2:23" ht="23.25" customHeight="1">
      <c r="B23" s="106" t="s">
        <v>19</v>
      </c>
      <c r="C23" s="692"/>
      <c r="D23" s="664"/>
      <c r="E23" s="665"/>
      <c r="F23" s="665"/>
      <c r="G23" s="652"/>
      <c r="H23" s="704"/>
      <c r="I23" s="780"/>
      <c r="J23" s="844"/>
      <c r="K23" s="709"/>
      <c r="L23" s="908"/>
      <c r="M23" s="700"/>
      <c r="N23" s="654"/>
      <c r="O23" s="651"/>
      <c r="P23" s="899"/>
      <c r="Q23" s="650"/>
      <c r="R23" s="654"/>
      <c r="S23" s="791"/>
      <c r="T23" s="826"/>
      <c r="U23" s="827"/>
      <c r="V23" s="827"/>
      <c r="W23" s="828"/>
    </row>
    <row r="24" spans="2:23" ht="23.25" customHeight="1">
      <c r="B24" s="106" t="s">
        <v>20</v>
      </c>
      <c r="C24" s="692"/>
      <c r="D24" s="769" t="s">
        <v>260</v>
      </c>
      <c r="E24" s="770"/>
      <c r="F24" s="770"/>
      <c r="G24" s="771"/>
      <c r="H24" s="704"/>
      <c r="I24" s="780"/>
      <c r="J24" s="844"/>
      <c r="K24" s="709"/>
      <c r="L24" s="908"/>
      <c r="M24" s="700"/>
      <c r="N24" s="654"/>
      <c r="O24" s="651"/>
      <c r="P24" s="899"/>
      <c r="Q24" s="650"/>
      <c r="R24" s="654"/>
      <c r="S24" s="791"/>
      <c r="T24" s="826"/>
      <c r="U24" s="827"/>
      <c r="V24" s="827"/>
      <c r="W24" s="828"/>
    </row>
    <row r="25" spans="2:23" ht="23.25" customHeight="1">
      <c r="B25" s="106" t="s">
        <v>21</v>
      </c>
      <c r="C25" s="692"/>
      <c r="D25" s="772"/>
      <c r="E25" s="773"/>
      <c r="F25" s="773"/>
      <c r="G25" s="774"/>
      <c r="H25" s="704"/>
      <c r="I25" s="780"/>
      <c r="J25" s="844"/>
      <c r="K25" s="709"/>
      <c r="L25" s="909"/>
      <c r="M25" s="701"/>
      <c r="N25" s="655"/>
      <c r="O25" s="651"/>
      <c r="P25" s="900"/>
      <c r="Q25" s="647"/>
      <c r="R25" s="655"/>
      <c r="S25" s="792"/>
      <c r="T25" s="829"/>
      <c r="U25" s="830"/>
      <c r="V25" s="830"/>
      <c r="W25" s="831"/>
    </row>
    <row r="26" spans="2:23" ht="23.25">
      <c r="B26" s="107" t="s">
        <v>22</v>
      </c>
      <c r="C26" s="692"/>
      <c r="D26" s="785" t="s">
        <v>13</v>
      </c>
      <c r="E26" s="786"/>
      <c r="F26" s="786"/>
      <c r="G26" s="787"/>
      <c r="H26" s="716" t="s">
        <v>13</v>
      </c>
      <c r="I26" s="716"/>
      <c r="J26" s="716"/>
      <c r="K26" s="716"/>
      <c r="L26" s="756" t="s">
        <v>13</v>
      </c>
      <c r="M26" s="716"/>
      <c r="N26" s="716"/>
      <c r="O26" s="757"/>
      <c r="P26" s="716" t="s">
        <v>13</v>
      </c>
      <c r="Q26" s="716"/>
      <c r="R26" s="716"/>
      <c r="S26" s="716"/>
      <c r="T26" s="871" t="s">
        <v>421</v>
      </c>
      <c r="U26" s="872"/>
      <c r="V26" s="872"/>
      <c r="W26" s="873"/>
    </row>
    <row r="27" spans="2:23" ht="23.25">
      <c r="B27" s="106" t="s">
        <v>23</v>
      </c>
      <c r="C27" s="692"/>
      <c r="D27" s="784" t="s">
        <v>40</v>
      </c>
      <c r="E27" s="779" t="s">
        <v>262</v>
      </c>
      <c r="F27" s="648" t="s">
        <v>263</v>
      </c>
      <c r="G27" s="778" t="s">
        <v>38</v>
      </c>
      <c r="H27" s="704" t="s">
        <v>39</v>
      </c>
      <c r="I27" s="702" t="s">
        <v>40</v>
      </c>
      <c r="J27" s="653" t="s">
        <v>38</v>
      </c>
      <c r="K27" s="781" t="s">
        <v>36</v>
      </c>
      <c r="L27" s="764" t="s">
        <v>263</v>
      </c>
      <c r="M27" s="699" t="s">
        <v>262</v>
      </c>
      <c r="N27" s="653" t="s">
        <v>38</v>
      </c>
      <c r="O27" s="775" t="s">
        <v>36</v>
      </c>
      <c r="P27" s="752" t="s">
        <v>40</v>
      </c>
      <c r="Q27" s="648" t="s">
        <v>263</v>
      </c>
      <c r="R27" s="803" t="s">
        <v>262</v>
      </c>
      <c r="S27" s="781" t="s">
        <v>36</v>
      </c>
      <c r="T27" s="874"/>
      <c r="U27" s="875"/>
      <c r="V27" s="875"/>
      <c r="W27" s="876"/>
    </row>
    <row r="28" spans="2:23" ht="23.25">
      <c r="B28" s="104" t="s">
        <v>24</v>
      </c>
      <c r="C28" s="693"/>
      <c r="D28" s="784"/>
      <c r="E28" s="780"/>
      <c r="F28" s="682"/>
      <c r="G28" s="778"/>
      <c r="H28" s="704"/>
      <c r="I28" s="703"/>
      <c r="J28" s="654"/>
      <c r="K28" s="782"/>
      <c r="L28" s="765"/>
      <c r="M28" s="700"/>
      <c r="N28" s="654"/>
      <c r="O28" s="776"/>
      <c r="P28" s="753"/>
      <c r="Q28" s="682"/>
      <c r="R28" s="804"/>
      <c r="S28" s="791"/>
      <c r="T28" s="874"/>
      <c r="U28" s="875"/>
      <c r="V28" s="875"/>
      <c r="W28" s="876"/>
    </row>
    <row r="29" spans="2:23" ht="23.25">
      <c r="B29" s="106" t="s">
        <v>25</v>
      </c>
      <c r="C29" s="882" t="s">
        <v>61</v>
      </c>
      <c r="D29" s="784"/>
      <c r="E29" s="780"/>
      <c r="F29" s="682"/>
      <c r="G29" s="778"/>
      <c r="H29" s="704"/>
      <c r="I29" s="703"/>
      <c r="J29" s="654"/>
      <c r="K29" s="782"/>
      <c r="L29" s="765"/>
      <c r="M29" s="700"/>
      <c r="N29" s="654"/>
      <c r="O29" s="776"/>
      <c r="P29" s="753"/>
      <c r="Q29" s="682"/>
      <c r="R29" s="804"/>
      <c r="S29" s="791"/>
      <c r="T29" s="874"/>
      <c r="U29" s="875"/>
      <c r="V29" s="875"/>
      <c r="W29" s="876"/>
    </row>
    <row r="30" spans="2:23" ht="23.25">
      <c r="B30" s="106" t="s">
        <v>26</v>
      </c>
      <c r="C30" s="883"/>
      <c r="D30" s="784"/>
      <c r="E30" s="780"/>
      <c r="F30" s="683"/>
      <c r="G30" s="778"/>
      <c r="H30" s="704"/>
      <c r="I30" s="703"/>
      <c r="J30" s="655"/>
      <c r="K30" s="783"/>
      <c r="L30" s="766"/>
      <c r="M30" s="701"/>
      <c r="N30" s="655"/>
      <c r="O30" s="777"/>
      <c r="P30" s="754"/>
      <c r="Q30" s="683"/>
      <c r="R30" s="805"/>
      <c r="S30" s="792"/>
      <c r="T30" s="874"/>
      <c r="U30" s="875"/>
      <c r="V30" s="875"/>
      <c r="W30" s="876"/>
    </row>
    <row r="31" spans="2:23" ht="23.25">
      <c r="B31" s="361" t="s">
        <v>27</v>
      </c>
      <c r="C31" s="102" t="s">
        <v>13</v>
      </c>
      <c r="D31" s="820" t="s">
        <v>28</v>
      </c>
      <c r="E31" s="821"/>
      <c r="F31" s="821"/>
      <c r="G31" s="822"/>
      <c r="H31" s="801" t="s">
        <v>28</v>
      </c>
      <c r="I31" s="801"/>
      <c r="J31" s="801"/>
      <c r="K31" s="801"/>
      <c r="L31" s="756" t="s">
        <v>13</v>
      </c>
      <c r="M31" s="716"/>
      <c r="N31" s="716"/>
      <c r="O31" s="757"/>
      <c r="P31" s="801" t="s">
        <v>28</v>
      </c>
      <c r="Q31" s="801"/>
      <c r="R31" s="801"/>
      <c r="S31" s="801"/>
      <c r="T31" s="874"/>
      <c r="U31" s="875"/>
      <c r="V31" s="875"/>
      <c r="W31" s="876"/>
    </row>
    <row r="32" spans="2:23" ht="23.25">
      <c r="B32" s="108" t="s">
        <v>62</v>
      </c>
      <c r="C32" s="814" t="s">
        <v>269</v>
      </c>
      <c r="D32" s="788" t="s">
        <v>40</v>
      </c>
      <c r="E32" s="699" t="s">
        <v>262</v>
      </c>
      <c r="F32" s="797" t="s">
        <v>263</v>
      </c>
      <c r="G32" s="859" t="s">
        <v>36</v>
      </c>
      <c r="H32" s="890" t="s">
        <v>268</v>
      </c>
      <c r="I32" s="752" t="s">
        <v>40</v>
      </c>
      <c r="J32" s="706" t="s">
        <v>38</v>
      </c>
      <c r="K32" s="895" t="s">
        <v>263</v>
      </c>
      <c r="L32" s="758" t="s">
        <v>440</v>
      </c>
      <c r="M32" s="691"/>
      <c r="N32" s="691"/>
      <c r="O32" s="714"/>
      <c r="P32" s="794" t="s">
        <v>39</v>
      </c>
      <c r="Q32" s="797" t="s">
        <v>263</v>
      </c>
      <c r="R32" s="779" t="s">
        <v>262</v>
      </c>
      <c r="S32" s="781" t="s">
        <v>36</v>
      </c>
      <c r="T32" s="877"/>
      <c r="U32" s="878"/>
      <c r="V32" s="878"/>
      <c r="W32" s="879"/>
    </row>
    <row r="33" spans="2:23" ht="23.25">
      <c r="B33" s="106" t="s">
        <v>63</v>
      </c>
      <c r="C33" s="815"/>
      <c r="D33" s="789"/>
      <c r="E33" s="700"/>
      <c r="F33" s="798"/>
      <c r="G33" s="860"/>
      <c r="H33" s="891"/>
      <c r="I33" s="753"/>
      <c r="J33" s="893"/>
      <c r="K33" s="764"/>
      <c r="L33" s="759"/>
      <c r="M33" s="692"/>
      <c r="N33" s="692"/>
      <c r="O33" s="760"/>
      <c r="P33" s="795"/>
      <c r="Q33" s="798"/>
      <c r="R33" s="699"/>
      <c r="S33" s="791"/>
      <c r="T33" s="901"/>
      <c r="U33" s="902"/>
      <c r="V33" s="902"/>
      <c r="W33" s="903"/>
    </row>
    <row r="34" spans="2:23" ht="23.25">
      <c r="B34" s="106" t="s">
        <v>64</v>
      </c>
      <c r="C34" s="815"/>
      <c r="D34" s="789"/>
      <c r="E34" s="700"/>
      <c r="F34" s="798"/>
      <c r="G34" s="860"/>
      <c r="H34" s="891"/>
      <c r="I34" s="753"/>
      <c r="J34" s="893"/>
      <c r="K34" s="764"/>
      <c r="L34" s="759"/>
      <c r="M34" s="692"/>
      <c r="N34" s="692"/>
      <c r="O34" s="760"/>
      <c r="P34" s="795"/>
      <c r="Q34" s="798"/>
      <c r="R34" s="699"/>
      <c r="S34" s="791"/>
      <c r="T34" s="901"/>
      <c r="U34" s="902"/>
      <c r="V34" s="902"/>
      <c r="W34" s="903"/>
    </row>
    <row r="35" spans="2:23" ht="23.25">
      <c r="B35" s="109" t="s">
        <v>65</v>
      </c>
      <c r="C35" s="815"/>
      <c r="D35" s="789"/>
      <c r="E35" s="700"/>
      <c r="F35" s="798"/>
      <c r="G35" s="860"/>
      <c r="H35" s="891"/>
      <c r="I35" s="753"/>
      <c r="J35" s="893"/>
      <c r="K35" s="764"/>
      <c r="L35" s="759"/>
      <c r="M35" s="692"/>
      <c r="N35" s="692"/>
      <c r="O35" s="760"/>
      <c r="P35" s="795"/>
      <c r="Q35" s="798"/>
      <c r="R35" s="699"/>
      <c r="S35" s="791"/>
      <c r="T35" s="901"/>
      <c r="U35" s="902"/>
      <c r="V35" s="902"/>
      <c r="W35" s="903"/>
    </row>
    <row r="36" spans="2:23" ht="23.25">
      <c r="B36" s="108" t="s">
        <v>66</v>
      </c>
      <c r="C36" s="815"/>
      <c r="D36" s="789"/>
      <c r="E36" s="700"/>
      <c r="F36" s="798"/>
      <c r="G36" s="860"/>
      <c r="H36" s="891"/>
      <c r="I36" s="753"/>
      <c r="J36" s="893"/>
      <c r="K36" s="764"/>
      <c r="L36" s="759"/>
      <c r="M36" s="692"/>
      <c r="N36" s="692"/>
      <c r="O36" s="760"/>
      <c r="P36" s="795"/>
      <c r="Q36" s="798"/>
      <c r="R36" s="699"/>
      <c r="S36" s="791"/>
      <c r="T36" s="901"/>
      <c r="U36" s="902"/>
      <c r="V36" s="902"/>
      <c r="W36" s="903"/>
    </row>
    <row r="37" spans="2:23" ht="24" thickBot="1">
      <c r="B37" s="109" t="s">
        <v>67</v>
      </c>
      <c r="C37" s="815"/>
      <c r="D37" s="790"/>
      <c r="E37" s="800"/>
      <c r="F37" s="799"/>
      <c r="G37" s="889"/>
      <c r="H37" s="892"/>
      <c r="I37" s="897"/>
      <c r="J37" s="894"/>
      <c r="K37" s="896"/>
      <c r="L37" s="761"/>
      <c r="M37" s="762"/>
      <c r="N37" s="762"/>
      <c r="O37" s="763"/>
      <c r="P37" s="796"/>
      <c r="Q37" s="799"/>
      <c r="R37" s="793"/>
      <c r="S37" s="802"/>
      <c r="T37" s="904"/>
      <c r="U37" s="905"/>
      <c r="V37" s="905"/>
      <c r="W37" s="906"/>
    </row>
    <row r="38" spans="1:23" s="244" customFormat="1" ht="18" customHeight="1">
      <c r="A38" s="243"/>
      <c r="B38" s="112"/>
      <c r="C38" s="863" t="s">
        <v>42</v>
      </c>
      <c r="D38" s="863"/>
      <c r="E38" s="863"/>
      <c r="F38" s="863"/>
      <c r="G38" s="863"/>
      <c r="H38" s="863"/>
      <c r="I38" s="863"/>
      <c r="J38" s="863"/>
      <c r="K38" s="863"/>
      <c r="L38" s="863"/>
      <c r="M38" s="863"/>
      <c r="N38" s="863"/>
      <c r="O38" s="863"/>
      <c r="P38" s="863"/>
      <c r="Q38" s="863"/>
      <c r="R38" s="863"/>
      <c r="S38" s="863"/>
      <c r="T38" s="863"/>
      <c r="U38" s="863"/>
      <c r="V38" s="113"/>
      <c r="W38" s="114"/>
    </row>
    <row r="39" spans="1:23" s="244" customFormat="1" ht="23.25" customHeight="1">
      <c r="A39" s="243"/>
      <c r="B39" s="111" t="s">
        <v>267</v>
      </c>
      <c r="C39" s="864"/>
      <c r="D39" s="864"/>
      <c r="E39" s="864"/>
      <c r="F39" s="864"/>
      <c r="G39" s="864"/>
      <c r="H39" s="864"/>
      <c r="I39" s="864"/>
      <c r="J39" s="864"/>
      <c r="K39" s="864"/>
      <c r="L39" s="864"/>
      <c r="M39" s="864"/>
      <c r="N39" s="864"/>
      <c r="O39" s="864"/>
      <c r="P39" s="864"/>
      <c r="Q39" s="864"/>
      <c r="R39" s="864"/>
      <c r="S39" s="864"/>
      <c r="T39" s="864"/>
      <c r="U39" s="864"/>
      <c r="V39" s="736" t="s">
        <v>267</v>
      </c>
      <c r="W39" s="737"/>
    </row>
    <row r="40" spans="1:23" s="244" customFormat="1" ht="18">
      <c r="A40" s="243"/>
      <c r="B40" s="111" t="s">
        <v>266</v>
      </c>
      <c r="C40" s="720" t="s">
        <v>262</v>
      </c>
      <c r="D40" s="720"/>
      <c r="E40" s="886" t="s">
        <v>167</v>
      </c>
      <c r="F40" s="886"/>
      <c r="G40" s="886"/>
      <c r="H40" s="886"/>
      <c r="I40" s="886"/>
      <c r="J40" s="886"/>
      <c r="K40" s="886"/>
      <c r="L40" s="732" t="s">
        <v>38</v>
      </c>
      <c r="M40" s="732"/>
      <c r="N40" s="732"/>
      <c r="O40" s="884" t="s">
        <v>54</v>
      </c>
      <c r="P40" s="884"/>
      <c r="Q40" s="884"/>
      <c r="R40" s="884"/>
      <c r="S40" s="884"/>
      <c r="T40" s="884"/>
      <c r="U40" s="885"/>
      <c r="V40" s="736" t="s">
        <v>266</v>
      </c>
      <c r="W40" s="737"/>
    </row>
    <row r="41" spans="1:23" s="244" customFormat="1" ht="18">
      <c r="A41" s="243"/>
      <c r="B41" s="111" t="s">
        <v>266</v>
      </c>
      <c r="C41" s="721" t="s">
        <v>36</v>
      </c>
      <c r="D41" s="721"/>
      <c r="E41" s="888" t="s">
        <v>58</v>
      </c>
      <c r="F41" s="888"/>
      <c r="G41" s="888"/>
      <c r="H41" s="888"/>
      <c r="I41" s="888"/>
      <c r="J41" s="888"/>
      <c r="K41" s="888"/>
      <c r="L41" s="767" t="s">
        <v>40</v>
      </c>
      <c r="M41" s="767"/>
      <c r="N41" s="767"/>
      <c r="O41" s="717" t="s">
        <v>55</v>
      </c>
      <c r="P41" s="717"/>
      <c r="Q41" s="717"/>
      <c r="R41" s="717"/>
      <c r="S41" s="717"/>
      <c r="T41" s="717"/>
      <c r="U41" s="718"/>
      <c r="V41" s="736" t="s">
        <v>266</v>
      </c>
      <c r="W41" s="737"/>
    </row>
    <row r="42" spans="1:23" s="244" customFormat="1" ht="18">
      <c r="A42" s="243"/>
      <c r="B42" s="111" t="s">
        <v>266</v>
      </c>
      <c r="C42" s="725" t="s">
        <v>263</v>
      </c>
      <c r="D42" s="725"/>
      <c r="E42" s="887" t="s">
        <v>168</v>
      </c>
      <c r="F42" s="887"/>
      <c r="G42" s="887"/>
      <c r="H42" s="887"/>
      <c r="I42" s="887"/>
      <c r="J42" s="887"/>
      <c r="K42" s="887"/>
      <c r="L42" s="768" t="s">
        <v>39</v>
      </c>
      <c r="M42" s="768"/>
      <c r="N42" s="768"/>
      <c r="O42" s="727" t="s">
        <v>398</v>
      </c>
      <c r="P42" s="727"/>
      <c r="Q42" s="727"/>
      <c r="R42" s="727"/>
      <c r="S42" s="727"/>
      <c r="T42" s="727"/>
      <c r="U42" s="728"/>
      <c r="V42" s="736" t="s">
        <v>266</v>
      </c>
      <c r="W42" s="737"/>
    </row>
    <row r="43" spans="1:23" s="244" customFormat="1" ht="18">
      <c r="A43" s="243"/>
      <c r="B43" s="111" t="s">
        <v>278</v>
      </c>
      <c r="C43" s="726" t="s">
        <v>376</v>
      </c>
      <c r="D43" s="726"/>
      <c r="E43" s="722" t="s">
        <v>375</v>
      </c>
      <c r="F43" s="722"/>
      <c r="G43" s="722"/>
      <c r="H43" s="722"/>
      <c r="I43" s="722"/>
      <c r="J43" s="722"/>
      <c r="K43" s="722"/>
      <c r="L43" s="755" t="s">
        <v>273</v>
      </c>
      <c r="M43" s="755"/>
      <c r="N43" s="755"/>
      <c r="O43" s="717" t="s">
        <v>270</v>
      </c>
      <c r="P43" s="717"/>
      <c r="Q43" s="717"/>
      <c r="R43" s="717"/>
      <c r="S43" s="717"/>
      <c r="T43" s="717"/>
      <c r="U43" s="718"/>
      <c r="V43" s="736" t="s">
        <v>265</v>
      </c>
      <c r="W43" s="737"/>
    </row>
    <row r="44" spans="1:23" s="244" customFormat="1" ht="18">
      <c r="A44" s="243"/>
      <c r="B44" s="111" t="s">
        <v>265</v>
      </c>
      <c r="C44" s="723" t="s">
        <v>53</v>
      </c>
      <c r="D44" s="723"/>
      <c r="E44" s="742" t="s">
        <v>379</v>
      </c>
      <c r="F44" s="742"/>
      <c r="G44" s="742"/>
      <c r="H44" s="742"/>
      <c r="I44" s="742"/>
      <c r="J44" s="742"/>
      <c r="K44" s="742"/>
      <c r="L44" s="745" t="s">
        <v>37</v>
      </c>
      <c r="M44" s="745"/>
      <c r="N44" s="745"/>
      <c r="O44" s="743" t="s">
        <v>56</v>
      </c>
      <c r="P44" s="743"/>
      <c r="Q44" s="743"/>
      <c r="R44" s="743"/>
      <c r="S44" s="743"/>
      <c r="T44" s="743"/>
      <c r="U44" s="744"/>
      <c r="V44" s="736" t="s">
        <v>278</v>
      </c>
      <c r="W44" s="737"/>
    </row>
    <row r="45" spans="1:23" s="244" customFormat="1" ht="18">
      <c r="A45" s="243"/>
      <c r="B45" s="111" t="s">
        <v>265</v>
      </c>
      <c r="C45" s="724" t="s">
        <v>59</v>
      </c>
      <c r="D45" s="724"/>
      <c r="E45" s="717" t="s">
        <v>60</v>
      </c>
      <c r="F45" s="717"/>
      <c r="G45" s="717"/>
      <c r="H45" s="717"/>
      <c r="I45" s="717"/>
      <c r="J45" s="717"/>
      <c r="K45" s="717"/>
      <c r="L45" s="746" t="s">
        <v>161</v>
      </c>
      <c r="M45" s="746"/>
      <c r="N45" s="746"/>
      <c r="O45" s="717" t="s">
        <v>160</v>
      </c>
      <c r="P45" s="717"/>
      <c r="Q45" s="717"/>
      <c r="R45" s="717"/>
      <c r="S45" s="717"/>
      <c r="T45" s="717"/>
      <c r="U45" s="718"/>
      <c r="V45" s="736" t="s">
        <v>278</v>
      </c>
      <c r="W45" s="737"/>
    </row>
    <row r="46" spans="1:23" s="244" customFormat="1" ht="18">
      <c r="A46" s="243"/>
      <c r="B46" s="111" t="s">
        <v>266</v>
      </c>
      <c r="C46" s="719" t="s">
        <v>423</v>
      </c>
      <c r="D46" s="719"/>
      <c r="E46" s="750" t="s">
        <v>635</v>
      </c>
      <c r="F46" s="750"/>
      <c r="G46" s="750"/>
      <c r="H46" s="750"/>
      <c r="I46" s="750"/>
      <c r="J46" s="750"/>
      <c r="K46" s="750"/>
      <c r="L46" s="735" t="s">
        <v>268</v>
      </c>
      <c r="M46" s="735"/>
      <c r="N46" s="735"/>
      <c r="O46" s="747" t="s">
        <v>277</v>
      </c>
      <c r="P46" s="747"/>
      <c r="Q46" s="747"/>
      <c r="R46" s="747"/>
      <c r="S46" s="747"/>
      <c r="T46" s="747"/>
      <c r="U46" s="748"/>
      <c r="V46" s="736" t="s">
        <v>266</v>
      </c>
      <c r="W46" s="737"/>
    </row>
    <row r="47" spans="1:23" s="244" customFormat="1" ht="18">
      <c r="A47" s="243"/>
      <c r="B47" s="111"/>
      <c r="C47" s="121"/>
      <c r="D47" s="121"/>
      <c r="E47" s="122"/>
      <c r="F47" s="122"/>
      <c r="G47" s="122"/>
      <c r="H47" s="122"/>
      <c r="I47" s="122"/>
      <c r="J47" s="122"/>
      <c r="K47" s="122"/>
      <c r="L47" s="122"/>
      <c r="M47" s="122"/>
      <c r="N47" s="122"/>
      <c r="O47" s="122"/>
      <c r="P47" s="122"/>
      <c r="Q47" s="122"/>
      <c r="R47" s="122"/>
      <c r="S47" s="122"/>
      <c r="T47" s="122"/>
      <c r="U47" s="122"/>
      <c r="V47" s="119"/>
      <c r="W47" s="118"/>
    </row>
    <row r="48" spans="1:23" s="244" customFormat="1" ht="18.75" thickBot="1">
      <c r="A48" s="243"/>
      <c r="B48" s="115"/>
      <c r="C48" s="116"/>
      <c r="D48" s="116"/>
      <c r="E48" s="116"/>
      <c r="F48" s="116"/>
      <c r="G48" s="116"/>
      <c r="H48" s="116"/>
      <c r="I48" s="116"/>
      <c r="J48" s="116"/>
      <c r="K48" s="116"/>
      <c r="L48" s="116"/>
      <c r="M48" s="116"/>
      <c r="N48" s="116"/>
      <c r="O48" s="116"/>
      <c r="P48" s="116"/>
      <c r="Q48" s="116"/>
      <c r="R48" s="116"/>
      <c r="S48" s="116"/>
      <c r="T48" s="116"/>
      <c r="U48" s="116"/>
      <c r="V48" s="116"/>
      <c r="W48" s="117"/>
    </row>
    <row r="49" spans="1:23" s="244" customFormat="1" ht="18">
      <c r="A49" s="243"/>
      <c r="B49" s="31"/>
      <c r="C49" s="29"/>
      <c r="D49" s="29"/>
      <c r="E49" s="29"/>
      <c r="F49" s="29"/>
      <c r="G49" s="29"/>
      <c r="H49" s="30"/>
      <c r="I49" s="3"/>
      <c r="J49" s="64"/>
      <c r="K49" s="65"/>
      <c r="L49" s="65"/>
      <c r="M49" s="65"/>
      <c r="N49" s="65"/>
      <c r="O49" s="65"/>
      <c r="P49" s="65"/>
      <c r="Q49" s="65"/>
      <c r="R49" s="65"/>
      <c r="S49" s="65"/>
      <c r="T49" s="65"/>
      <c r="U49" s="65"/>
      <c r="V49" s="65"/>
      <c r="W49" s="120"/>
    </row>
    <row r="50" spans="1:23" s="244" customFormat="1" ht="15.75" customHeight="1">
      <c r="A50" s="243"/>
      <c r="B50" s="809" t="s">
        <v>276</v>
      </c>
      <c r="C50" s="810"/>
      <c r="D50" s="810"/>
      <c r="E50" s="810"/>
      <c r="F50" s="810"/>
      <c r="G50" s="810"/>
      <c r="H50" s="811"/>
      <c r="I50" s="3"/>
      <c r="J50" s="18"/>
      <c r="K50" s="18"/>
      <c r="L50" s="18"/>
      <c r="M50" s="18"/>
      <c r="N50" s="733" t="s">
        <v>401</v>
      </c>
      <c r="O50" s="733"/>
      <c r="P50" s="733"/>
      <c r="Q50" s="733"/>
      <c r="R50" s="733"/>
      <c r="S50" s="733"/>
      <c r="T50" s="733"/>
      <c r="U50" s="733"/>
      <c r="V50" s="733"/>
      <c r="W50" s="25"/>
    </row>
    <row r="51" spans="1:23" s="244" customFormat="1" ht="15.75" customHeight="1">
      <c r="A51" s="243"/>
      <c r="B51" s="27"/>
      <c r="C51" s="28"/>
      <c r="D51" s="1"/>
      <c r="E51" s="1"/>
      <c r="F51" s="29"/>
      <c r="G51" s="29"/>
      <c r="H51" s="30"/>
      <c r="I51" s="3"/>
      <c r="J51" s="64"/>
      <c r="K51" s="65"/>
      <c r="L51" s="65"/>
      <c r="M51" s="66"/>
      <c r="N51" s="65"/>
      <c r="O51" s="65"/>
      <c r="P51" s="65"/>
      <c r="Q51" s="65"/>
      <c r="R51" s="65"/>
      <c r="S51" s="65"/>
      <c r="T51" s="65"/>
      <c r="U51" s="65"/>
      <c r="V51" s="65"/>
      <c r="W51" s="67"/>
    </row>
    <row r="52" spans="1:23" s="244" customFormat="1" ht="15.75" customHeight="1">
      <c r="A52" s="243"/>
      <c r="B52" s="31"/>
      <c r="C52" s="32">
        <f>E72/E70</f>
        <v>2.6272727272727274</v>
      </c>
      <c r="D52" s="29"/>
      <c r="E52" s="76" t="s">
        <v>43</v>
      </c>
      <c r="F52" s="76" t="s">
        <v>82</v>
      </c>
      <c r="G52" s="1"/>
      <c r="H52" s="24"/>
      <c r="I52" s="18"/>
      <c r="J52" s="3"/>
      <c r="K52" s="3"/>
      <c r="L52" s="18"/>
      <c r="M52" s="18"/>
      <c r="N52" s="15" t="s">
        <v>50</v>
      </c>
      <c r="O52" s="16" t="s">
        <v>79</v>
      </c>
      <c r="P52" s="16" t="s">
        <v>44</v>
      </c>
      <c r="Q52" s="16" t="s">
        <v>49</v>
      </c>
      <c r="R52" s="16" t="s">
        <v>52</v>
      </c>
      <c r="S52" s="16" t="s">
        <v>46</v>
      </c>
      <c r="T52" s="16" t="s">
        <v>47</v>
      </c>
      <c r="U52" s="16" t="s">
        <v>45</v>
      </c>
      <c r="V52" s="16" t="s">
        <v>51</v>
      </c>
      <c r="W52" s="67"/>
    </row>
    <row r="53" spans="1:23" s="244" customFormat="1" ht="15.75" customHeight="1">
      <c r="A53" s="243"/>
      <c r="B53" s="31"/>
      <c r="C53" s="4" t="s">
        <v>68</v>
      </c>
      <c r="D53" s="29"/>
      <c r="E53" s="362">
        <v>5</v>
      </c>
      <c r="F53" s="123">
        <f>(E53)/(E70)/C52</f>
        <v>0.03460207612456747</v>
      </c>
      <c r="G53" s="33"/>
      <c r="H53" s="34"/>
      <c r="I53" s="78"/>
      <c r="J53" s="734" t="s">
        <v>68</v>
      </c>
      <c r="K53" s="734"/>
      <c r="L53" s="734"/>
      <c r="M53" s="734"/>
      <c r="N53" s="14">
        <v>250</v>
      </c>
      <c r="O53" s="375" t="s">
        <v>80</v>
      </c>
      <c r="P53" s="14" t="s">
        <v>48</v>
      </c>
      <c r="Q53" s="375" t="s">
        <v>48</v>
      </c>
      <c r="R53" s="14">
        <v>4</v>
      </c>
      <c r="S53" s="375">
        <v>1</v>
      </c>
      <c r="T53" s="14">
        <v>2</v>
      </c>
      <c r="U53" s="375">
        <v>2</v>
      </c>
      <c r="V53" s="14">
        <v>2</v>
      </c>
      <c r="W53" s="67"/>
    </row>
    <row r="54" spans="1:23" s="244" customFormat="1" ht="15.75" customHeight="1">
      <c r="A54" s="243"/>
      <c r="B54" s="31"/>
      <c r="C54" s="4" t="s">
        <v>271</v>
      </c>
      <c r="D54" s="29"/>
      <c r="E54" s="363">
        <v>2</v>
      </c>
      <c r="F54" s="124">
        <f>(E54)/(E70)/C52</f>
        <v>0.013840830449826988</v>
      </c>
      <c r="G54" s="37"/>
      <c r="H54" s="38"/>
      <c r="I54" s="80"/>
      <c r="J54" s="734" t="s">
        <v>271</v>
      </c>
      <c r="K54" s="734"/>
      <c r="L54" s="734"/>
      <c r="M54" s="734"/>
      <c r="N54" s="12">
        <v>350</v>
      </c>
      <c r="O54" s="374" t="s">
        <v>80</v>
      </c>
      <c r="P54" s="12" t="s">
        <v>48</v>
      </c>
      <c r="Q54" s="374" t="s">
        <v>48</v>
      </c>
      <c r="R54" s="12">
        <v>5</v>
      </c>
      <c r="S54" s="374">
        <v>1</v>
      </c>
      <c r="T54" s="12">
        <v>2</v>
      </c>
      <c r="U54" s="374">
        <v>2</v>
      </c>
      <c r="V54" s="12">
        <v>2</v>
      </c>
      <c r="W54" s="67"/>
    </row>
    <row r="55" spans="1:23" s="244" customFormat="1" ht="15.75" customHeight="1">
      <c r="A55" s="243"/>
      <c r="B55" s="31"/>
      <c r="C55" s="4" t="s">
        <v>380</v>
      </c>
      <c r="D55" s="29"/>
      <c r="E55" s="363">
        <v>4</v>
      </c>
      <c r="F55" s="124">
        <f>(E55)/(E70)/C52</f>
        <v>0.027681660899653977</v>
      </c>
      <c r="G55" s="33"/>
      <c r="H55" s="34"/>
      <c r="I55" s="78"/>
      <c r="J55" s="734" t="s">
        <v>380</v>
      </c>
      <c r="K55" s="734"/>
      <c r="L55" s="734"/>
      <c r="M55" s="734"/>
      <c r="N55" s="12">
        <v>18</v>
      </c>
      <c r="O55" s="374" t="s">
        <v>81</v>
      </c>
      <c r="P55" s="12" t="s">
        <v>34</v>
      </c>
      <c r="Q55" s="374" t="s">
        <v>34</v>
      </c>
      <c r="R55" s="12" t="s">
        <v>34</v>
      </c>
      <c r="S55" s="374" t="s">
        <v>34</v>
      </c>
      <c r="T55" s="12" t="s">
        <v>34</v>
      </c>
      <c r="U55" s="374">
        <v>1</v>
      </c>
      <c r="V55" s="12">
        <v>1</v>
      </c>
      <c r="W55" s="67"/>
    </row>
    <row r="56" spans="1:23" s="244" customFormat="1" ht="15.75" customHeight="1">
      <c r="A56" s="243"/>
      <c r="B56" s="31"/>
      <c r="C56" s="5" t="s">
        <v>275</v>
      </c>
      <c r="D56" s="29"/>
      <c r="E56" s="364">
        <v>1</v>
      </c>
      <c r="F56" s="124">
        <f>(E56)/(E70)/C52</f>
        <v>0.006920415224913494</v>
      </c>
      <c r="G56" s="35"/>
      <c r="H56" s="36"/>
      <c r="I56" s="79"/>
      <c r="J56" s="749" t="s">
        <v>275</v>
      </c>
      <c r="K56" s="749"/>
      <c r="L56" s="749"/>
      <c r="M56" s="749"/>
      <c r="N56" s="12">
        <v>6</v>
      </c>
      <c r="O56" s="374" t="s">
        <v>81</v>
      </c>
      <c r="P56" s="12" t="s">
        <v>34</v>
      </c>
      <c r="Q56" s="374" t="s">
        <v>34</v>
      </c>
      <c r="R56" s="12" t="s">
        <v>34</v>
      </c>
      <c r="S56" s="374" t="s">
        <v>34</v>
      </c>
      <c r="T56" s="12" t="s">
        <v>34</v>
      </c>
      <c r="U56" s="374">
        <v>1</v>
      </c>
      <c r="V56" s="12">
        <v>1</v>
      </c>
      <c r="W56" s="67"/>
    </row>
    <row r="57" spans="1:23" s="244" customFormat="1" ht="15.75" customHeight="1">
      <c r="A57" s="243"/>
      <c r="B57" s="31"/>
      <c r="C57" s="6" t="s">
        <v>262</v>
      </c>
      <c r="D57" s="29"/>
      <c r="E57" s="365">
        <v>21</v>
      </c>
      <c r="F57" s="125">
        <f>(E57)/(E70)/C52</f>
        <v>0.1453287197231834</v>
      </c>
      <c r="G57" s="39"/>
      <c r="H57" s="40"/>
      <c r="I57" s="81"/>
      <c r="J57" s="731" t="s">
        <v>262</v>
      </c>
      <c r="K57" s="731"/>
      <c r="L57" s="731"/>
      <c r="M57" s="731"/>
      <c r="N57" s="12">
        <v>140</v>
      </c>
      <c r="O57" s="374" t="s">
        <v>80</v>
      </c>
      <c r="P57" s="12" t="s">
        <v>48</v>
      </c>
      <c r="Q57" s="374" t="s">
        <v>34</v>
      </c>
      <c r="R57" s="12">
        <v>2</v>
      </c>
      <c r="S57" s="374">
        <v>1</v>
      </c>
      <c r="T57" s="12">
        <v>1</v>
      </c>
      <c r="U57" s="374">
        <v>1</v>
      </c>
      <c r="V57" s="12">
        <v>1</v>
      </c>
      <c r="W57" s="67"/>
    </row>
    <row r="58" spans="1:23" s="244" customFormat="1" ht="15.75" customHeight="1">
      <c r="A58" s="243"/>
      <c r="B58" s="31"/>
      <c r="C58" s="7" t="s">
        <v>38</v>
      </c>
      <c r="D58" s="29"/>
      <c r="E58" s="366">
        <v>21.5</v>
      </c>
      <c r="F58" s="126">
        <f>(E58)/(E70)/C52</f>
        <v>0.14878892733564014</v>
      </c>
      <c r="G58" s="41"/>
      <c r="H58" s="42"/>
      <c r="I58" s="82"/>
      <c r="J58" s="730" t="s">
        <v>38</v>
      </c>
      <c r="K58" s="730"/>
      <c r="L58" s="730"/>
      <c r="M58" s="730"/>
      <c r="N58" s="12">
        <v>60</v>
      </c>
      <c r="O58" s="374" t="s">
        <v>80</v>
      </c>
      <c r="P58" s="12" t="s">
        <v>48</v>
      </c>
      <c r="Q58" s="374" t="s">
        <v>34</v>
      </c>
      <c r="R58" s="12">
        <v>2</v>
      </c>
      <c r="S58" s="374">
        <v>1</v>
      </c>
      <c r="T58" s="12" t="s">
        <v>34</v>
      </c>
      <c r="U58" s="374">
        <v>1</v>
      </c>
      <c r="V58" s="12">
        <v>1</v>
      </c>
      <c r="W58" s="67"/>
    </row>
    <row r="59" spans="1:23" s="244" customFormat="1" ht="15.75" customHeight="1">
      <c r="A59" s="243"/>
      <c r="B59" s="31"/>
      <c r="C59" s="1" t="s">
        <v>36</v>
      </c>
      <c r="D59" s="29"/>
      <c r="E59" s="367">
        <v>21.5</v>
      </c>
      <c r="F59" s="127">
        <f>(E59)/(E70)/C52</f>
        <v>0.14878892733564014</v>
      </c>
      <c r="G59" s="43"/>
      <c r="H59" s="44"/>
      <c r="I59" s="83"/>
      <c r="J59" s="733" t="s">
        <v>36</v>
      </c>
      <c r="K59" s="733"/>
      <c r="L59" s="733"/>
      <c r="M59" s="733"/>
      <c r="N59" s="12">
        <v>160</v>
      </c>
      <c r="O59" s="374" t="s">
        <v>80</v>
      </c>
      <c r="P59" s="12" t="s">
        <v>48</v>
      </c>
      <c r="Q59" s="374" t="s">
        <v>34</v>
      </c>
      <c r="R59" s="12">
        <v>2</v>
      </c>
      <c r="S59" s="374">
        <v>1</v>
      </c>
      <c r="T59" s="12">
        <v>1</v>
      </c>
      <c r="U59" s="374">
        <v>1</v>
      </c>
      <c r="V59" s="12">
        <v>1</v>
      </c>
      <c r="W59" s="67"/>
    </row>
    <row r="60" spans="1:23" s="244" customFormat="1" ht="15.75" customHeight="1">
      <c r="A60" s="243"/>
      <c r="B60" s="31"/>
      <c r="C60" s="8" t="s">
        <v>40</v>
      </c>
      <c r="D60" s="29"/>
      <c r="E60" s="368">
        <v>21.5</v>
      </c>
      <c r="F60" s="128">
        <f>(E60)/(E70)/C52</f>
        <v>0.14878892733564014</v>
      </c>
      <c r="G60" s="45"/>
      <c r="H60" s="46"/>
      <c r="I60" s="84"/>
      <c r="J60" s="751" t="s">
        <v>40</v>
      </c>
      <c r="K60" s="751"/>
      <c r="L60" s="751"/>
      <c r="M60" s="751"/>
      <c r="N60" s="12">
        <v>60</v>
      </c>
      <c r="O60" s="374" t="s">
        <v>80</v>
      </c>
      <c r="P60" s="12" t="s">
        <v>48</v>
      </c>
      <c r="Q60" s="374" t="s">
        <v>34</v>
      </c>
      <c r="R60" s="12">
        <v>2</v>
      </c>
      <c r="S60" s="374">
        <v>1</v>
      </c>
      <c r="T60" s="12" t="s">
        <v>34</v>
      </c>
      <c r="U60" s="374">
        <v>1</v>
      </c>
      <c r="V60" s="12">
        <v>1</v>
      </c>
      <c r="W60" s="67"/>
    </row>
    <row r="61" spans="1:23" s="244" customFormat="1" ht="15.75" customHeight="1">
      <c r="A61" s="243"/>
      <c r="B61" s="31"/>
      <c r="C61" s="74" t="s">
        <v>263</v>
      </c>
      <c r="D61" s="29"/>
      <c r="E61" s="369">
        <v>19</v>
      </c>
      <c r="F61" s="129">
        <f>(E61)/(E70)/C52</f>
        <v>0.1314878892733564</v>
      </c>
      <c r="G61" s="37"/>
      <c r="H61" s="38"/>
      <c r="I61" s="80"/>
      <c r="J61" s="729" t="s">
        <v>263</v>
      </c>
      <c r="K61" s="729"/>
      <c r="L61" s="729"/>
      <c r="M61" s="729"/>
      <c r="N61" s="12">
        <v>60</v>
      </c>
      <c r="O61" s="374" t="s">
        <v>80</v>
      </c>
      <c r="P61" s="12" t="s">
        <v>48</v>
      </c>
      <c r="Q61" s="374" t="s">
        <v>34</v>
      </c>
      <c r="R61" s="12">
        <v>2</v>
      </c>
      <c r="S61" s="374">
        <v>1</v>
      </c>
      <c r="T61" s="12" t="s">
        <v>34</v>
      </c>
      <c r="U61" s="374">
        <v>1</v>
      </c>
      <c r="V61" s="12">
        <v>1</v>
      </c>
      <c r="W61" s="67"/>
    </row>
    <row r="62" spans="1:23" s="244" customFormat="1" ht="15.75" customHeight="1">
      <c r="A62" s="243"/>
      <c r="B62" s="31"/>
      <c r="C62" s="9" t="s">
        <v>39</v>
      </c>
      <c r="D62" s="29"/>
      <c r="E62" s="370">
        <v>16</v>
      </c>
      <c r="F62" s="130">
        <f>(E62)/(E70)/C52</f>
        <v>0.1107266435986159</v>
      </c>
      <c r="G62" s="47"/>
      <c r="H62" s="48"/>
      <c r="I62" s="85"/>
      <c r="J62" s="741" t="s">
        <v>39</v>
      </c>
      <c r="K62" s="741"/>
      <c r="L62" s="741"/>
      <c r="M62" s="741"/>
      <c r="N62" s="12">
        <v>80</v>
      </c>
      <c r="O62" s="374" t="s">
        <v>80</v>
      </c>
      <c r="P62" s="12" t="s">
        <v>48</v>
      </c>
      <c r="Q62" s="374" t="s">
        <v>34</v>
      </c>
      <c r="R62" s="12">
        <v>2</v>
      </c>
      <c r="S62" s="374">
        <v>1</v>
      </c>
      <c r="T62" s="12" t="s">
        <v>34</v>
      </c>
      <c r="U62" s="374">
        <v>1</v>
      </c>
      <c r="V62" s="12">
        <v>1</v>
      </c>
      <c r="W62" s="67"/>
    </row>
    <row r="63" spans="1:23" s="244" customFormat="1" ht="15.75" customHeight="1">
      <c r="A63" s="243"/>
      <c r="B63" s="31"/>
      <c r="C63" s="10" t="s">
        <v>268</v>
      </c>
      <c r="D63" s="29"/>
      <c r="E63" s="371">
        <v>3</v>
      </c>
      <c r="F63" s="131">
        <f>(E63)/(E70)/C52</f>
        <v>0.020761245674740483</v>
      </c>
      <c r="G63" s="49"/>
      <c r="H63" s="50"/>
      <c r="I63" s="86"/>
      <c r="J63" s="740" t="s">
        <v>268</v>
      </c>
      <c r="K63" s="740"/>
      <c r="L63" s="740"/>
      <c r="M63" s="740"/>
      <c r="N63" s="12">
        <v>40</v>
      </c>
      <c r="O63" s="374" t="s">
        <v>80</v>
      </c>
      <c r="P63" s="12" t="s">
        <v>48</v>
      </c>
      <c r="Q63" s="374" t="s">
        <v>34</v>
      </c>
      <c r="R63" s="12">
        <v>2</v>
      </c>
      <c r="S63" s="374">
        <v>1</v>
      </c>
      <c r="T63" s="12" t="s">
        <v>34</v>
      </c>
      <c r="U63" s="374">
        <v>1</v>
      </c>
      <c r="V63" s="12">
        <v>1</v>
      </c>
      <c r="W63" s="67"/>
    </row>
    <row r="64" spans="1:23" s="244" customFormat="1" ht="15.75" customHeight="1">
      <c r="A64" s="243"/>
      <c r="B64" s="31"/>
      <c r="C64" s="11" t="s">
        <v>264</v>
      </c>
      <c r="D64" s="29"/>
      <c r="E64" s="372">
        <v>1.5</v>
      </c>
      <c r="F64" s="132">
        <f>(E64)/(E70)/C52</f>
        <v>0.010380622837370242</v>
      </c>
      <c r="G64" s="49"/>
      <c r="H64" s="50"/>
      <c r="I64" s="86"/>
      <c r="J64" s="739" t="s">
        <v>264</v>
      </c>
      <c r="K64" s="739"/>
      <c r="L64" s="739"/>
      <c r="M64" s="739"/>
      <c r="N64" s="12">
        <v>40</v>
      </c>
      <c r="O64" s="374" t="s">
        <v>80</v>
      </c>
      <c r="P64" s="12" t="s">
        <v>48</v>
      </c>
      <c r="Q64" s="374" t="s">
        <v>34</v>
      </c>
      <c r="R64" s="12">
        <v>2</v>
      </c>
      <c r="S64" s="374">
        <v>1</v>
      </c>
      <c r="T64" s="12" t="s">
        <v>34</v>
      </c>
      <c r="U64" s="374">
        <v>1</v>
      </c>
      <c r="V64" s="12">
        <v>1</v>
      </c>
      <c r="W64" s="67"/>
    </row>
    <row r="65" spans="1:23" s="244" customFormat="1" ht="15.75" customHeight="1">
      <c r="A65" s="243"/>
      <c r="B65" s="31"/>
      <c r="C65" s="10" t="s">
        <v>377</v>
      </c>
      <c r="D65" s="29"/>
      <c r="E65" s="371">
        <v>2</v>
      </c>
      <c r="F65" s="131">
        <f>(E65)/(E70)/C52</f>
        <v>0.013840830449826988</v>
      </c>
      <c r="G65" s="33"/>
      <c r="H65" s="34"/>
      <c r="I65" s="78"/>
      <c r="J65" s="740" t="s">
        <v>377</v>
      </c>
      <c r="K65" s="740"/>
      <c r="L65" s="740"/>
      <c r="M65" s="740"/>
      <c r="N65" s="12">
        <v>40</v>
      </c>
      <c r="O65" s="374" t="s">
        <v>80</v>
      </c>
      <c r="P65" s="12" t="s">
        <v>48</v>
      </c>
      <c r="Q65" s="374" t="s">
        <v>34</v>
      </c>
      <c r="R65" s="12">
        <v>2</v>
      </c>
      <c r="S65" s="374">
        <v>1</v>
      </c>
      <c r="T65" s="12" t="s">
        <v>34</v>
      </c>
      <c r="U65" s="374">
        <v>1</v>
      </c>
      <c r="V65" s="12">
        <v>1</v>
      </c>
      <c r="W65" s="67"/>
    </row>
    <row r="66" spans="1:23" s="244" customFormat="1" ht="15.75" customHeight="1">
      <c r="A66" s="243"/>
      <c r="B66" s="31"/>
      <c r="C66" s="75" t="s">
        <v>272</v>
      </c>
      <c r="D66" s="29"/>
      <c r="E66" s="373">
        <v>2</v>
      </c>
      <c r="F66" s="133">
        <f>(E66)/(E70)/C52</f>
        <v>0.013840830449826988</v>
      </c>
      <c r="G66" s="49"/>
      <c r="H66" s="50"/>
      <c r="I66" s="86"/>
      <c r="J66" s="738" t="s">
        <v>272</v>
      </c>
      <c r="K66" s="738"/>
      <c r="L66" s="738"/>
      <c r="M66" s="738"/>
      <c r="N66" s="13">
        <v>40</v>
      </c>
      <c r="O66" s="376" t="s">
        <v>80</v>
      </c>
      <c r="P66" s="13" t="s">
        <v>48</v>
      </c>
      <c r="Q66" s="376" t="s">
        <v>34</v>
      </c>
      <c r="R66" s="13">
        <v>2</v>
      </c>
      <c r="S66" s="376">
        <v>1</v>
      </c>
      <c r="T66" s="13" t="s">
        <v>34</v>
      </c>
      <c r="U66" s="376">
        <v>1</v>
      </c>
      <c r="V66" s="13">
        <v>1</v>
      </c>
      <c r="W66" s="67"/>
    </row>
    <row r="67" spans="1:23" s="244" customFormat="1" ht="15.75" customHeight="1">
      <c r="A67" s="243"/>
      <c r="B67" s="51"/>
      <c r="C67" s="11"/>
      <c r="D67" s="29"/>
      <c r="E67" s="20"/>
      <c r="F67" s="21"/>
      <c r="G67" s="29"/>
      <c r="H67" s="30"/>
      <c r="I67" s="86"/>
      <c r="J67" s="3"/>
      <c r="K67" s="17"/>
      <c r="L67" s="17"/>
      <c r="M67" s="17"/>
      <c r="N67" s="19"/>
      <c r="O67" s="19"/>
      <c r="P67" s="19"/>
      <c r="Q67" s="19"/>
      <c r="R67" s="19"/>
      <c r="S67" s="19"/>
      <c r="T67" s="19"/>
      <c r="U67" s="19"/>
      <c r="V67" s="19"/>
      <c r="W67" s="67"/>
    </row>
    <row r="68" spans="1:23" s="244" customFormat="1" ht="15.75" customHeight="1">
      <c r="A68" s="243"/>
      <c r="B68" s="806" t="s">
        <v>165</v>
      </c>
      <c r="C68" s="807"/>
      <c r="D68" s="808"/>
      <c r="E68" s="77">
        <v>3.5</v>
      </c>
      <c r="F68" s="22">
        <f>(E68)/(E70)/C52</f>
        <v>0.024221453287197228</v>
      </c>
      <c r="G68" s="29"/>
      <c r="H68" s="30"/>
      <c r="I68" s="86"/>
      <c r="J68" s="3"/>
      <c r="K68" s="18"/>
      <c r="L68" s="18"/>
      <c r="M68" s="18"/>
      <c r="N68" s="18"/>
      <c r="O68" s="18"/>
      <c r="P68" s="18"/>
      <c r="Q68" s="18"/>
      <c r="R68" s="18"/>
      <c r="S68" s="18"/>
      <c r="T68" s="18"/>
      <c r="U68" s="18"/>
      <c r="V68" s="18"/>
      <c r="W68" s="68"/>
    </row>
    <row r="69" spans="2:23" ht="15.75" customHeight="1">
      <c r="B69" s="23"/>
      <c r="C69" s="60"/>
      <c r="D69" s="408"/>
      <c r="E69" s="52"/>
      <c r="F69" s="53">
        <f>SUM(F53:F68)</f>
        <v>1.0000000000000002</v>
      </c>
      <c r="G69" s="54"/>
      <c r="H69" s="55"/>
      <c r="I69" s="3"/>
      <c r="J69" s="18"/>
      <c r="K69" s="18"/>
      <c r="L69" s="3"/>
      <c r="M69" s="3"/>
      <c r="N69" s="134" t="s">
        <v>50</v>
      </c>
      <c r="O69" s="3" t="s">
        <v>69</v>
      </c>
      <c r="P69" s="3"/>
      <c r="Q69" s="134" t="s">
        <v>49</v>
      </c>
      <c r="R69" s="3" t="s">
        <v>72</v>
      </c>
      <c r="S69" s="3"/>
      <c r="T69" s="134" t="s">
        <v>47</v>
      </c>
      <c r="U69" s="3" t="s">
        <v>76</v>
      </c>
      <c r="V69" s="3"/>
      <c r="W69" s="67"/>
    </row>
    <row r="70" spans="2:23" ht="15.75" customHeight="1">
      <c r="B70" s="806" t="s">
        <v>163</v>
      </c>
      <c r="C70" s="807"/>
      <c r="D70" s="808"/>
      <c r="E70" s="2">
        <v>55</v>
      </c>
      <c r="F70" s="56" t="s">
        <v>162</v>
      </c>
      <c r="G70" s="29"/>
      <c r="H70" s="30"/>
      <c r="I70" s="3"/>
      <c r="J70" s="3"/>
      <c r="K70" s="3"/>
      <c r="L70" s="3"/>
      <c r="M70" s="3"/>
      <c r="N70" s="134" t="s">
        <v>79</v>
      </c>
      <c r="O70" s="3" t="s">
        <v>70</v>
      </c>
      <c r="P70" s="3"/>
      <c r="Q70" s="134" t="s">
        <v>52</v>
      </c>
      <c r="R70" s="3" t="s">
        <v>73</v>
      </c>
      <c r="S70" s="3"/>
      <c r="T70" s="134" t="s">
        <v>45</v>
      </c>
      <c r="U70" s="3" t="s">
        <v>74</v>
      </c>
      <c r="V70" s="3"/>
      <c r="W70" s="67"/>
    </row>
    <row r="71" spans="1:25" s="244" customFormat="1" ht="15.75" customHeight="1">
      <c r="A71" s="243"/>
      <c r="B71" s="23"/>
      <c r="C71" s="58"/>
      <c r="D71" s="60"/>
      <c r="E71" s="1"/>
      <c r="F71" s="57"/>
      <c r="G71" s="29"/>
      <c r="H71" s="30"/>
      <c r="I71" s="3"/>
      <c r="J71" s="3"/>
      <c r="K71" s="3"/>
      <c r="L71" s="3"/>
      <c r="M71" s="3"/>
      <c r="N71" s="134" t="s">
        <v>44</v>
      </c>
      <c r="O71" s="3" t="s">
        <v>71</v>
      </c>
      <c r="P71" s="3"/>
      <c r="Q71" s="134" t="s">
        <v>46</v>
      </c>
      <c r="R71" s="3" t="s">
        <v>77</v>
      </c>
      <c r="S71" s="3"/>
      <c r="T71" s="134" t="s">
        <v>51</v>
      </c>
      <c r="U71" s="3" t="s">
        <v>75</v>
      </c>
      <c r="V71" s="3"/>
      <c r="W71" s="67"/>
      <c r="X71" s="245"/>
      <c r="Y71" s="246"/>
    </row>
    <row r="72" spans="1:25" s="244" customFormat="1" ht="15.75" customHeight="1">
      <c r="A72" s="243"/>
      <c r="B72" s="806" t="s">
        <v>164</v>
      </c>
      <c r="C72" s="807"/>
      <c r="D72" s="808"/>
      <c r="E72" s="2">
        <f>SUM(E53:E68)</f>
        <v>144.5</v>
      </c>
      <c r="F72" s="56" t="s">
        <v>162</v>
      </c>
      <c r="G72" s="29"/>
      <c r="H72" s="30"/>
      <c r="I72" s="3"/>
      <c r="J72" s="3"/>
      <c r="K72" s="3"/>
      <c r="L72" s="3"/>
      <c r="M72" s="3"/>
      <c r="N72" s="87"/>
      <c r="O72" s="3"/>
      <c r="P72" s="3"/>
      <c r="Q72" s="87"/>
      <c r="R72" s="3"/>
      <c r="S72" s="3"/>
      <c r="T72" s="87"/>
      <c r="U72" s="3"/>
      <c r="V72" s="3"/>
      <c r="W72" s="67"/>
      <c r="X72" s="245"/>
      <c r="Y72" s="245"/>
    </row>
    <row r="73" spans="1:25" s="244" customFormat="1" ht="15.75" customHeight="1">
      <c r="A73" s="243"/>
      <c r="B73" s="23"/>
      <c r="C73" s="60"/>
      <c r="D73" s="60"/>
      <c r="E73" s="26"/>
      <c r="F73" s="57"/>
      <c r="G73" s="29"/>
      <c r="H73" s="30"/>
      <c r="I73" s="3"/>
      <c r="J73" s="3"/>
      <c r="K73" s="3"/>
      <c r="L73" s="3"/>
      <c r="M73" s="3"/>
      <c r="N73" s="733" t="s">
        <v>78</v>
      </c>
      <c r="O73" s="733"/>
      <c r="P73" s="733"/>
      <c r="Q73" s="733"/>
      <c r="R73" s="733"/>
      <c r="S73" s="733"/>
      <c r="T73" s="733"/>
      <c r="U73" s="733"/>
      <c r="V73" s="733"/>
      <c r="W73" s="68"/>
      <c r="X73" s="245"/>
      <c r="Y73" s="245"/>
    </row>
    <row r="74" spans="1:25" s="244" customFormat="1" ht="15.75" customHeight="1">
      <c r="A74" s="243"/>
      <c r="B74" s="23"/>
      <c r="C74" s="60"/>
      <c r="D74" s="26"/>
      <c r="E74" s="57"/>
      <c r="F74" s="59"/>
      <c r="G74" s="29"/>
      <c r="H74" s="30"/>
      <c r="I74" s="69"/>
      <c r="J74" s="69"/>
      <c r="K74" s="3"/>
      <c r="L74" s="3"/>
      <c r="M74" s="3"/>
      <c r="N74" s="18"/>
      <c r="O74" s="18"/>
      <c r="P74" s="18"/>
      <c r="Q74" s="18"/>
      <c r="R74" s="18"/>
      <c r="S74" s="18"/>
      <c r="T74" s="18"/>
      <c r="U74" s="18"/>
      <c r="V74" s="18"/>
      <c r="W74" s="68"/>
      <c r="X74" s="245"/>
      <c r="Y74" s="245"/>
    </row>
    <row r="75" spans="1:23" s="244" customFormat="1" ht="15.75" customHeight="1" thickBot="1">
      <c r="A75" s="243"/>
      <c r="B75" s="61"/>
      <c r="C75" s="62"/>
      <c r="D75" s="62"/>
      <c r="E75" s="62"/>
      <c r="F75" s="62"/>
      <c r="G75" s="62"/>
      <c r="H75" s="63"/>
      <c r="I75" s="70"/>
      <c r="J75" s="70"/>
      <c r="K75" s="70"/>
      <c r="L75" s="70"/>
      <c r="M75" s="70"/>
      <c r="N75" s="70"/>
      <c r="O75" s="70"/>
      <c r="P75" s="70"/>
      <c r="Q75" s="70"/>
      <c r="R75" s="70"/>
      <c r="S75" s="70"/>
      <c r="T75" s="70"/>
      <c r="U75" s="70"/>
      <c r="V75" s="70"/>
      <c r="W75" s="71"/>
    </row>
    <row r="76" spans="1:5" s="244" customFormat="1" ht="18">
      <c r="A76" s="243"/>
      <c r="C76" s="243"/>
      <c r="D76" s="243"/>
      <c r="E76" s="243"/>
    </row>
    <row r="77" spans="1:5" s="244" customFormat="1" ht="18">
      <c r="A77" s="243"/>
      <c r="C77" s="243"/>
      <c r="D77" s="243"/>
      <c r="E77" s="243"/>
    </row>
    <row r="78" spans="1:19" s="244" customFormat="1" ht="18">
      <c r="A78" s="243"/>
      <c r="L78" s="247"/>
      <c r="M78" s="247"/>
      <c r="N78" s="247"/>
      <c r="O78" s="247"/>
      <c r="P78" s="247"/>
      <c r="Q78" s="247"/>
      <c r="R78" s="247"/>
      <c r="S78" s="247"/>
    </row>
    <row r="79" spans="3:6" s="241" customFormat="1" ht="18">
      <c r="C79" s="243"/>
      <c r="D79" s="243"/>
      <c r="E79" s="243"/>
      <c r="F79" s="243"/>
    </row>
    <row r="80" spans="3:6" s="241" customFormat="1" ht="18">
      <c r="C80" s="243"/>
      <c r="D80" s="243"/>
      <c r="E80" s="243"/>
      <c r="F80" s="243"/>
    </row>
    <row r="81" spans="3:5" s="241" customFormat="1" ht="18">
      <c r="C81" s="243"/>
      <c r="D81" s="243"/>
      <c r="E81" s="243"/>
    </row>
    <row r="82" spans="3:5" s="241" customFormat="1" ht="18">
      <c r="C82" s="243"/>
      <c r="D82" s="243"/>
      <c r="E82" s="243"/>
    </row>
  </sheetData>
  <mergeCells count="162">
    <mergeCell ref="D18:G19"/>
    <mergeCell ref="D17:G17"/>
    <mergeCell ref="D12:G16"/>
    <mergeCell ref="D20:G21"/>
    <mergeCell ref="V39:W39"/>
    <mergeCell ref="P22:P25"/>
    <mergeCell ref="I22:I25"/>
    <mergeCell ref="J22:J25"/>
    <mergeCell ref="K22:K25"/>
    <mergeCell ref="T33:W37"/>
    <mergeCell ref="P26:S26"/>
    <mergeCell ref="L22:L25"/>
    <mergeCell ref="M22:M25"/>
    <mergeCell ref="H31:K31"/>
    <mergeCell ref="O40:U40"/>
    <mergeCell ref="E40:K40"/>
    <mergeCell ref="E42:K42"/>
    <mergeCell ref="F32:F37"/>
    <mergeCell ref="E41:K41"/>
    <mergeCell ref="G32:G37"/>
    <mergeCell ref="H32:H37"/>
    <mergeCell ref="J32:J37"/>
    <mergeCell ref="K32:K37"/>
    <mergeCell ref="I32:I37"/>
    <mergeCell ref="V40:W40"/>
    <mergeCell ref="V42:W42"/>
    <mergeCell ref="V41:W41"/>
    <mergeCell ref="P9:S9"/>
    <mergeCell ref="P16:S16"/>
    <mergeCell ref="C38:U39"/>
    <mergeCell ref="D10:G11"/>
    <mergeCell ref="T26:W32"/>
    <mergeCell ref="C10:C21"/>
    <mergeCell ref="C29:C30"/>
    <mergeCell ref="L9:O9"/>
    <mergeCell ref="L10:O11"/>
    <mergeCell ref="O12:O15"/>
    <mergeCell ref="N12:N15"/>
    <mergeCell ref="T9:W9"/>
    <mergeCell ref="T10:W11"/>
    <mergeCell ref="T12:W15"/>
    <mergeCell ref="T16:W16"/>
    <mergeCell ref="S22:S25"/>
    <mergeCell ref="T20:W25"/>
    <mergeCell ref="Q17:Q19"/>
    <mergeCell ref="L16:O16"/>
    <mergeCell ref="L20:O21"/>
    <mergeCell ref="P20:S21"/>
    <mergeCell ref="T17:W19"/>
    <mergeCell ref="S17:S19"/>
    <mergeCell ref="R17:R19"/>
    <mergeCell ref="L17:O19"/>
    <mergeCell ref="P17:P19"/>
    <mergeCell ref="H9:K9"/>
    <mergeCell ref="H10:K11"/>
    <mergeCell ref="C32:C37"/>
    <mergeCell ref="I12:I15"/>
    <mergeCell ref="H17:H19"/>
    <mergeCell ref="H16:K16"/>
    <mergeCell ref="J17:J19"/>
    <mergeCell ref="I17:I19"/>
    <mergeCell ref="D31:G31"/>
    <mergeCell ref="B68:D68"/>
    <mergeCell ref="B70:D70"/>
    <mergeCell ref="B72:D72"/>
    <mergeCell ref="B50:H50"/>
    <mergeCell ref="D32:D37"/>
    <mergeCell ref="S27:S30"/>
    <mergeCell ref="R32:R37"/>
    <mergeCell ref="P32:P37"/>
    <mergeCell ref="Q32:Q37"/>
    <mergeCell ref="J27:J30"/>
    <mergeCell ref="E32:E37"/>
    <mergeCell ref="P31:S31"/>
    <mergeCell ref="S32:S37"/>
    <mergeCell ref="R27:R30"/>
    <mergeCell ref="D24:G25"/>
    <mergeCell ref="N27:N30"/>
    <mergeCell ref="O27:O30"/>
    <mergeCell ref="G27:G30"/>
    <mergeCell ref="E27:E30"/>
    <mergeCell ref="F27:F30"/>
    <mergeCell ref="K27:K30"/>
    <mergeCell ref="D27:D30"/>
    <mergeCell ref="D26:G26"/>
    <mergeCell ref="L26:O26"/>
    <mergeCell ref="P27:P30"/>
    <mergeCell ref="Q27:Q30"/>
    <mergeCell ref="L43:N43"/>
    <mergeCell ref="L31:O31"/>
    <mergeCell ref="L32:O37"/>
    <mergeCell ref="M27:M30"/>
    <mergeCell ref="L27:L30"/>
    <mergeCell ref="O41:U41"/>
    <mergeCell ref="L41:N41"/>
    <mergeCell ref="L42:N42"/>
    <mergeCell ref="N73:V73"/>
    <mergeCell ref="O45:U45"/>
    <mergeCell ref="L44:N44"/>
    <mergeCell ref="L45:N45"/>
    <mergeCell ref="O46:U46"/>
    <mergeCell ref="J54:M54"/>
    <mergeCell ref="J56:M56"/>
    <mergeCell ref="E46:K46"/>
    <mergeCell ref="V46:W46"/>
    <mergeCell ref="J60:M60"/>
    <mergeCell ref="V44:W44"/>
    <mergeCell ref="V45:W45"/>
    <mergeCell ref="E44:K44"/>
    <mergeCell ref="E45:K45"/>
    <mergeCell ref="O44:U44"/>
    <mergeCell ref="J66:M66"/>
    <mergeCell ref="J64:M64"/>
    <mergeCell ref="J65:M65"/>
    <mergeCell ref="J62:M62"/>
    <mergeCell ref="J63:M63"/>
    <mergeCell ref="J61:M61"/>
    <mergeCell ref="J58:M58"/>
    <mergeCell ref="J57:M57"/>
    <mergeCell ref="L40:N40"/>
    <mergeCell ref="J59:M59"/>
    <mergeCell ref="J53:M53"/>
    <mergeCell ref="L46:N46"/>
    <mergeCell ref="J55:M55"/>
    <mergeCell ref="N50:V50"/>
    <mergeCell ref="V43:W43"/>
    <mergeCell ref="O43:U43"/>
    <mergeCell ref="C46:D46"/>
    <mergeCell ref="C40:D40"/>
    <mergeCell ref="C41:D41"/>
    <mergeCell ref="E43:K43"/>
    <mergeCell ref="C44:D44"/>
    <mergeCell ref="C45:D45"/>
    <mergeCell ref="C42:D42"/>
    <mergeCell ref="C43:D43"/>
    <mergeCell ref="O42:U42"/>
    <mergeCell ref="I27:I30"/>
    <mergeCell ref="H27:H30"/>
    <mergeCell ref="M12:M15"/>
    <mergeCell ref="J12:J15"/>
    <mergeCell ref="H12:H15"/>
    <mergeCell ref="K17:K19"/>
    <mergeCell ref="H22:H25"/>
    <mergeCell ref="L12:L15"/>
    <mergeCell ref="H20:K21"/>
    <mergeCell ref="H26:K26"/>
    <mergeCell ref="P10:S10"/>
    <mergeCell ref="R12:R15"/>
    <mergeCell ref="P12:P15"/>
    <mergeCell ref="Q12:Q15"/>
    <mergeCell ref="P11:S11"/>
    <mergeCell ref="S12:S15"/>
    <mergeCell ref="B3:B9"/>
    <mergeCell ref="D22:G23"/>
    <mergeCell ref="R22:R25"/>
    <mergeCell ref="N22:N25"/>
    <mergeCell ref="O22:O25"/>
    <mergeCell ref="Q22:Q25"/>
    <mergeCell ref="K12:K15"/>
    <mergeCell ref="D9:G9"/>
    <mergeCell ref="C2:U3"/>
    <mergeCell ref="C22:C28"/>
  </mergeCells>
  <printOptions horizontalCentered="1"/>
  <pageMargins left="0.5" right="0.5" top="0.75" bottom="0.75" header="0.5" footer="0.5"/>
  <pageSetup fitToHeight="1" fitToWidth="1" horizontalDpi="600" verticalDpi="600" orientation="landscape" scale="46" r:id="rId2"/>
  <headerFooter alignWithMargins="0">
    <oddHeader>&amp;C&amp;F</oddHeader>
    <oddFooter>&amp;LPrepared by Stuart J. Kerry, Chair, 802.11 WG &amp;D&amp;RPage &amp;P</oddFooter>
  </headerFooter>
  <drawing r:id="rId1"/>
</worksheet>
</file>

<file path=xl/worksheets/sheet7.xml><?xml version="1.0" encoding="utf-8"?>
<worksheet xmlns="http://schemas.openxmlformats.org/spreadsheetml/2006/main" xmlns:r="http://schemas.openxmlformats.org/officeDocument/2006/relationships">
  <sheetPr>
    <tabColor indexed="18"/>
  </sheetPr>
  <dimension ref="A1:CU107"/>
  <sheetViews>
    <sheetView showGridLines="0" workbookViewId="0" topLeftCell="A1">
      <selection activeCell="A1" sqref="A1"/>
    </sheetView>
  </sheetViews>
  <sheetFormatPr defaultColWidth="9.140625" defaultRowHeight="12.75"/>
  <cols>
    <col min="1" max="1" width="1.421875" style="0" customWidth="1"/>
    <col min="2" max="2" width="10.421875" style="0" customWidth="1"/>
    <col min="3" max="3" width="4.8515625" style="0" customWidth="1"/>
    <col min="4" max="5" width="9.140625" style="0" customWidth="1"/>
    <col min="9" max="9" width="9.140625" style="0" customWidth="1"/>
  </cols>
  <sheetData>
    <row r="1" spans="3:98" s="594" customFormat="1" ht="6" customHeight="1" thickBot="1">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c r="AG1" s="478"/>
      <c r="AH1" s="478"/>
      <c r="AI1" s="478"/>
      <c r="AJ1" s="478"/>
      <c r="AK1" s="478"/>
      <c r="AL1" s="478"/>
      <c r="AM1" s="478"/>
      <c r="AN1" s="478"/>
      <c r="AO1" s="478"/>
      <c r="AP1" s="478"/>
      <c r="AQ1" s="478"/>
      <c r="AR1" s="478"/>
      <c r="AS1" s="478"/>
      <c r="AT1" s="478"/>
      <c r="AU1" s="478"/>
      <c r="AV1" s="478"/>
      <c r="AW1" s="478"/>
      <c r="AX1" s="478"/>
      <c r="AY1" s="478"/>
      <c r="AZ1" s="478"/>
      <c r="BA1" s="478"/>
      <c r="BB1" s="478"/>
      <c r="BC1" s="478"/>
      <c r="BD1" s="478"/>
      <c r="BE1" s="478"/>
      <c r="BF1" s="478"/>
      <c r="BG1" s="478"/>
      <c r="BH1" s="478"/>
      <c r="BI1" s="478"/>
      <c r="BJ1" s="478"/>
      <c r="BK1" s="478"/>
      <c r="BL1" s="478"/>
      <c r="BM1" s="478"/>
      <c r="BN1" s="478"/>
      <c r="BO1" s="478"/>
      <c r="BP1" s="478"/>
      <c r="BQ1" s="478"/>
      <c r="BR1" s="478"/>
      <c r="BS1" s="478"/>
      <c r="BT1" s="478"/>
      <c r="BU1" s="478"/>
      <c r="BV1" s="478"/>
      <c r="BW1" s="478"/>
      <c r="BX1" s="478"/>
      <c r="BY1" s="478"/>
      <c r="BZ1" s="478"/>
      <c r="CA1" s="478"/>
      <c r="CB1" s="478"/>
      <c r="CC1" s="478"/>
      <c r="CD1" s="478"/>
      <c r="CE1" s="478"/>
      <c r="CF1" s="478"/>
      <c r="CG1" s="478"/>
      <c r="CH1" s="478"/>
      <c r="CI1" s="478"/>
      <c r="CJ1" s="478"/>
      <c r="CK1" s="478"/>
      <c r="CL1" s="478"/>
      <c r="CM1" s="478"/>
      <c r="CN1" s="478"/>
      <c r="CO1" s="478"/>
      <c r="CP1" s="478"/>
      <c r="CQ1" s="478"/>
      <c r="CR1" s="478"/>
      <c r="CS1" s="478"/>
      <c r="CT1" s="478"/>
    </row>
    <row r="2" spans="1:98" ht="21" thickBot="1">
      <c r="A2" s="594"/>
      <c r="B2" s="604" t="s">
        <v>424</v>
      </c>
      <c r="C2" s="405"/>
      <c r="D2" s="135" t="s">
        <v>420</v>
      </c>
      <c r="E2" s="136"/>
      <c r="F2" s="136"/>
      <c r="G2" s="136"/>
      <c r="H2" s="136"/>
      <c r="I2" s="136"/>
      <c r="J2" s="136"/>
      <c r="K2" s="136"/>
      <c r="L2" s="136"/>
      <c r="M2" s="136"/>
      <c r="N2" s="135"/>
      <c r="O2" s="598"/>
      <c r="P2" s="598"/>
      <c r="Q2" s="599"/>
      <c r="R2" s="599"/>
      <c r="S2" s="599"/>
      <c r="T2" s="599"/>
      <c r="U2" s="599"/>
      <c r="V2" s="599"/>
      <c r="W2" s="599"/>
      <c r="X2" s="599"/>
      <c r="Y2" s="599"/>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row>
    <row r="3" spans="1:98" ht="20.25" customHeight="1">
      <c r="A3" s="594"/>
      <c r="B3" s="928" t="s">
        <v>499</v>
      </c>
      <c r="C3" s="405"/>
      <c r="D3" s="135" t="s">
        <v>427</v>
      </c>
      <c r="E3" s="137"/>
      <c r="F3" s="137"/>
      <c r="G3" s="137"/>
      <c r="H3" s="137"/>
      <c r="I3" s="137"/>
      <c r="J3" s="137"/>
      <c r="K3" s="137"/>
      <c r="L3" s="137"/>
      <c r="M3" s="137"/>
      <c r="N3" s="600"/>
      <c r="O3" s="477"/>
      <c r="P3" s="477"/>
      <c r="Q3" s="601"/>
      <c r="R3" s="601"/>
      <c r="S3" s="599"/>
      <c r="T3" s="599"/>
      <c r="U3" s="599"/>
      <c r="V3" s="599"/>
      <c r="W3" s="599"/>
      <c r="X3" s="599"/>
      <c r="Y3" s="599"/>
      <c r="Z3" s="405"/>
      <c r="AA3" s="405"/>
      <c r="AB3" s="405"/>
      <c r="AC3" s="405"/>
      <c r="AD3" s="405"/>
      <c r="AE3" s="405"/>
      <c r="AF3" s="405"/>
      <c r="AG3" s="405"/>
      <c r="AH3" s="405"/>
      <c r="AI3" s="405"/>
      <c r="AJ3" s="405"/>
      <c r="AK3" s="405"/>
      <c r="AL3" s="405"/>
      <c r="AM3" s="405"/>
      <c r="AN3" s="405"/>
      <c r="AO3" s="405"/>
      <c r="AP3" s="405"/>
      <c r="AQ3" s="405"/>
      <c r="AR3" s="405"/>
      <c r="AS3" s="405"/>
      <c r="AT3" s="405"/>
      <c r="AU3" s="405"/>
      <c r="AV3" s="405"/>
      <c r="AW3" s="405"/>
      <c r="AX3" s="405"/>
      <c r="AY3" s="405"/>
      <c r="AZ3" s="405"/>
      <c r="BA3" s="405"/>
      <c r="BB3" s="405"/>
      <c r="BC3" s="405"/>
      <c r="BD3" s="405"/>
      <c r="BE3" s="405"/>
      <c r="BF3" s="405"/>
      <c r="BG3" s="405"/>
      <c r="BH3" s="405"/>
      <c r="BI3" s="405"/>
      <c r="BJ3" s="405"/>
      <c r="BK3" s="405"/>
      <c r="BL3" s="405"/>
      <c r="BM3" s="405"/>
      <c r="BN3" s="405"/>
      <c r="BO3" s="405"/>
      <c r="BP3" s="405"/>
      <c r="BQ3" s="405"/>
      <c r="BR3" s="405"/>
      <c r="BS3" s="405"/>
      <c r="BT3" s="405"/>
      <c r="BU3" s="405"/>
      <c r="BV3" s="405"/>
      <c r="BW3" s="405"/>
      <c r="BX3" s="405"/>
      <c r="BY3" s="405"/>
      <c r="BZ3" s="405"/>
      <c r="CA3" s="405"/>
      <c r="CB3" s="405"/>
      <c r="CC3" s="405"/>
      <c r="CD3" s="405"/>
      <c r="CE3" s="405"/>
      <c r="CF3" s="405"/>
      <c r="CG3" s="405"/>
      <c r="CH3" s="405"/>
      <c r="CI3" s="405"/>
      <c r="CJ3" s="405"/>
      <c r="CK3" s="405"/>
      <c r="CL3" s="405"/>
      <c r="CM3" s="405"/>
      <c r="CN3" s="405"/>
      <c r="CO3" s="405"/>
      <c r="CP3" s="405"/>
      <c r="CQ3" s="405"/>
      <c r="CR3" s="405"/>
      <c r="CS3" s="405"/>
      <c r="CT3" s="405"/>
    </row>
    <row r="4" spans="1:98" ht="21" customHeight="1" thickBot="1">
      <c r="A4" s="594"/>
      <c r="B4" s="929"/>
      <c r="C4" s="405"/>
      <c r="D4" s="138" t="s">
        <v>426</v>
      </c>
      <c r="E4" s="137"/>
      <c r="F4" s="137"/>
      <c r="G4" s="137"/>
      <c r="H4" s="137"/>
      <c r="I4" s="137"/>
      <c r="J4" s="137"/>
      <c r="K4" s="137"/>
      <c r="L4" s="137"/>
      <c r="M4" s="137"/>
      <c r="N4" s="600"/>
      <c r="O4" s="477"/>
      <c r="P4" s="477"/>
      <c r="Q4" s="601"/>
      <c r="R4" s="601"/>
      <c r="S4" s="599"/>
      <c r="T4" s="599"/>
      <c r="U4" s="599"/>
      <c r="V4" s="599"/>
      <c r="W4" s="599"/>
      <c r="X4" s="599"/>
      <c r="Y4" s="599"/>
      <c r="Z4" s="405"/>
      <c r="AA4" s="405"/>
      <c r="AB4" s="405"/>
      <c r="AC4" s="405"/>
      <c r="AD4" s="405"/>
      <c r="AE4" s="405"/>
      <c r="AF4" s="405"/>
      <c r="AG4" s="405"/>
      <c r="AH4" s="405"/>
      <c r="AI4" s="405"/>
      <c r="AJ4" s="405"/>
      <c r="AK4" s="405"/>
      <c r="AL4" s="405"/>
      <c r="AM4" s="405"/>
      <c r="AN4" s="405"/>
      <c r="AO4" s="405"/>
      <c r="AP4" s="405"/>
      <c r="AQ4" s="405"/>
      <c r="AR4" s="405"/>
      <c r="AS4" s="405"/>
      <c r="AT4" s="405"/>
      <c r="AU4" s="405"/>
      <c r="AV4" s="405"/>
      <c r="AW4" s="405"/>
      <c r="AX4" s="405"/>
      <c r="AY4" s="405"/>
      <c r="AZ4" s="405"/>
      <c r="BA4" s="405"/>
      <c r="BB4" s="405"/>
      <c r="BC4" s="405"/>
      <c r="BD4" s="405"/>
      <c r="BE4" s="405"/>
      <c r="BF4" s="405"/>
      <c r="BG4" s="405"/>
      <c r="BH4" s="405"/>
      <c r="BI4" s="405"/>
      <c r="BJ4" s="405"/>
      <c r="BK4" s="405"/>
      <c r="BL4" s="405"/>
      <c r="BM4" s="405"/>
      <c r="BN4" s="405"/>
      <c r="BO4" s="405"/>
      <c r="BP4" s="405"/>
      <c r="BQ4" s="405"/>
      <c r="BR4" s="405"/>
      <c r="BS4" s="405"/>
      <c r="BT4" s="405"/>
      <c r="BU4" s="405"/>
      <c r="BV4" s="405"/>
      <c r="BW4" s="405"/>
      <c r="BX4" s="405"/>
      <c r="BY4" s="405"/>
      <c r="BZ4" s="405"/>
      <c r="CA4" s="405"/>
      <c r="CB4" s="405"/>
      <c r="CC4" s="405"/>
      <c r="CD4" s="405"/>
      <c r="CE4" s="405"/>
      <c r="CF4" s="405"/>
      <c r="CG4" s="405"/>
      <c r="CH4" s="405"/>
      <c r="CI4" s="405"/>
      <c r="CJ4" s="405"/>
      <c r="CK4" s="405"/>
      <c r="CL4" s="405"/>
      <c r="CM4" s="405"/>
      <c r="CN4" s="405"/>
      <c r="CO4" s="405"/>
      <c r="CP4" s="405"/>
      <c r="CQ4" s="405"/>
      <c r="CR4" s="405"/>
      <c r="CS4" s="405"/>
      <c r="CT4" s="405"/>
    </row>
    <row r="5" spans="3:98" s="594" customFormat="1" ht="6" customHeight="1">
      <c r="C5" s="479"/>
      <c r="D5" s="480"/>
      <c r="E5" s="479"/>
      <c r="F5" s="479"/>
      <c r="G5" s="479"/>
      <c r="H5" s="479"/>
      <c r="I5" s="479"/>
      <c r="J5" s="479"/>
      <c r="K5" s="479"/>
      <c r="L5" s="479"/>
      <c r="M5" s="479"/>
      <c r="N5" s="479"/>
      <c r="O5" s="479"/>
      <c r="P5" s="479"/>
      <c r="Q5" s="479"/>
      <c r="R5" s="479"/>
      <c r="S5" s="479"/>
      <c r="T5" s="479"/>
      <c r="U5" s="479"/>
      <c r="V5" s="479"/>
      <c r="W5" s="479"/>
      <c r="X5" s="479"/>
      <c r="Y5" s="479"/>
      <c r="Z5" s="479"/>
      <c r="AA5" s="479"/>
      <c r="AB5" s="479"/>
      <c r="AC5" s="479"/>
      <c r="AD5" s="479"/>
      <c r="AE5" s="479"/>
      <c r="AF5" s="479"/>
      <c r="AG5" s="479"/>
      <c r="AH5" s="479"/>
      <c r="AI5" s="479"/>
      <c r="AJ5" s="479"/>
      <c r="AK5" s="479"/>
      <c r="AL5" s="479"/>
      <c r="AM5" s="479"/>
      <c r="AN5" s="479"/>
      <c r="AO5" s="479"/>
      <c r="AP5" s="479"/>
      <c r="AQ5" s="479"/>
      <c r="AR5" s="479"/>
      <c r="AS5" s="479"/>
      <c r="AT5" s="479"/>
      <c r="AU5" s="479"/>
      <c r="AV5" s="479"/>
      <c r="AW5" s="479"/>
      <c r="AX5" s="479"/>
      <c r="AY5" s="479"/>
      <c r="AZ5" s="479"/>
      <c r="BA5" s="479"/>
      <c r="BB5" s="479"/>
      <c r="BC5" s="479"/>
      <c r="BD5" s="479"/>
      <c r="BE5" s="479"/>
      <c r="BF5" s="479"/>
      <c r="BG5" s="479"/>
      <c r="BH5" s="479"/>
      <c r="BI5" s="479"/>
      <c r="BJ5" s="479"/>
      <c r="BK5" s="479"/>
      <c r="BL5" s="479"/>
      <c r="BM5" s="479"/>
      <c r="BN5" s="479"/>
      <c r="BO5" s="479"/>
      <c r="BP5" s="479"/>
      <c r="BQ5" s="479"/>
      <c r="BR5" s="479"/>
      <c r="BS5" s="479"/>
      <c r="BT5" s="479"/>
      <c r="BU5" s="479"/>
      <c r="BV5" s="479"/>
      <c r="BW5" s="479"/>
      <c r="BX5" s="479"/>
      <c r="BY5" s="479"/>
      <c r="BZ5" s="479"/>
      <c r="CA5" s="479"/>
      <c r="CB5" s="479"/>
      <c r="CC5" s="479"/>
      <c r="CD5" s="479"/>
      <c r="CE5" s="479"/>
      <c r="CF5" s="479"/>
      <c r="CG5" s="479"/>
      <c r="CH5" s="479"/>
      <c r="CI5" s="479"/>
      <c r="CJ5" s="479"/>
      <c r="CK5" s="479"/>
      <c r="CL5" s="479"/>
      <c r="CM5" s="479"/>
      <c r="CN5" s="479"/>
      <c r="CO5" s="479"/>
      <c r="CP5" s="479"/>
      <c r="CQ5" s="479"/>
      <c r="CR5" s="479"/>
      <c r="CS5" s="479"/>
      <c r="CT5" s="479"/>
    </row>
    <row r="6" spans="2:95" s="597" customFormat="1" ht="15.75">
      <c r="B6" s="139" t="s">
        <v>498</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row>
    <row r="7" spans="2:95" s="597" customFormat="1" ht="15.75">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39"/>
      <c r="CN7" s="139"/>
      <c r="CO7" s="139"/>
      <c r="CP7" s="139"/>
      <c r="CQ7" s="139"/>
    </row>
    <row r="8" spans="2:95" s="595" customFormat="1" ht="15.75">
      <c r="B8" s="248" t="s">
        <v>496</v>
      </c>
      <c r="C8" s="481"/>
      <c r="D8" s="481"/>
      <c r="E8" s="481"/>
      <c r="F8" s="481"/>
      <c r="G8" s="481"/>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c r="AG8" s="481"/>
      <c r="AH8" s="481"/>
      <c r="AI8" s="481"/>
      <c r="AJ8" s="481"/>
      <c r="AK8" s="481"/>
      <c r="AL8" s="481"/>
      <c r="AM8" s="481"/>
      <c r="AN8" s="481"/>
      <c r="AO8" s="481"/>
      <c r="AP8" s="481"/>
      <c r="AQ8" s="481"/>
      <c r="AR8" s="481"/>
      <c r="AS8" s="481"/>
      <c r="AT8" s="481"/>
      <c r="AU8" s="481"/>
      <c r="AV8" s="481"/>
      <c r="AW8" s="481"/>
      <c r="AX8" s="481"/>
      <c r="AY8" s="481"/>
      <c r="AZ8" s="481"/>
      <c r="BA8" s="481"/>
      <c r="BB8" s="481"/>
      <c r="BC8" s="481"/>
      <c r="BD8" s="481"/>
      <c r="BE8" s="481"/>
      <c r="BF8" s="481"/>
      <c r="BG8" s="481"/>
      <c r="BH8" s="481"/>
      <c r="BI8" s="481"/>
      <c r="BJ8" s="481"/>
      <c r="BK8" s="481"/>
      <c r="BL8" s="481"/>
      <c r="BM8" s="481"/>
      <c r="BN8" s="481"/>
      <c r="BO8" s="481"/>
      <c r="BP8" s="481"/>
      <c r="BQ8" s="481"/>
      <c r="BR8" s="481"/>
      <c r="BS8" s="481"/>
      <c r="BT8" s="481"/>
      <c r="BU8" s="481"/>
      <c r="BV8" s="481"/>
      <c r="BW8" s="481"/>
      <c r="BX8" s="481"/>
      <c r="BY8" s="481"/>
      <c r="BZ8" s="481"/>
      <c r="CA8" s="481"/>
      <c r="CB8" s="481"/>
      <c r="CC8" s="481"/>
      <c r="CD8" s="481"/>
      <c r="CE8" s="481"/>
      <c r="CF8" s="481"/>
      <c r="CG8" s="481"/>
      <c r="CH8" s="481"/>
      <c r="CI8" s="481"/>
      <c r="CJ8" s="481"/>
      <c r="CK8" s="481"/>
      <c r="CL8" s="481"/>
      <c r="CM8" s="481"/>
      <c r="CN8" s="481"/>
      <c r="CO8" s="481"/>
      <c r="CP8" s="481"/>
      <c r="CQ8" s="481"/>
    </row>
    <row r="9" spans="2:4" s="486" customFormat="1" ht="15.75">
      <c r="B9" s="483" t="s">
        <v>34</v>
      </c>
      <c r="C9" s="484" t="s">
        <v>661</v>
      </c>
      <c r="D9" s="484"/>
    </row>
    <row r="10" spans="2:4" s="486" customFormat="1" ht="15.75">
      <c r="B10" s="639" t="s">
        <v>34</v>
      </c>
      <c r="C10" s="484" t="s">
        <v>767</v>
      </c>
      <c r="D10" s="484"/>
    </row>
    <row r="11" spans="2:4" s="486" customFormat="1" ht="15.75">
      <c r="B11" s="639" t="s">
        <v>34</v>
      </c>
      <c r="C11" s="484" t="s">
        <v>662</v>
      </c>
      <c r="D11" s="484"/>
    </row>
    <row r="12" spans="2:96" s="595" customFormat="1" ht="15.75">
      <c r="B12" s="248" t="s">
        <v>495</v>
      </c>
      <c r="C12" s="481"/>
      <c r="D12" s="481"/>
      <c r="E12" s="481"/>
      <c r="F12" s="481"/>
      <c r="G12" s="481"/>
      <c r="H12" s="481"/>
      <c r="I12" s="481"/>
      <c r="J12" s="481"/>
      <c r="K12" s="481"/>
      <c r="L12" s="481"/>
      <c r="M12" s="481"/>
      <c r="N12" s="481"/>
      <c r="O12" s="481"/>
      <c r="P12" s="481"/>
      <c r="Q12" s="481"/>
      <c r="R12" s="481"/>
      <c r="S12" s="481"/>
      <c r="T12" s="481"/>
      <c r="U12" s="481"/>
      <c r="V12" s="481"/>
      <c r="W12" s="481"/>
      <c r="X12" s="481"/>
      <c r="Y12" s="481"/>
      <c r="Z12" s="481"/>
      <c r="AA12" s="481"/>
      <c r="AB12" s="481"/>
      <c r="AC12" s="481"/>
      <c r="AD12" s="481"/>
      <c r="AE12" s="481"/>
      <c r="AF12" s="481"/>
      <c r="AG12" s="481"/>
      <c r="AH12" s="481"/>
      <c r="AI12" s="481"/>
      <c r="AJ12" s="481"/>
      <c r="AK12" s="481"/>
      <c r="AL12" s="481"/>
      <c r="AM12" s="481"/>
      <c r="AN12" s="481"/>
      <c r="AO12" s="481"/>
      <c r="AP12" s="481"/>
      <c r="AQ12" s="481"/>
      <c r="AR12" s="481"/>
      <c r="AS12" s="481"/>
      <c r="AT12" s="481"/>
      <c r="AU12" s="481"/>
      <c r="AV12" s="481"/>
      <c r="AW12" s="481"/>
      <c r="AX12" s="481"/>
      <c r="AY12" s="481"/>
      <c r="AZ12" s="481"/>
      <c r="BA12" s="481"/>
      <c r="BB12" s="481"/>
      <c r="BC12" s="481"/>
      <c r="BD12" s="481"/>
      <c r="BE12" s="481"/>
      <c r="BF12" s="481"/>
      <c r="BG12" s="481"/>
      <c r="BH12" s="481"/>
      <c r="BI12" s="481"/>
      <c r="BJ12" s="481"/>
      <c r="BK12" s="481"/>
      <c r="BL12" s="481"/>
      <c r="BM12" s="481"/>
      <c r="BN12" s="481"/>
      <c r="BO12" s="481"/>
      <c r="BP12" s="481"/>
      <c r="BQ12" s="481"/>
      <c r="BR12" s="481"/>
      <c r="BS12" s="481"/>
      <c r="BT12" s="481"/>
      <c r="BU12" s="481"/>
      <c r="BV12" s="481"/>
      <c r="BW12" s="481"/>
      <c r="BX12" s="481"/>
      <c r="BY12" s="481"/>
      <c r="BZ12" s="481"/>
      <c r="CA12" s="481"/>
      <c r="CB12" s="481"/>
      <c r="CC12" s="481"/>
      <c r="CD12" s="481"/>
      <c r="CE12" s="481"/>
      <c r="CF12" s="481"/>
      <c r="CG12" s="481"/>
      <c r="CH12" s="481"/>
      <c r="CI12" s="481"/>
      <c r="CJ12" s="481"/>
      <c r="CK12" s="481"/>
      <c r="CL12" s="481"/>
      <c r="CM12" s="481"/>
      <c r="CN12" s="481"/>
      <c r="CO12" s="481"/>
      <c r="CP12" s="481"/>
      <c r="CQ12" s="481"/>
      <c r="CR12" s="481"/>
    </row>
    <row r="13" spans="2:96" ht="15.75">
      <c r="B13" s="487" t="s">
        <v>34</v>
      </c>
      <c r="C13" s="492" t="s">
        <v>412</v>
      </c>
      <c r="D13" s="488"/>
      <c r="E13" s="488"/>
      <c r="F13" s="494"/>
      <c r="G13" s="494"/>
      <c r="H13" s="494"/>
      <c r="I13" s="494"/>
      <c r="J13" s="494"/>
      <c r="K13" s="494"/>
      <c r="L13" s="494"/>
      <c r="M13" s="494"/>
      <c r="N13" s="494"/>
      <c r="O13" s="494"/>
      <c r="P13" s="494"/>
      <c r="Q13" s="494"/>
      <c r="R13" s="494"/>
      <c r="S13" s="494"/>
      <c r="T13" s="494"/>
      <c r="U13" s="494"/>
      <c r="V13" s="494"/>
      <c r="W13" s="494"/>
      <c r="X13" s="494"/>
      <c r="Y13" s="494"/>
      <c r="Z13" s="494"/>
      <c r="AA13" s="494"/>
      <c r="AB13" s="494"/>
      <c r="AC13" s="494"/>
      <c r="AD13" s="494"/>
      <c r="AE13" s="494"/>
      <c r="AF13" s="494"/>
      <c r="AG13" s="494"/>
      <c r="AH13" s="494"/>
      <c r="AI13" s="494"/>
      <c r="AJ13" s="494"/>
      <c r="AK13" s="494"/>
      <c r="AL13" s="494"/>
      <c r="AM13" s="494"/>
      <c r="AN13" s="494"/>
      <c r="AO13" s="494"/>
      <c r="AP13" s="494"/>
      <c r="AQ13" s="494"/>
      <c r="AR13" s="494"/>
      <c r="AS13" s="494"/>
      <c r="AT13" s="494"/>
      <c r="AU13" s="494"/>
      <c r="AV13" s="494"/>
      <c r="AW13" s="494"/>
      <c r="AX13" s="494"/>
      <c r="AY13" s="494"/>
      <c r="AZ13" s="494"/>
      <c r="BA13" s="494"/>
      <c r="BB13" s="494"/>
      <c r="BC13" s="494"/>
      <c r="BD13" s="494"/>
      <c r="BE13" s="494"/>
      <c r="BF13" s="494"/>
      <c r="BG13" s="494"/>
      <c r="BH13" s="494"/>
      <c r="BI13" s="494"/>
      <c r="BJ13" s="494"/>
      <c r="BK13" s="494"/>
      <c r="BL13" s="494"/>
      <c r="BM13" s="494"/>
      <c r="BN13" s="494"/>
      <c r="BO13" s="494"/>
      <c r="BP13" s="494"/>
      <c r="BQ13" s="494"/>
      <c r="BR13" s="494"/>
      <c r="BS13" s="494"/>
      <c r="BT13" s="494"/>
      <c r="BU13" s="494"/>
      <c r="BV13" s="494"/>
      <c r="BW13" s="494"/>
      <c r="BX13" s="494"/>
      <c r="BY13" s="494"/>
      <c r="BZ13" s="494"/>
      <c r="CA13" s="494"/>
      <c r="CB13" s="494"/>
      <c r="CC13" s="494"/>
      <c r="CD13" s="494"/>
      <c r="CE13" s="494"/>
      <c r="CF13" s="494"/>
      <c r="CG13" s="494"/>
      <c r="CH13" s="494"/>
      <c r="CI13" s="494"/>
      <c r="CJ13" s="494"/>
      <c r="CK13" s="494"/>
      <c r="CL13" s="494"/>
      <c r="CM13" s="494"/>
      <c r="CN13" s="494"/>
      <c r="CO13" s="494"/>
      <c r="CP13" s="494"/>
      <c r="CQ13" s="494"/>
      <c r="CR13" s="494"/>
    </row>
    <row r="14" spans="2:96" ht="15.75">
      <c r="B14" s="487" t="s">
        <v>34</v>
      </c>
      <c r="C14" s="488" t="s">
        <v>413</v>
      </c>
      <c r="D14" s="488"/>
      <c r="E14" s="488"/>
      <c r="F14" s="488"/>
      <c r="G14" s="488"/>
      <c r="H14" s="488"/>
      <c r="I14" s="488"/>
      <c r="J14" s="488"/>
      <c r="K14" s="488"/>
      <c r="L14" s="488"/>
      <c r="M14" s="488"/>
      <c r="N14" s="488"/>
      <c r="O14" s="488"/>
      <c r="P14" s="488"/>
      <c r="Q14" s="488"/>
      <c r="R14" s="488"/>
      <c r="S14" s="488"/>
      <c r="T14" s="488"/>
      <c r="U14" s="488"/>
      <c r="V14" s="488"/>
      <c r="W14" s="488"/>
      <c r="X14" s="488"/>
      <c r="Y14" s="488"/>
      <c r="Z14" s="488"/>
      <c r="AA14" s="488"/>
      <c r="AB14" s="488"/>
      <c r="AC14" s="488"/>
      <c r="AD14" s="488"/>
      <c r="AE14" s="488"/>
      <c r="AF14" s="488"/>
      <c r="AG14" s="488"/>
      <c r="AH14" s="488"/>
      <c r="AI14" s="488"/>
      <c r="AJ14" s="488"/>
      <c r="AK14" s="488"/>
      <c r="AL14" s="488"/>
      <c r="AM14" s="488"/>
      <c r="AN14" s="488"/>
      <c r="AO14" s="488"/>
      <c r="AP14" s="488"/>
      <c r="AQ14" s="488"/>
      <c r="AR14" s="488"/>
      <c r="AS14" s="488"/>
      <c r="AT14" s="488"/>
      <c r="AU14" s="488"/>
      <c r="AV14" s="488"/>
      <c r="AW14" s="488"/>
      <c r="AX14" s="488"/>
      <c r="AY14" s="488"/>
      <c r="AZ14" s="488"/>
      <c r="BA14" s="488"/>
      <c r="BB14" s="488"/>
      <c r="BC14" s="488"/>
      <c r="BD14" s="488"/>
      <c r="BE14" s="488"/>
      <c r="BF14" s="488"/>
      <c r="BG14" s="488"/>
      <c r="BH14" s="488"/>
      <c r="BI14" s="488"/>
      <c r="BJ14" s="488"/>
      <c r="BK14" s="488"/>
      <c r="BL14" s="488"/>
      <c r="BM14" s="488"/>
      <c r="BN14" s="488"/>
      <c r="BO14" s="488"/>
      <c r="BP14" s="488"/>
      <c r="BQ14" s="488"/>
      <c r="BR14" s="488"/>
      <c r="BS14" s="488"/>
      <c r="BT14" s="488"/>
      <c r="BU14" s="488"/>
      <c r="BV14" s="488"/>
      <c r="BW14" s="488"/>
      <c r="BX14" s="488"/>
      <c r="BY14" s="488"/>
      <c r="BZ14" s="488"/>
      <c r="CA14" s="488"/>
      <c r="CB14" s="488"/>
      <c r="CC14" s="488"/>
      <c r="CD14" s="488"/>
      <c r="CE14" s="488"/>
      <c r="CF14" s="488"/>
      <c r="CG14" s="488"/>
      <c r="CH14" s="488"/>
      <c r="CI14" s="488"/>
      <c r="CJ14" s="488"/>
      <c r="CK14" s="488"/>
      <c r="CL14" s="488"/>
      <c r="CM14" s="488"/>
      <c r="CN14" s="488"/>
      <c r="CO14" s="488"/>
      <c r="CP14" s="488"/>
      <c r="CQ14" s="488"/>
      <c r="CR14" s="488"/>
    </row>
    <row r="15" spans="2:97" ht="15.75">
      <c r="B15" s="487"/>
      <c r="C15" s="602" t="s">
        <v>34</v>
      </c>
      <c r="D15" s="488" t="s">
        <v>414</v>
      </c>
      <c r="E15" s="488"/>
      <c r="F15" s="488"/>
      <c r="G15" s="488"/>
      <c r="H15" s="488"/>
      <c r="I15" s="488"/>
      <c r="J15" s="488"/>
      <c r="K15" s="488"/>
      <c r="L15" s="488"/>
      <c r="M15" s="488"/>
      <c r="N15" s="488"/>
      <c r="O15" s="488"/>
      <c r="P15" s="488"/>
      <c r="Q15" s="488"/>
      <c r="R15" s="488"/>
      <c r="S15" s="488"/>
      <c r="T15" s="488"/>
      <c r="U15" s="488"/>
      <c r="V15" s="488"/>
      <c r="W15" s="488"/>
      <c r="X15" s="488"/>
      <c r="Y15" s="488"/>
      <c r="Z15" s="488"/>
      <c r="AA15" s="488"/>
      <c r="AB15" s="488"/>
      <c r="AC15" s="488"/>
      <c r="AD15" s="488"/>
      <c r="AE15" s="488"/>
      <c r="AF15" s="488"/>
      <c r="AG15" s="488"/>
      <c r="AH15" s="488"/>
      <c r="AI15" s="488"/>
      <c r="AJ15" s="488"/>
      <c r="AK15" s="488"/>
      <c r="AL15" s="488"/>
      <c r="AM15" s="488"/>
      <c r="AN15" s="488"/>
      <c r="AO15" s="488"/>
      <c r="AP15" s="488"/>
      <c r="AQ15" s="488"/>
      <c r="AR15" s="488"/>
      <c r="AS15" s="488"/>
      <c r="AT15" s="488"/>
      <c r="AU15" s="488"/>
      <c r="AV15" s="488"/>
      <c r="AW15" s="488"/>
      <c r="AX15" s="488"/>
      <c r="AY15" s="488"/>
      <c r="AZ15" s="488"/>
      <c r="BA15" s="488"/>
      <c r="BB15" s="488"/>
      <c r="BC15" s="488"/>
      <c r="BD15" s="488"/>
      <c r="BE15" s="488"/>
      <c r="BF15" s="488"/>
      <c r="BG15" s="488"/>
      <c r="BH15" s="488"/>
      <c r="BI15" s="488"/>
      <c r="BJ15" s="488"/>
      <c r="BK15" s="488"/>
      <c r="BL15" s="488"/>
      <c r="BM15" s="488"/>
      <c r="BN15" s="488"/>
      <c r="BO15" s="488"/>
      <c r="BP15" s="488"/>
      <c r="BQ15" s="488"/>
      <c r="BR15" s="488"/>
      <c r="BS15" s="488"/>
      <c r="BT15" s="488"/>
      <c r="BU15" s="488"/>
      <c r="BV15" s="488"/>
      <c r="BW15" s="488"/>
      <c r="BX15" s="488"/>
      <c r="BY15" s="488"/>
      <c r="BZ15" s="488"/>
      <c r="CA15" s="488"/>
      <c r="CB15" s="488"/>
      <c r="CC15" s="488"/>
      <c r="CD15" s="488"/>
      <c r="CE15" s="488"/>
      <c r="CF15" s="488"/>
      <c r="CG15" s="488"/>
      <c r="CH15" s="488"/>
      <c r="CI15" s="488"/>
      <c r="CJ15" s="488"/>
      <c r="CK15" s="488"/>
      <c r="CL15" s="488"/>
      <c r="CM15" s="488"/>
      <c r="CN15" s="488"/>
      <c r="CO15" s="488"/>
      <c r="CP15" s="488"/>
      <c r="CQ15" s="488"/>
      <c r="CR15" s="488"/>
      <c r="CS15" s="488"/>
    </row>
    <row r="16" spans="2:97" ht="15.75">
      <c r="B16" s="487"/>
      <c r="C16" s="602" t="s">
        <v>34</v>
      </c>
      <c r="D16" s="492" t="s">
        <v>649</v>
      </c>
      <c r="E16" s="487"/>
      <c r="F16" s="487"/>
      <c r="G16" s="487"/>
      <c r="H16" s="487"/>
      <c r="I16" s="487"/>
      <c r="J16" s="487"/>
      <c r="K16" s="487"/>
      <c r="L16" s="487"/>
      <c r="M16" s="487"/>
      <c r="N16" s="487"/>
      <c r="O16" s="487"/>
      <c r="P16" s="487"/>
      <c r="Q16" s="487"/>
      <c r="R16" s="487"/>
      <c r="S16" s="487"/>
      <c r="T16" s="487"/>
      <c r="U16" s="487"/>
      <c r="V16" s="487"/>
      <c r="W16" s="487"/>
      <c r="X16" s="487"/>
      <c r="Y16" s="487"/>
      <c r="Z16" s="487"/>
      <c r="AA16" s="487"/>
      <c r="AB16" s="487"/>
      <c r="AC16" s="487"/>
      <c r="AD16" s="487"/>
      <c r="AE16" s="487"/>
      <c r="AF16" s="487"/>
      <c r="AG16" s="487"/>
      <c r="AH16" s="487"/>
      <c r="AI16" s="487"/>
      <c r="AJ16" s="487"/>
      <c r="AK16" s="487"/>
      <c r="AL16" s="487"/>
      <c r="AM16" s="487"/>
      <c r="AN16" s="487"/>
      <c r="AO16" s="487"/>
      <c r="AP16" s="487"/>
      <c r="AQ16" s="487"/>
      <c r="AR16" s="487"/>
      <c r="AS16" s="487"/>
      <c r="AT16" s="487"/>
      <c r="AU16" s="487"/>
      <c r="AV16" s="487"/>
      <c r="AW16" s="487"/>
      <c r="AX16" s="487"/>
      <c r="AY16" s="487"/>
      <c r="AZ16" s="487"/>
      <c r="BA16" s="487"/>
      <c r="BB16" s="487"/>
      <c r="BC16" s="487"/>
      <c r="BD16" s="487"/>
      <c r="BE16" s="487"/>
      <c r="BF16" s="487"/>
      <c r="BG16" s="487"/>
      <c r="BH16" s="487"/>
      <c r="BI16" s="487"/>
      <c r="BJ16" s="487"/>
      <c r="BK16" s="487"/>
      <c r="BL16" s="487"/>
      <c r="BM16" s="487"/>
      <c r="BN16" s="487"/>
      <c r="BO16" s="487"/>
      <c r="BP16" s="487"/>
      <c r="BQ16" s="487"/>
      <c r="BR16" s="487"/>
      <c r="BS16" s="487"/>
      <c r="BT16" s="487"/>
      <c r="BU16" s="487"/>
      <c r="BV16" s="487"/>
      <c r="BW16" s="487"/>
      <c r="BX16" s="487"/>
      <c r="BY16" s="487"/>
      <c r="BZ16" s="487"/>
      <c r="CA16" s="487"/>
      <c r="CB16" s="487"/>
      <c r="CC16" s="487"/>
      <c r="CD16" s="487"/>
      <c r="CE16" s="487"/>
      <c r="CF16" s="487"/>
      <c r="CG16" s="487"/>
      <c r="CH16" s="487"/>
      <c r="CI16" s="487"/>
      <c r="CJ16" s="487"/>
      <c r="CK16" s="487"/>
      <c r="CL16" s="487"/>
      <c r="CM16" s="487"/>
      <c r="CN16" s="487"/>
      <c r="CO16" s="487"/>
      <c r="CP16" s="487"/>
      <c r="CQ16" s="487"/>
      <c r="CR16" s="487"/>
      <c r="CS16" s="487"/>
    </row>
    <row r="17" spans="2:97" s="595" customFormat="1" ht="15.75">
      <c r="B17" s="248" t="s">
        <v>494</v>
      </c>
      <c r="C17" s="481"/>
      <c r="D17" s="481"/>
      <c r="E17" s="481"/>
      <c r="F17" s="481"/>
      <c r="G17" s="481"/>
      <c r="H17" s="481"/>
      <c r="I17" s="481"/>
      <c r="J17" s="481"/>
      <c r="K17" s="481"/>
      <c r="L17" s="481"/>
      <c r="M17" s="481"/>
      <c r="N17" s="481"/>
      <c r="O17" s="481"/>
      <c r="P17" s="481"/>
      <c r="Q17" s="481"/>
      <c r="R17" s="481"/>
      <c r="S17" s="481"/>
      <c r="T17" s="481"/>
      <c r="U17" s="481"/>
      <c r="V17" s="481"/>
      <c r="W17" s="481"/>
      <c r="X17" s="481"/>
      <c r="Y17" s="481"/>
      <c r="Z17" s="481"/>
      <c r="AA17" s="481"/>
      <c r="AB17" s="481"/>
      <c r="AC17" s="481"/>
      <c r="AD17" s="481"/>
      <c r="AE17" s="481"/>
      <c r="AF17" s="481"/>
      <c r="AG17" s="481"/>
      <c r="AH17" s="481"/>
      <c r="AI17" s="481"/>
      <c r="AJ17" s="481"/>
      <c r="AK17" s="481"/>
      <c r="AL17" s="481"/>
      <c r="AM17" s="481"/>
      <c r="AN17" s="481"/>
      <c r="AO17" s="481"/>
      <c r="AP17" s="481"/>
      <c r="AQ17" s="481"/>
      <c r="AR17" s="481"/>
      <c r="AS17" s="481"/>
      <c r="AT17" s="481"/>
      <c r="AU17" s="481"/>
      <c r="AV17" s="481"/>
      <c r="AW17" s="481"/>
      <c r="AX17" s="481"/>
      <c r="AY17" s="481"/>
      <c r="AZ17" s="481"/>
      <c r="BA17" s="481"/>
      <c r="BB17" s="481"/>
      <c r="BC17" s="481"/>
      <c r="BD17" s="481"/>
      <c r="BE17" s="481"/>
      <c r="BF17" s="481"/>
      <c r="BG17" s="481"/>
      <c r="BH17" s="481"/>
      <c r="BI17" s="481"/>
      <c r="BJ17" s="481"/>
      <c r="BK17" s="481"/>
      <c r="BL17" s="481"/>
      <c r="BM17" s="481"/>
      <c r="BN17" s="481"/>
      <c r="BO17" s="481"/>
      <c r="BP17" s="481"/>
      <c r="BQ17" s="481"/>
      <c r="BR17" s="481"/>
      <c r="BS17" s="481"/>
      <c r="BT17" s="481"/>
      <c r="BU17" s="481"/>
      <c r="BV17" s="481"/>
      <c r="BW17" s="481"/>
      <c r="BX17" s="481"/>
      <c r="BY17" s="481"/>
      <c r="BZ17" s="481"/>
      <c r="CA17" s="481"/>
      <c r="CB17" s="481"/>
      <c r="CC17" s="481"/>
      <c r="CD17" s="481"/>
      <c r="CE17" s="481"/>
      <c r="CF17" s="481"/>
      <c r="CG17" s="481"/>
      <c r="CH17" s="481"/>
      <c r="CI17" s="481"/>
      <c r="CJ17" s="481"/>
      <c r="CK17" s="481"/>
      <c r="CL17" s="481"/>
      <c r="CM17" s="481"/>
      <c r="CN17" s="481"/>
      <c r="CO17" s="481"/>
      <c r="CP17" s="481"/>
      <c r="CQ17" s="481"/>
      <c r="CR17" s="481"/>
      <c r="CS17" s="481"/>
    </row>
    <row r="18" spans="2:97" ht="15.75">
      <c r="B18" s="483" t="s">
        <v>34</v>
      </c>
      <c r="C18" s="485" t="s">
        <v>404</v>
      </c>
      <c r="D18" s="484"/>
      <c r="E18" s="484"/>
      <c r="F18" s="484"/>
      <c r="G18" s="482"/>
      <c r="H18" s="482"/>
      <c r="I18" s="482"/>
      <c r="J18" s="482"/>
      <c r="K18" s="482"/>
      <c r="L18" s="482"/>
      <c r="M18" s="482"/>
      <c r="N18" s="482"/>
      <c r="O18" s="482"/>
      <c r="P18" s="482"/>
      <c r="Q18" s="482"/>
      <c r="R18" s="482"/>
      <c r="S18" s="482"/>
      <c r="T18" s="482"/>
      <c r="U18" s="482"/>
      <c r="V18" s="482"/>
      <c r="W18" s="482"/>
      <c r="X18" s="482"/>
      <c r="Y18" s="482"/>
      <c r="Z18" s="482"/>
      <c r="AA18" s="482"/>
      <c r="AB18" s="482"/>
      <c r="AC18" s="482"/>
      <c r="AD18" s="482"/>
      <c r="AE18" s="482"/>
      <c r="AF18" s="482"/>
      <c r="AG18" s="482"/>
      <c r="AH18" s="482"/>
      <c r="AI18" s="482"/>
      <c r="AJ18" s="482"/>
      <c r="AK18" s="482"/>
      <c r="AL18" s="482"/>
      <c r="AM18" s="482"/>
      <c r="AN18" s="482"/>
      <c r="AO18" s="482"/>
      <c r="AP18" s="482"/>
      <c r="AQ18" s="482"/>
      <c r="AR18" s="482"/>
      <c r="AS18" s="482"/>
      <c r="AT18" s="482"/>
      <c r="AU18" s="482"/>
      <c r="AV18" s="482"/>
      <c r="AW18" s="482"/>
      <c r="AX18" s="482"/>
      <c r="AY18" s="482"/>
      <c r="AZ18" s="482"/>
      <c r="BA18" s="482"/>
      <c r="BB18" s="482"/>
      <c r="BC18" s="482"/>
      <c r="BD18" s="482"/>
      <c r="BE18" s="482"/>
      <c r="BF18" s="482"/>
      <c r="BG18" s="482"/>
      <c r="BH18" s="482"/>
      <c r="BI18" s="482"/>
      <c r="BJ18" s="482"/>
      <c r="BK18" s="482"/>
      <c r="BL18" s="482"/>
      <c r="BM18" s="482"/>
      <c r="BN18" s="482"/>
      <c r="BO18" s="482"/>
      <c r="BP18" s="482"/>
      <c r="BQ18" s="482"/>
      <c r="BR18" s="482"/>
      <c r="BS18" s="482"/>
      <c r="BT18" s="482"/>
      <c r="BU18" s="482"/>
      <c r="BV18" s="482"/>
      <c r="BW18" s="482"/>
      <c r="BX18" s="482"/>
      <c r="BY18" s="482"/>
      <c r="BZ18" s="482"/>
      <c r="CA18" s="482"/>
      <c r="CB18" s="482"/>
      <c r="CC18" s="482"/>
      <c r="CD18" s="482"/>
      <c r="CE18" s="482"/>
      <c r="CF18" s="482"/>
      <c r="CG18" s="482"/>
      <c r="CH18" s="482"/>
      <c r="CI18" s="482"/>
      <c r="CJ18" s="482"/>
      <c r="CK18" s="482"/>
      <c r="CL18" s="482"/>
      <c r="CM18" s="482"/>
      <c r="CN18" s="482"/>
      <c r="CO18" s="482"/>
      <c r="CP18" s="482"/>
      <c r="CQ18" s="482"/>
      <c r="CR18" s="482"/>
      <c r="CS18" s="482"/>
    </row>
    <row r="19" spans="2:97" ht="15.75">
      <c r="B19" s="483" t="s">
        <v>34</v>
      </c>
      <c r="C19" s="485" t="s">
        <v>405</v>
      </c>
      <c r="D19" s="484"/>
      <c r="E19" s="484"/>
      <c r="F19" s="484"/>
      <c r="G19" s="482"/>
      <c r="H19" s="482"/>
      <c r="I19" s="482"/>
      <c r="J19" s="482"/>
      <c r="K19" s="482"/>
      <c r="L19" s="482"/>
      <c r="M19" s="482"/>
      <c r="N19" s="482"/>
      <c r="O19" s="482"/>
      <c r="P19" s="482"/>
      <c r="Q19" s="482"/>
      <c r="R19" s="482"/>
      <c r="S19" s="482"/>
      <c r="T19" s="482"/>
      <c r="U19" s="482"/>
      <c r="V19" s="482"/>
      <c r="W19" s="482"/>
      <c r="X19" s="482"/>
      <c r="Y19" s="482"/>
      <c r="Z19" s="482"/>
      <c r="AA19" s="482"/>
      <c r="AB19" s="482"/>
      <c r="AC19" s="482"/>
      <c r="AD19" s="482"/>
      <c r="AE19" s="482"/>
      <c r="AF19" s="482"/>
      <c r="AG19" s="482"/>
      <c r="AH19" s="482"/>
      <c r="AI19" s="482"/>
      <c r="AJ19" s="482"/>
      <c r="AK19" s="482"/>
      <c r="AL19" s="482"/>
      <c r="AM19" s="482"/>
      <c r="AN19" s="482"/>
      <c r="AO19" s="482"/>
      <c r="AP19" s="482"/>
      <c r="AQ19" s="482"/>
      <c r="AR19" s="482"/>
      <c r="AS19" s="482"/>
      <c r="AT19" s="482"/>
      <c r="AU19" s="482"/>
      <c r="AV19" s="482"/>
      <c r="AW19" s="482"/>
      <c r="AX19" s="482"/>
      <c r="AY19" s="482"/>
      <c r="AZ19" s="482"/>
      <c r="BA19" s="482"/>
      <c r="BB19" s="482"/>
      <c r="BC19" s="482"/>
      <c r="BD19" s="482"/>
      <c r="BE19" s="482"/>
      <c r="BF19" s="482"/>
      <c r="BG19" s="482"/>
      <c r="BH19" s="482"/>
      <c r="BI19" s="482"/>
      <c r="BJ19" s="482"/>
      <c r="BK19" s="482"/>
      <c r="BL19" s="482"/>
      <c r="BM19" s="482"/>
      <c r="BN19" s="482"/>
      <c r="BO19" s="482"/>
      <c r="BP19" s="482"/>
      <c r="BQ19" s="482"/>
      <c r="BR19" s="482"/>
      <c r="BS19" s="482"/>
      <c r="BT19" s="482"/>
      <c r="BU19" s="482"/>
      <c r="BV19" s="482"/>
      <c r="BW19" s="482"/>
      <c r="BX19" s="482"/>
      <c r="BY19" s="482"/>
      <c r="BZ19" s="482"/>
      <c r="CA19" s="482"/>
      <c r="CB19" s="482"/>
      <c r="CC19" s="482"/>
      <c r="CD19" s="482"/>
      <c r="CE19" s="482"/>
      <c r="CF19" s="482"/>
      <c r="CG19" s="482"/>
      <c r="CH19" s="482"/>
      <c r="CI19" s="482"/>
      <c r="CJ19" s="482"/>
      <c r="CK19" s="482"/>
      <c r="CL19" s="482"/>
      <c r="CM19" s="482"/>
      <c r="CN19" s="482"/>
      <c r="CO19" s="482"/>
      <c r="CP19" s="482"/>
      <c r="CQ19" s="482"/>
      <c r="CR19" s="482"/>
      <c r="CS19" s="482"/>
    </row>
    <row r="20" spans="2:97" ht="15.75">
      <c r="B20" s="483" t="s">
        <v>34</v>
      </c>
      <c r="C20" s="485" t="s">
        <v>406</v>
      </c>
      <c r="D20" s="484"/>
      <c r="E20" s="484"/>
      <c r="F20" s="484"/>
      <c r="G20" s="482"/>
      <c r="H20" s="482"/>
      <c r="I20" s="482"/>
      <c r="J20" s="482"/>
      <c r="K20" s="482"/>
      <c r="L20" s="482"/>
      <c r="M20" s="482"/>
      <c r="N20" s="482"/>
      <c r="O20" s="482"/>
      <c r="P20" s="482"/>
      <c r="Q20" s="482"/>
      <c r="R20" s="482"/>
      <c r="S20" s="482"/>
      <c r="T20" s="482"/>
      <c r="U20" s="482"/>
      <c r="V20" s="482"/>
      <c r="W20" s="482"/>
      <c r="X20" s="482"/>
      <c r="Y20" s="482"/>
      <c r="Z20" s="482"/>
      <c r="AA20" s="482"/>
      <c r="AB20" s="482"/>
      <c r="AC20" s="482"/>
      <c r="AD20" s="482"/>
      <c r="AE20" s="482"/>
      <c r="AF20" s="482"/>
      <c r="AG20" s="482"/>
      <c r="AH20" s="482"/>
      <c r="AI20" s="482"/>
      <c r="AJ20" s="482"/>
      <c r="AK20" s="482"/>
      <c r="AL20" s="482"/>
      <c r="AM20" s="482"/>
      <c r="AN20" s="482"/>
      <c r="AO20" s="482"/>
      <c r="AP20" s="482"/>
      <c r="AQ20" s="482"/>
      <c r="AR20" s="482"/>
      <c r="AS20" s="482"/>
      <c r="AT20" s="482"/>
      <c r="AU20" s="482"/>
      <c r="AV20" s="482"/>
      <c r="AW20" s="482"/>
      <c r="AX20" s="482"/>
      <c r="AY20" s="482"/>
      <c r="AZ20" s="482"/>
      <c r="BA20" s="482"/>
      <c r="BB20" s="482"/>
      <c r="BC20" s="482"/>
      <c r="BD20" s="482"/>
      <c r="BE20" s="482"/>
      <c r="BF20" s="482"/>
      <c r="BG20" s="482"/>
      <c r="BH20" s="482"/>
      <c r="BI20" s="482"/>
      <c r="BJ20" s="482"/>
      <c r="BK20" s="482"/>
      <c r="BL20" s="482"/>
      <c r="BM20" s="482"/>
      <c r="BN20" s="482"/>
      <c r="BO20" s="482"/>
      <c r="BP20" s="482"/>
      <c r="BQ20" s="482"/>
      <c r="BR20" s="482"/>
      <c r="BS20" s="482"/>
      <c r="BT20" s="482"/>
      <c r="BU20" s="482"/>
      <c r="BV20" s="482"/>
      <c r="BW20" s="482"/>
      <c r="BX20" s="482"/>
      <c r="BY20" s="482"/>
      <c r="BZ20" s="482"/>
      <c r="CA20" s="482"/>
      <c r="CB20" s="482"/>
      <c r="CC20" s="482"/>
      <c r="CD20" s="482"/>
      <c r="CE20" s="482"/>
      <c r="CF20" s="482"/>
      <c r="CG20" s="482"/>
      <c r="CH20" s="482"/>
      <c r="CI20" s="482"/>
      <c r="CJ20" s="482"/>
      <c r="CK20" s="482"/>
      <c r="CL20" s="482"/>
      <c r="CM20" s="482"/>
      <c r="CN20" s="482"/>
      <c r="CO20" s="482"/>
      <c r="CP20" s="482"/>
      <c r="CQ20" s="482"/>
      <c r="CR20" s="482"/>
      <c r="CS20" s="482"/>
    </row>
    <row r="21" spans="2:97" ht="15.75">
      <c r="B21" s="483" t="s">
        <v>34</v>
      </c>
      <c r="C21" s="485" t="s">
        <v>407</v>
      </c>
      <c r="D21" s="484"/>
      <c r="E21" s="484"/>
      <c r="F21" s="484"/>
      <c r="G21" s="482"/>
      <c r="H21" s="482"/>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2"/>
      <c r="AL21" s="482"/>
      <c r="AM21" s="482"/>
      <c r="AN21" s="482"/>
      <c r="AO21" s="482"/>
      <c r="AP21" s="482"/>
      <c r="AQ21" s="482"/>
      <c r="AR21" s="482"/>
      <c r="AS21" s="482"/>
      <c r="AT21" s="482"/>
      <c r="AU21" s="482"/>
      <c r="AV21" s="482"/>
      <c r="AW21" s="482"/>
      <c r="AX21" s="482"/>
      <c r="AY21" s="482"/>
      <c r="AZ21" s="482"/>
      <c r="BA21" s="482"/>
      <c r="BB21" s="482"/>
      <c r="BC21" s="482"/>
      <c r="BD21" s="482"/>
      <c r="BE21" s="482"/>
      <c r="BF21" s="482"/>
      <c r="BG21" s="482"/>
      <c r="BH21" s="482"/>
      <c r="BI21" s="482"/>
      <c r="BJ21" s="482"/>
      <c r="BK21" s="482"/>
      <c r="BL21" s="482"/>
      <c r="BM21" s="482"/>
      <c r="BN21" s="482"/>
      <c r="BO21" s="482"/>
      <c r="BP21" s="482"/>
      <c r="BQ21" s="482"/>
      <c r="BR21" s="482"/>
      <c r="BS21" s="482"/>
      <c r="BT21" s="482"/>
      <c r="BU21" s="482"/>
      <c r="BV21" s="482"/>
      <c r="BW21" s="482"/>
      <c r="BX21" s="482"/>
      <c r="BY21" s="482"/>
      <c r="BZ21" s="482"/>
      <c r="CA21" s="482"/>
      <c r="CB21" s="482"/>
      <c r="CC21" s="482"/>
      <c r="CD21" s="482"/>
      <c r="CE21" s="482"/>
      <c r="CF21" s="482"/>
      <c r="CG21" s="482"/>
      <c r="CH21" s="482"/>
      <c r="CI21" s="482"/>
      <c r="CJ21" s="482"/>
      <c r="CK21" s="482"/>
      <c r="CL21" s="482"/>
      <c r="CM21" s="482"/>
      <c r="CN21" s="482"/>
      <c r="CO21" s="482"/>
      <c r="CP21" s="482"/>
      <c r="CQ21" s="482"/>
      <c r="CR21" s="482"/>
      <c r="CS21" s="482"/>
    </row>
    <row r="22" spans="2:97" s="595" customFormat="1" ht="15.75">
      <c r="B22" s="248" t="s">
        <v>493</v>
      </c>
      <c r="C22" s="481"/>
      <c r="D22" s="481"/>
      <c r="E22" s="481"/>
      <c r="F22" s="481"/>
      <c r="G22" s="481"/>
      <c r="H22" s="481"/>
      <c r="I22" s="481"/>
      <c r="J22" s="481"/>
      <c r="K22" s="481"/>
      <c r="L22" s="481"/>
      <c r="M22" s="481"/>
      <c r="N22" s="481"/>
      <c r="O22" s="481"/>
      <c r="P22" s="481"/>
      <c r="Q22" s="481"/>
      <c r="R22" s="481"/>
      <c r="S22" s="481"/>
      <c r="T22" s="481"/>
      <c r="U22" s="481"/>
      <c r="V22" s="481"/>
      <c r="W22" s="481"/>
      <c r="X22" s="481"/>
      <c r="Y22" s="481"/>
      <c r="Z22" s="481"/>
      <c r="AA22" s="481"/>
      <c r="AB22" s="481"/>
      <c r="AC22" s="481"/>
      <c r="AD22" s="481"/>
      <c r="AE22" s="481"/>
      <c r="AF22" s="481"/>
      <c r="AG22" s="481"/>
      <c r="AH22" s="481"/>
      <c r="AI22" s="481"/>
      <c r="AJ22" s="481"/>
      <c r="AK22" s="481"/>
      <c r="AL22" s="481"/>
      <c r="AM22" s="481"/>
      <c r="AN22" s="481"/>
      <c r="AO22" s="481"/>
      <c r="AP22" s="481"/>
      <c r="AQ22" s="481"/>
      <c r="AR22" s="481"/>
      <c r="AS22" s="481"/>
      <c r="AT22" s="481"/>
      <c r="AU22" s="481"/>
      <c r="AV22" s="481"/>
      <c r="AW22" s="481"/>
      <c r="AX22" s="481"/>
      <c r="AY22" s="481"/>
      <c r="AZ22" s="481"/>
      <c r="BA22" s="481"/>
      <c r="BB22" s="481"/>
      <c r="BC22" s="481"/>
      <c r="BD22" s="481"/>
      <c r="BE22" s="481"/>
      <c r="BF22" s="481"/>
      <c r="BG22" s="481"/>
      <c r="BH22" s="481"/>
      <c r="BI22" s="481"/>
      <c r="BJ22" s="481"/>
      <c r="BK22" s="481"/>
      <c r="BL22" s="481"/>
      <c r="BM22" s="481"/>
      <c r="BN22" s="481"/>
      <c r="BO22" s="481"/>
      <c r="BP22" s="481"/>
      <c r="BQ22" s="481"/>
      <c r="BR22" s="481"/>
      <c r="BS22" s="481"/>
      <c r="BT22" s="481"/>
      <c r="BU22" s="481"/>
      <c r="BV22" s="481"/>
      <c r="BW22" s="481"/>
      <c r="BX22" s="481"/>
      <c r="BY22" s="481"/>
      <c r="BZ22" s="481"/>
      <c r="CA22" s="481"/>
      <c r="CB22" s="481"/>
      <c r="CC22" s="481"/>
      <c r="CD22" s="481"/>
      <c r="CE22" s="481"/>
      <c r="CF22" s="481"/>
      <c r="CG22" s="481"/>
      <c r="CH22" s="481"/>
      <c r="CI22" s="481"/>
      <c r="CJ22" s="481"/>
      <c r="CK22" s="481"/>
      <c r="CL22" s="481"/>
      <c r="CM22" s="481"/>
      <c r="CN22" s="481"/>
      <c r="CO22" s="481"/>
      <c r="CP22" s="481"/>
      <c r="CQ22" s="481"/>
      <c r="CR22" s="481"/>
      <c r="CS22" s="481"/>
    </row>
    <row r="23" spans="2:97" ht="15.75">
      <c r="B23" s="483" t="s">
        <v>34</v>
      </c>
      <c r="C23" s="485" t="s">
        <v>387</v>
      </c>
      <c r="D23" s="484"/>
      <c r="E23" s="484"/>
      <c r="F23" s="484"/>
      <c r="G23" s="484"/>
      <c r="H23" s="484"/>
      <c r="I23" s="484"/>
      <c r="J23" s="484"/>
      <c r="K23" s="484"/>
      <c r="L23" s="486"/>
      <c r="M23" s="482"/>
      <c r="N23" s="482"/>
      <c r="O23" s="482"/>
      <c r="P23" s="482"/>
      <c r="Q23" s="482"/>
      <c r="R23" s="482"/>
      <c r="S23" s="482"/>
      <c r="T23" s="482"/>
      <c r="U23" s="482"/>
      <c r="V23" s="482"/>
      <c r="W23" s="482"/>
      <c r="X23" s="482"/>
      <c r="Y23" s="482"/>
      <c r="Z23" s="482"/>
      <c r="AA23" s="482"/>
      <c r="AB23" s="482"/>
      <c r="AC23" s="482"/>
      <c r="AD23" s="482"/>
      <c r="AE23" s="482"/>
      <c r="AF23" s="482"/>
      <c r="AG23" s="482"/>
      <c r="AH23" s="482"/>
      <c r="AI23" s="482"/>
      <c r="AJ23" s="482"/>
      <c r="AK23" s="482"/>
      <c r="AL23" s="482"/>
      <c r="AM23" s="482"/>
      <c r="AN23" s="482"/>
      <c r="AO23" s="482"/>
      <c r="AP23" s="482"/>
      <c r="AQ23" s="482"/>
      <c r="AR23" s="482"/>
      <c r="AS23" s="482"/>
      <c r="AT23" s="482"/>
      <c r="AU23" s="482"/>
      <c r="AV23" s="482"/>
      <c r="AW23" s="482"/>
      <c r="AX23" s="482"/>
      <c r="AY23" s="482"/>
      <c r="AZ23" s="482"/>
      <c r="BA23" s="482"/>
      <c r="BB23" s="482"/>
      <c r="BC23" s="482"/>
      <c r="BD23" s="482"/>
      <c r="BE23" s="482"/>
      <c r="BF23" s="482"/>
      <c r="BG23" s="482"/>
      <c r="BH23" s="482"/>
      <c r="BI23" s="482"/>
      <c r="BJ23" s="482"/>
      <c r="BK23" s="482"/>
      <c r="BL23" s="482"/>
      <c r="BM23" s="482"/>
      <c r="BN23" s="482"/>
      <c r="BO23" s="482"/>
      <c r="BP23" s="482"/>
      <c r="BQ23" s="482"/>
      <c r="BR23" s="482"/>
      <c r="BS23" s="482"/>
      <c r="BT23" s="482"/>
      <c r="BU23" s="482"/>
      <c r="BV23" s="482"/>
      <c r="BW23" s="482"/>
      <c r="BX23" s="482"/>
      <c r="BY23" s="482"/>
      <c r="BZ23" s="482"/>
      <c r="CA23" s="482"/>
      <c r="CB23" s="482"/>
      <c r="CC23" s="482"/>
      <c r="CD23" s="482"/>
      <c r="CE23" s="482"/>
      <c r="CF23" s="482"/>
      <c r="CG23" s="482"/>
      <c r="CH23" s="482"/>
      <c r="CI23" s="482"/>
      <c r="CJ23" s="482"/>
      <c r="CK23" s="482"/>
      <c r="CL23" s="482"/>
      <c r="CM23" s="482"/>
      <c r="CN23" s="482"/>
      <c r="CO23" s="482"/>
      <c r="CP23" s="482"/>
      <c r="CQ23" s="482"/>
      <c r="CR23" s="482"/>
      <c r="CS23" s="482"/>
    </row>
    <row r="24" spans="2:97" ht="15.75">
      <c r="B24" s="483" t="s">
        <v>34</v>
      </c>
      <c r="C24" s="485" t="s">
        <v>388</v>
      </c>
      <c r="D24" s="484"/>
      <c r="E24" s="484"/>
      <c r="F24" s="484"/>
      <c r="G24" s="484"/>
      <c r="H24" s="484"/>
      <c r="I24" s="484"/>
      <c r="J24" s="484"/>
      <c r="K24" s="484"/>
      <c r="L24" s="486"/>
      <c r="M24" s="482"/>
      <c r="N24" s="482"/>
      <c r="O24" s="482"/>
      <c r="P24" s="482"/>
      <c r="Q24" s="482"/>
      <c r="R24" s="482"/>
      <c r="S24" s="482"/>
      <c r="T24" s="482"/>
      <c r="U24" s="482"/>
      <c r="V24" s="482"/>
      <c r="W24" s="482"/>
      <c r="X24" s="482"/>
      <c r="Y24" s="482"/>
      <c r="Z24" s="482"/>
      <c r="AA24" s="482"/>
      <c r="AB24" s="482"/>
      <c r="AC24" s="482"/>
      <c r="AD24" s="482"/>
      <c r="AE24" s="482"/>
      <c r="AF24" s="482"/>
      <c r="AG24" s="482"/>
      <c r="AH24" s="482"/>
      <c r="AI24" s="482"/>
      <c r="AJ24" s="482"/>
      <c r="AK24" s="482"/>
      <c r="AL24" s="482"/>
      <c r="AM24" s="482"/>
      <c r="AN24" s="482"/>
      <c r="AO24" s="482"/>
      <c r="AP24" s="482"/>
      <c r="AQ24" s="482"/>
      <c r="AR24" s="482"/>
      <c r="AS24" s="482"/>
      <c r="AT24" s="482"/>
      <c r="AU24" s="482"/>
      <c r="AV24" s="482"/>
      <c r="AW24" s="482"/>
      <c r="AX24" s="482"/>
      <c r="AY24" s="482"/>
      <c r="AZ24" s="482"/>
      <c r="BA24" s="482"/>
      <c r="BB24" s="482"/>
      <c r="BC24" s="482"/>
      <c r="BD24" s="482"/>
      <c r="BE24" s="482"/>
      <c r="BF24" s="482"/>
      <c r="BG24" s="482"/>
      <c r="BH24" s="482"/>
      <c r="BI24" s="482"/>
      <c r="BJ24" s="482"/>
      <c r="BK24" s="482"/>
      <c r="BL24" s="482"/>
      <c r="BM24" s="482"/>
      <c r="BN24" s="482"/>
      <c r="BO24" s="482"/>
      <c r="BP24" s="482"/>
      <c r="BQ24" s="482"/>
      <c r="BR24" s="482"/>
      <c r="BS24" s="482"/>
      <c r="BT24" s="482"/>
      <c r="BU24" s="482"/>
      <c r="BV24" s="482"/>
      <c r="BW24" s="482"/>
      <c r="BX24" s="482"/>
      <c r="BY24" s="482"/>
      <c r="BZ24" s="482"/>
      <c r="CA24" s="482"/>
      <c r="CB24" s="482"/>
      <c r="CC24" s="482"/>
      <c r="CD24" s="482"/>
      <c r="CE24" s="482"/>
      <c r="CF24" s="482"/>
      <c r="CG24" s="482"/>
      <c r="CH24" s="482"/>
      <c r="CI24" s="482"/>
      <c r="CJ24" s="482"/>
      <c r="CK24" s="482"/>
      <c r="CL24" s="482"/>
      <c r="CM24" s="482"/>
      <c r="CN24" s="482"/>
      <c r="CO24" s="482"/>
      <c r="CP24" s="482"/>
      <c r="CQ24" s="482"/>
      <c r="CR24" s="482"/>
      <c r="CS24" s="482"/>
    </row>
    <row r="25" spans="2:97" ht="15.75">
      <c r="B25" s="483" t="s">
        <v>34</v>
      </c>
      <c r="C25" s="485" t="s">
        <v>389</v>
      </c>
      <c r="D25" s="484"/>
      <c r="E25" s="484"/>
      <c r="F25" s="484"/>
      <c r="G25" s="484"/>
      <c r="H25" s="484"/>
      <c r="I25" s="484"/>
      <c r="J25" s="484"/>
      <c r="K25" s="484"/>
      <c r="L25" s="486"/>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2"/>
      <c r="AL25" s="482"/>
      <c r="AM25" s="482"/>
      <c r="AN25" s="482"/>
      <c r="AO25" s="482"/>
      <c r="AP25" s="482"/>
      <c r="AQ25" s="482"/>
      <c r="AR25" s="482"/>
      <c r="AS25" s="482"/>
      <c r="AT25" s="482"/>
      <c r="AU25" s="482"/>
      <c r="AV25" s="482"/>
      <c r="AW25" s="482"/>
      <c r="AX25" s="482"/>
      <c r="AY25" s="482"/>
      <c r="AZ25" s="482"/>
      <c r="BA25" s="482"/>
      <c r="BB25" s="482"/>
      <c r="BC25" s="482"/>
      <c r="BD25" s="482"/>
      <c r="BE25" s="482"/>
      <c r="BF25" s="482"/>
      <c r="BG25" s="482"/>
      <c r="BH25" s="482"/>
      <c r="BI25" s="482"/>
      <c r="BJ25" s="482"/>
      <c r="BK25" s="482"/>
      <c r="BL25" s="482"/>
      <c r="BM25" s="482"/>
      <c r="BN25" s="482"/>
      <c r="BO25" s="482"/>
      <c r="BP25" s="482"/>
      <c r="BQ25" s="482"/>
      <c r="BR25" s="482"/>
      <c r="BS25" s="482"/>
      <c r="BT25" s="482"/>
      <c r="BU25" s="482"/>
      <c r="BV25" s="482"/>
      <c r="BW25" s="482"/>
      <c r="BX25" s="482"/>
      <c r="BY25" s="482"/>
      <c r="BZ25" s="482"/>
      <c r="CA25" s="482"/>
      <c r="CB25" s="482"/>
      <c r="CC25" s="482"/>
      <c r="CD25" s="482"/>
      <c r="CE25" s="482"/>
      <c r="CF25" s="482"/>
      <c r="CG25" s="482"/>
      <c r="CH25" s="482"/>
      <c r="CI25" s="482"/>
      <c r="CJ25" s="482"/>
      <c r="CK25" s="482"/>
      <c r="CL25" s="482"/>
      <c r="CM25" s="482"/>
      <c r="CN25" s="482"/>
      <c r="CO25" s="482"/>
      <c r="CP25" s="482"/>
      <c r="CQ25" s="482"/>
      <c r="CR25" s="482"/>
      <c r="CS25" s="482"/>
    </row>
    <row r="26" spans="2:97" ht="15.75">
      <c r="B26" s="483" t="s">
        <v>34</v>
      </c>
      <c r="C26" s="485" t="s">
        <v>487</v>
      </c>
      <c r="D26" s="484"/>
      <c r="E26" s="484"/>
      <c r="F26" s="484"/>
      <c r="G26" s="484"/>
      <c r="H26" s="484"/>
      <c r="I26" s="484"/>
      <c r="J26" s="484"/>
      <c r="K26" s="484"/>
      <c r="L26" s="486"/>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2"/>
      <c r="AM26" s="482"/>
      <c r="AN26" s="482"/>
      <c r="AO26" s="482"/>
      <c r="AP26" s="482"/>
      <c r="AQ26" s="482"/>
      <c r="AR26" s="482"/>
      <c r="AS26" s="482"/>
      <c r="AT26" s="482"/>
      <c r="AU26" s="482"/>
      <c r="AV26" s="482"/>
      <c r="AW26" s="482"/>
      <c r="AX26" s="482"/>
      <c r="AY26" s="482"/>
      <c r="AZ26" s="482"/>
      <c r="BA26" s="482"/>
      <c r="BB26" s="482"/>
      <c r="BC26" s="482"/>
      <c r="BD26" s="482"/>
      <c r="BE26" s="482"/>
      <c r="BF26" s="482"/>
      <c r="BG26" s="482"/>
      <c r="BH26" s="482"/>
      <c r="BI26" s="482"/>
      <c r="BJ26" s="482"/>
      <c r="BK26" s="482"/>
      <c r="BL26" s="482"/>
      <c r="BM26" s="482"/>
      <c r="BN26" s="482"/>
      <c r="BO26" s="482"/>
      <c r="BP26" s="482"/>
      <c r="BQ26" s="482"/>
      <c r="BR26" s="482"/>
      <c r="BS26" s="482"/>
      <c r="BT26" s="482"/>
      <c r="BU26" s="482"/>
      <c r="BV26" s="482"/>
      <c r="BW26" s="482"/>
      <c r="BX26" s="482"/>
      <c r="BY26" s="482"/>
      <c r="BZ26" s="482"/>
      <c r="CA26" s="482"/>
      <c r="CB26" s="482"/>
      <c r="CC26" s="482"/>
      <c r="CD26" s="482"/>
      <c r="CE26" s="482"/>
      <c r="CF26" s="482"/>
      <c r="CG26" s="482"/>
      <c r="CH26" s="482"/>
      <c r="CI26" s="482"/>
      <c r="CJ26" s="482"/>
      <c r="CK26" s="482"/>
      <c r="CL26" s="482"/>
      <c r="CM26" s="482"/>
      <c r="CN26" s="482"/>
      <c r="CO26" s="482"/>
      <c r="CP26" s="482"/>
      <c r="CQ26" s="482"/>
      <c r="CR26" s="482"/>
      <c r="CS26" s="482"/>
    </row>
    <row r="27" spans="2:97" s="595" customFormat="1" ht="15.75">
      <c r="B27" s="248" t="s">
        <v>492</v>
      </c>
      <c r="C27" s="481"/>
      <c r="D27" s="481"/>
      <c r="E27" s="481"/>
      <c r="F27" s="481"/>
      <c r="G27" s="481"/>
      <c r="H27" s="481"/>
      <c r="I27" s="481"/>
      <c r="J27" s="481"/>
      <c r="K27" s="481"/>
      <c r="L27" s="481"/>
      <c r="M27" s="481"/>
      <c r="N27" s="481"/>
      <c r="O27" s="481"/>
      <c r="P27" s="481"/>
      <c r="Q27" s="481"/>
      <c r="R27" s="481"/>
      <c r="S27" s="481"/>
      <c r="T27" s="481"/>
      <c r="U27" s="481"/>
      <c r="V27" s="481"/>
      <c r="W27" s="481"/>
      <c r="X27" s="481"/>
      <c r="Y27" s="481"/>
      <c r="Z27" s="481"/>
      <c r="AA27" s="481"/>
      <c r="AB27" s="481"/>
      <c r="AC27" s="481"/>
      <c r="AD27" s="481"/>
      <c r="AE27" s="481"/>
      <c r="AF27" s="481"/>
      <c r="AG27" s="481"/>
      <c r="AH27" s="481"/>
      <c r="AI27" s="481"/>
      <c r="AJ27" s="481"/>
      <c r="AK27" s="481"/>
      <c r="AL27" s="481"/>
      <c r="AM27" s="481"/>
      <c r="AN27" s="481"/>
      <c r="AO27" s="481"/>
      <c r="AP27" s="481"/>
      <c r="AQ27" s="481"/>
      <c r="AR27" s="481"/>
      <c r="AS27" s="481"/>
      <c r="AT27" s="481"/>
      <c r="AU27" s="481"/>
      <c r="AV27" s="481"/>
      <c r="AW27" s="481"/>
      <c r="AX27" s="481"/>
      <c r="AY27" s="481"/>
      <c r="AZ27" s="481"/>
      <c r="BA27" s="481"/>
      <c r="BB27" s="481"/>
      <c r="BC27" s="481"/>
      <c r="BD27" s="481"/>
      <c r="BE27" s="481"/>
      <c r="BF27" s="481"/>
      <c r="BG27" s="481"/>
      <c r="BH27" s="481"/>
      <c r="BI27" s="481"/>
      <c r="BJ27" s="481"/>
      <c r="BK27" s="481"/>
      <c r="BL27" s="481"/>
      <c r="BM27" s="481"/>
      <c r="BN27" s="481"/>
      <c r="BO27" s="481"/>
      <c r="BP27" s="481"/>
      <c r="BQ27" s="481"/>
      <c r="BR27" s="481"/>
      <c r="BS27" s="481"/>
      <c r="BT27" s="481"/>
      <c r="BU27" s="481"/>
      <c r="BV27" s="481"/>
      <c r="BW27" s="481"/>
      <c r="BX27" s="481"/>
      <c r="BY27" s="481"/>
      <c r="BZ27" s="481"/>
      <c r="CA27" s="481"/>
      <c r="CB27" s="481"/>
      <c r="CC27" s="481"/>
      <c r="CD27" s="481"/>
      <c r="CE27" s="481"/>
      <c r="CF27" s="481"/>
      <c r="CG27" s="481"/>
      <c r="CH27" s="481"/>
      <c r="CI27" s="481"/>
      <c r="CJ27" s="481"/>
      <c r="CK27" s="481"/>
      <c r="CL27" s="481"/>
      <c r="CM27" s="481"/>
      <c r="CN27" s="481"/>
      <c r="CO27" s="481"/>
      <c r="CP27" s="481"/>
      <c r="CQ27" s="481"/>
      <c r="CR27" s="481"/>
      <c r="CS27" s="481"/>
    </row>
    <row r="28" spans="2:97" ht="15.75">
      <c r="B28" s="483" t="s">
        <v>34</v>
      </c>
      <c r="C28" s="485" t="s">
        <v>402</v>
      </c>
      <c r="D28" s="484"/>
      <c r="E28" s="486"/>
      <c r="F28" s="486"/>
      <c r="G28" s="486"/>
      <c r="H28" s="486"/>
      <c r="I28" s="486"/>
      <c r="J28" s="486"/>
      <c r="K28" s="486"/>
      <c r="L28" s="486"/>
      <c r="M28" s="486"/>
      <c r="N28" s="486"/>
      <c r="O28" s="486"/>
      <c r="P28" s="486"/>
      <c r="Q28" s="486"/>
      <c r="R28" s="486"/>
      <c r="S28" s="486"/>
      <c r="T28" s="486"/>
      <c r="U28" s="486"/>
      <c r="V28" s="486"/>
      <c r="W28" s="486"/>
      <c r="X28" s="486"/>
      <c r="Y28" s="486"/>
      <c r="Z28" s="486"/>
      <c r="AA28" s="486"/>
      <c r="AB28" s="486"/>
      <c r="AC28" s="486"/>
      <c r="AD28" s="486"/>
      <c r="AE28" s="486"/>
      <c r="AF28" s="486"/>
      <c r="AG28" s="486"/>
      <c r="AH28" s="486"/>
      <c r="AI28" s="486"/>
      <c r="AJ28" s="486"/>
      <c r="AK28" s="486"/>
      <c r="AL28" s="486"/>
      <c r="AM28" s="486"/>
      <c r="AN28" s="486"/>
      <c r="AO28" s="486"/>
      <c r="AP28" s="486"/>
      <c r="AQ28" s="486"/>
      <c r="AR28" s="486"/>
      <c r="AS28" s="486"/>
      <c r="AT28" s="486"/>
      <c r="AU28" s="486"/>
      <c r="AV28" s="486"/>
      <c r="AW28" s="486"/>
      <c r="AX28" s="486"/>
      <c r="AY28" s="486"/>
      <c r="AZ28" s="486"/>
      <c r="BA28" s="486"/>
      <c r="BB28" s="486"/>
      <c r="BC28" s="486"/>
      <c r="BD28" s="486"/>
      <c r="BE28" s="486"/>
      <c r="BF28" s="486"/>
      <c r="BG28" s="486"/>
      <c r="BH28" s="486"/>
      <c r="BI28" s="486"/>
      <c r="BJ28" s="486"/>
      <c r="BK28" s="486"/>
      <c r="BL28" s="486"/>
      <c r="BM28" s="486"/>
      <c r="BN28" s="486"/>
      <c r="BO28" s="486"/>
      <c r="BP28" s="486"/>
      <c r="BQ28" s="486"/>
      <c r="BR28" s="486"/>
      <c r="BS28" s="486"/>
      <c r="BT28" s="486"/>
      <c r="BU28" s="486"/>
      <c r="BV28" s="486"/>
      <c r="BW28" s="486"/>
      <c r="BX28" s="486"/>
      <c r="BY28" s="486"/>
      <c r="BZ28" s="486"/>
      <c r="CA28" s="486"/>
      <c r="CB28" s="486"/>
      <c r="CC28" s="486"/>
      <c r="CD28" s="486"/>
      <c r="CE28" s="486"/>
      <c r="CF28" s="486"/>
      <c r="CG28" s="486"/>
      <c r="CH28" s="486"/>
      <c r="CI28" s="486"/>
      <c r="CJ28" s="486"/>
      <c r="CK28" s="486"/>
      <c r="CL28" s="486"/>
      <c r="CM28" s="486"/>
      <c r="CN28" s="486"/>
      <c r="CO28" s="486"/>
      <c r="CP28" s="486"/>
      <c r="CQ28" s="486"/>
      <c r="CR28" s="486"/>
      <c r="CS28" s="486"/>
    </row>
    <row r="29" spans="2:97" ht="15.75">
      <c r="B29" s="483" t="s">
        <v>34</v>
      </c>
      <c r="C29" s="485" t="s">
        <v>403</v>
      </c>
      <c r="D29" s="484"/>
      <c r="E29" s="486"/>
      <c r="F29" s="486"/>
      <c r="G29" s="486"/>
      <c r="H29" s="486"/>
      <c r="I29" s="486"/>
      <c r="J29" s="486"/>
      <c r="K29" s="486"/>
      <c r="L29" s="486"/>
      <c r="M29" s="486"/>
      <c r="N29" s="486"/>
      <c r="O29" s="486"/>
      <c r="P29" s="486"/>
      <c r="Q29" s="486"/>
      <c r="R29" s="486"/>
      <c r="S29" s="486"/>
      <c r="T29" s="486"/>
      <c r="U29" s="486"/>
      <c r="V29" s="486"/>
      <c r="W29" s="486"/>
      <c r="X29" s="486"/>
      <c r="Y29" s="486"/>
      <c r="Z29" s="486"/>
      <c r="AA29" s="486"/>
      <c r="AB29" s="486"/>
      <c r="AC29" s="486"/>
      <c r="AD29" s="486"/>
      <c r="AE29" s="486"/>
      <c r="AF29" s="486"/>
      <c r="AG29" s="486"/>
      <c r="AH29" s="486"/>
      <c r="AI29" s="486"/>
      <c r="AJ29" s="486"/>
      <c r="AK29" s="486"/>
      <c r="AL29" s="486"/>
      <c r="AM29" s="486"/>
      <c r="AN29" s="486"/>
      <c r="AO29" s="486"/>
      <c r="AP29" s="486"/>
      <c r="AQ29" s="486"/>
      <c r="AR29" s="486"/>
      <c r="AS29" s="486"/>
      <c r="AT29" s="486"/>
      <c r="AU29" s="486"/>
      <c r="AV29" s="486"/>
      <c r="AW29" s="486"/>
      <c r="AX29" s="486"/>
      <c r="AY29" s="486"/>
      <c r="AZ29" s="486"/>
      <c r="BA29" s="486"/>
      <c r="BB29" s="486"/>
      <c r="BC29" s="486"/>
      <c r="BD29" s="486"/>
      <c r="BE29" s="486"/>
      <c r="BF29" s="486"/>
      <c r="BG29" s="486"/>
      <c r="BH29" s="486"/>
      <c r="BI29" s="486"/>
      <c r="BJ29" s="486"/>
      <c r="BK29" s="486"/>
      <c r="BL29" s="486"/>
      <c r="BM29" s="486"/>
      <c r="BN29" s="486"/>
      <c r="BO29" s="486"/>
      <c r="BP29" s="486"/>
      <c r="BQ29" s="486"/>
      <c r="BR29" s="486"/>
      <c r="BS29" s="486"/>
      <c r="BT29" s="486"/>
      <c r="BU29" s="486"/>
      <c r="BV29" s="486"/>
      <c r="BW29" s="486"/>
      <c r="BX29" s="486"/>
      <c r="BY29" s="486"/>
      <c r="BZ29" s="486"/>
      <c r="CA29" s="486"/>
      <c r="CB29" s="486"/>
      <c r="CC29" s="486"/>
      <c r="CD29" s="486"/>
      <c r="CE29" s="486"/>
      <c r="CF29" s="486"/>
      <c r="CG29" s="486"/>
      <c r="CH29" s="486"/>
      <c r="CI29" s="486"/>
      <c r="CJ29" s="486"/>
      <c r="CK29" s="486"/>
      <c r="CL29" s="486"/>
      <c r="CM29" s="486"/>
      <c r="CN29" s="486"/>
      <c r="CO29" s="486"/>
      <c r="CP29" s="486"/>
      <c r="CQ29" s="486"/>
      <c r="CR29" s="486"/>
      <c r="CS29" s="486"/>
    </row>
    <row r="30" spans="2:97" ht="15.75">
      <c r="B30" s="483" t="s">
        <v>34</v>
      </c>
      <c r="C30" s="485" t="s">
        <v>389</v>
      </c>
      <c r="D30" s="484"/>
      <c r="E30" s="486"/>
      <c r="F30" s="486"/>
      <c r="G30" s="486"/>
      <c r="H30" s="486"/>
      <c r="I30" s="486"/>
      <c r="J30" s="486"/>
      <c r="K30" s="486"/>
      <c r="L30" s="486"/>
      <c r="M30" s="486"/>
      <c r="N30" s="486"/>
      <c r="O30" s="486"/>
      <c r="P30" s="486"/>
      <c r="Q30" s="486"/>
      <c r="R30" s="486"/>
      <c r="S30" s="486"/>
      <c r="T30" s="486"/>
      <c r="U30" s="486"/>
      <c r="V30" s="486"/>
      <c r="W30" s="486"/>
      <c r="X30" s="486"/>
      <c r="Y30" s="486"/>
      <c r="Z30" s="486"/>
      <c r="AA30" s="486"/>
      <c r="AB30" s="486"/>
      <c r="AC30" s="486"/>
      <c r="AD30" s="486"/>
      <c r="AE30" s="486"/>
      <c r="AF30" s="486"/>
      <c r="AG30" s="486"/>
      <c r="AH30" s="486"/>
      <c r="AI30" s="486"/>
      <c r="AJ30" s="486"/>
      <c r="AK30" s="486"/>
      <c r="AL30" s="486"/>
      <c r="AM30" s="486"/>
      <c r="AN30" s="486"/>
      <c r="AO30" s="486"/>
      <c r="AP30" s="486"/>
      <c r="AQ30" s="486"/>
      <c r="AR30" s="486"/>
      <c r="AS30" s="486"/>
      <c r="AT30" s="486"/>
      <c r="AU30" s="486"/>
      <c r="AV30" s="486"/>
      <c r="AW30" s="486"/>
      <c r="AX30" s="486"/>
      <c r="AY30" s="486"/>
      <c r="AZ30" s="486"/>
      <c r="BA30" s="486"/>
      <c r="BB30" s="486"/>
      <c r="BC30" s="486"/>
      <c r="BD30" s="486"/>
      <c r="BE30" s="486"/>
      <c r="BF30" s="486"/>
      <c r="BG30" s="486"/>
      <c r="BH30" s="486"/>
      <c r="BI30" s="486"/>
      <c r="BJ30" s="486"/>
      <c r="BK30" s="486"/>
      <c r="BL30" s="486"/>
      <c r="BM30" s="486"/>
      <c r="BN30" s="486"/>
      <c r="BO30" s="486"/>
      <c r="BP30" s="486"/>
      <c r="BQ30" s="486"/>
      <c r="BR30" s="486"/>
      <c r="BS30" s="486"/>
      <c r="BT30" s="486"/>
      <c r="BU30" s="486"/>
      <c r="BV30" s="486"/>
      <c r="BW30" s="486"/>
      <c r="BX30" s="486"/>
      <c r="BY30" s="486"/>
      <c r="BZ30" s="486"/>
      <c r="CA30" s="486"/>
      <c r="CB30" s="486"/>
      <c r="CC30" s="486"/>
      <c r="CD30" s="486"/>
      <c r="CE30" s="486"/>
      <c r="CF30" s="486"/>
      <c r="CG30" s="486"/>
      <c r="CH30" s="486"/>
      <c r="CI30" s="486"/>
      <c r="CJ30" s="486"/>
      <c r="CK30" s="486"/>
      <c r="CL30" s="486"/>
      <c r="CM30" s="486"/>
      <c r="CN30" s="486"/>
      <c r="CO30" s="486"/>
      <c r="CP30" s="486"/>
      <c r="CQ30" s="486"/>
      <c r="CR30" s="486"/>
      <c r="CS30" s="486"/>
    </row>
    <row r="31" spans="2:97" s="595" customFormat="1" ht="15.75">
      <c r="B31" s="248" t="s">
        <v>491</v>
      </c>
      <c r="C31" s="481"/>
      <c r="D31" s="481"/>
      <c r="E31" s="481"/>
      <c r="F31" s="481"/>
      <c r="G31" s="481"/>
      <c r="H31" s="481"/>
      <c r="I31" s="481"/>
      <c r="J31" s="481"/>
      <c r="K31" s="481"/>
      <c r="L31" s="481"/>
      <c r="M31" s="481"/>
      <c r="N31" s="481"/>
      <c r="O31" s="481"/>
      <c r="P31" s="481"/>
      <c r="Q31" s="481"/>
      <c r="R31" s="481"/>
      <c r="S31" s="481"/>
      <c r="T31" s="481"/>
      <c r="U31" s="481"/>
      <c r="V31" s="481"/>
      <c r="W31" s="481"/>
      <c r="X31" s="481"/>
      <c r="Y31" s="481"/>
      <c r="Z31" s="481"/>
      <c r="AA31" s="481"/>
      <c r="AB31" s="481"/>
      <c r="AC31" s="481"/>
      <c r="AD31" s="481"/>
      <c r="AE31" s="481"/>
      <c r="AF31" s="481"/>
      <c r="AG31" s="481"/>
      <c r="AH31" s="481"/>
      <c r="AI31" s="481"/>
      <c r="AJ31" s="481"/>
      <c r="AK31" s="481"/>
      <c r="AL31" s="481"/>
      <c r="AM31" s="481"/>
      <c r="AN31" s="481"/>
      <c r="AO31" s="481"/>
      <c r="AP31" s="481"/>
      <c r="AQ31" s="481"/>
      <c r="AR31" s="481"/>
      <c r="AS31" s="481"/>
      <c r="AT31" s="481"/>
      <c r="AU31" s="481"/>
      <c r="AV31" s="481"/>
      <c r="AW31" s="481"/>
      <c r="AX31" s="481"/>
      <c r="AY31" s="481"/>
      <c r="AZ31" s="481"/>
      <c r="BA31" s="481"/>
      <c r="BB31" s="481"/>
      <c r="BC31" s="481"/>
      <c r="BD31" s="481"/>
      <c r="BE31" s="481"/>
      <c r="BF31" s="481"/>
      <c r="BG31" s="481"/>
      <c r="BH31" s="481"/>
      <c r="BI31" s="481"/>
      <c r="BJ31" s="481"/>
      <c r="BK31" s="481"/>
      <c r="BL31" s="481"/>
      <c r="BM31" s="481"/>
      <c r="BN31" s="481"/>
      <c r="BO31" s="481"/>
      <c r="BP31" s="481"/>
      <c r="BQ31" s="481"/>
      <c r="BR31" s="481"/>
      <c r="BS31" s="481"/>
      <c r="BT31" s="481"/>
      <c r="BU31" s="481"/>
      <c r="BV31" s="481"/>
      <c r="BW31" s="481"/>
      <c r="BX31" s="481"/>
      <c r="BY31" s="481"/>
      <c r="BZ31" s="481"/>
      <c r="CA31" s="481"/>
      <c r="CB31" s="481"/>
      <c r="CC31" s="481"/>
      <c r="CD31" s="481"/>
      <c r="CE31" s="481"/>
      <c r="CF31" s="481"/>
      <c r="CG31" s="481"/>
      <c r="CH31" s="481"/>
      <c r="CI31" s="481"/>
      <c r="CJ31" s="481"/>
      <c r="CK31" s="481"/>
      <c r="CL31" s="481"/>
      <c r="CM31" s="481"/>
      <c r="CN31" s="481"/>
      <c r="CO31" s="481"/>
      <c r="CP31" s="481"/>
      <c r="CQ31" s="481"/>
      <c r="CR31" s="481"/>
      <c r="CS31" s="481"/>
    </row>
    <row r="32" spans="2:97" ht="15.75">
      <c r="B32" s="487" t="s">
        <v>34</v>
      </c>
      <c r="C32" s="488" t="s">
        <v>548</v>
      </c>
      <c r="D32" s="488"/>
      <c r="E32" s="488"/>
      <c r="F32" s="488"/>
      <c r="G32" s="488"/>
      <c r="H32" s="488"/>
      <c r="I32" s="488"/>
      <c r="J32" s="488"/>
      <c r="K32" s="488"/>
      <c r="L32" s="488"/>
      <c r="M32" s="488"/>
      <c r="N32" s="488"/>
      <c r="O32" s="488"/>
      <c r="P32" s="488"/>
      <c r="Q32" s="489"/>
      <c r="R32" s="489"/>
      <c r="S32" s="489"/>
      <c r="T32" s="489"/>
      <c r="U32" s="489"/>
      <c r="V32" s="489"/>
      <c r="W32" s="489"/>
      <c r="X32" s="489"/>
      <c r="Y32" s="489"/>
      <c r="Z32" s="489"/>
      <c r="AA32" s="489"/>
      <c r="AB32" s="489"/>
      <c r="AC32" s="489"/>
      <c r="AD32" s="489"/>
      <c r="AE32" s="489"/>
      <c r="AF32" s="489"/>
      <c r="AG32" s="489"/>
      <c r="AH32" s="489"/>
      <c r="AI32" s="489"/>
      <c r="AJ32" s="489"/>
      <c r="AK32" s="489"/>
      <c r="AL32" s="489"/>
      <c r="AM32" s="489"/>
      <c r="AN32" s="489"/>
      <c r="AO32" s="489"/>
      <c r="AP32" s="489"/>
      <c r="AQ32" s="489"/>
      <c r="AR32" s="489"/>
      <c r="AS32" s="489"/>
      <c r="AT32" s="489"/>
      <c r="AU32" s="489"/>
      <c r="AV32" s="489"/>
      <c r="AW32" s="489"/>
      <c r="AX32" s="489"/>
      <c r="AY32" s="489"/>
      <c r="AZ32" s="489"/>
      <c r="BA32" s="489"/>
      <c r="BB32" s="489"/>
      <c r="BC32" s="489"/>
      <c r="BD32" s="489"/>
      <c r="BE32" s="489"/>
      <c r="BF32" s="489"/>
      <c r="BG32" s="489"/>
      <c r="BH32" s="489"/>
      <c r="BI32" s="489"/>
      <c r="BJ32" s="489"/>
      <c r="BK32" s="489"/>
      <c r="BL32" s="489"/>
      <c r="BM32" s="489"/>
      <c r="BN32" s="489"/>
      <c r="BO32" s="489"/>
      <c r="BP32" s="489"/>
      <c r="BQ32" s="489"/>
      <c r="BR32" s="489"/>
      <c r="BS32" s="489"/>
      <c r="BT32" s="489"/>
      <c r="BU32" s="489"/>
      <c r="BV32" s="489"/>
      <c r="BW32" s="489"/>
      <c r="BX32" s="489"/>
      <c r="BY32" s="489"/>
      <c r="BZ32" s="489"/>
      <c r="CA32" s="489"/>
      <c r="CB32" s="489"/>
      <c r="CC32" s="489"/>
      <c r="CD32" s="489"/>
      <c r="CE32" s="489"/>
      <c r="CF32" s="489"/>
      <c r="CG32" s="489"/>
      <c r="CH32" s="489"/>
      <c r="CI32" s="489"/>
      <c r="CJ32" s="489"/>
      <c r="CK32" s="489"/>
      <c r="CL32" s="489"/>
      <c r="CM32" s="489"/>
      <c r="CN32" s="489"/>
      <c r="CO32" s="489"/>
      <c r="CP32" s="489"/>
      <c r="CQ32" s="489"/>
      <c r="CR32" s="489"/>
      <c r="CS32" s="489"/>
    </row>
    <row r="33" spans="2:97" ht="15.75">
      <c r="B33" s="487" t="s">
        <v>34</v>
      </c>
      <c r="C33" s="488" t="s">
        <v>384</v>
      </c>
      <c r="D33" s="488"/>
      <c r="E33" s="488"/>
      <c r="F33" s="488"/>
      <c r="G33" s="488"/>
      <c r="H33" s="488"/>
      <c r="I33" s="488"/>
      <c r="J33" s="488"/>
      <c r="K33" s="488"/>
      <c r="L33" s="488"/>
      <c r="M33" s="488"/>
      <c r="N33" s="488"/>
      <c r="O33" s="488"/>
      <c r="P33" s="488"/>
      <c r="Q33" s="489"/>
      <c r="R33" s="489"/>
      <c r="S33" s="489"/>
      <c r="T33" s="489"/>
      <c r="U33" s="489"/>
      <c r="V33" s="489"/>
      <c r="W33" s="489"/>
      <c r="X33" s="489"/>
      <c r="Y33" s="489"/>
      <c r="Z33" s="489"/>
      <c r="AA33" s="489"/>
      <c r="AB33" s="489"/>
      <c r="AC33" s="489"/>
      <c r="AD33" s="489"/>
      <c r="AE33" s="489"/>
      <c r="AF33" s="489"/>
      <c r="AG33" s="489"/>
      <c r="AH33" s="489"/>
      <c r="AI33" s="489"/>
      <c r="AJ33" s="489"/>
      <c r="AK33" s="489"/>
      <c r="AL33" s="489"/>
      <c r="AM33" s="489"/>
      <c r="AN33" s="489"/>
      <c r="AO33" s="489"/>
      <c r="AP33" s="489"/>
      <c r="AQ33" s="489"/>
      <c r="AR33" s="489"/>
      <c r="AS33" s="489"/>
      <c r="AT33" s="489"/>
      <c r="AU33" s="489"/>
      <c r="AV33" s="489"/>
      <c r="AW33" s="489"/>
      <c r="AX33" s="489"/>
      <c r="AY33" s="489"/>
      <c r="AZ33" s="489"/>
      <c r="BA33" s="489"/>
      <c r="BB33" s="489"/>
      <c r="BC33" s="489"/>
      <c r="BD33" s="489"/>
      <c r="BE33" s="489"/>
      <c r="BF33" s="489"/>
      <c r="BG33" s="489"/>
      <c r="BH33" s="489"/>
      <c r="BI33" s="489"/>
      <c r="BJ33" s="489"/>
      <c r="BK33" s="489"/>
      <c r="BL33" s="489"/>
      <c r="BM33" s="489"/>
      <c r="BN33" s="489"/>
      <c r="BO33" s="489"/>
      <c r="BP33" s="489"/>
      <c r="BQ33" s="489"/>
      <c r="BR33" s="489"/>
      <c r="BS33" s="489"/>
      <c r="BT33" s="489"/>
      <c r="BU33" s="489"/>
      <c r="BV33" s="489"/>
      <c r="BW33" s="489"/>
      <c r="BX33" s="489"/>
      <c r="BY33" s="489"/>
      <c r="BZ33" s="489"/>
      <c r="CA33" s="489"/>
      <c r="CB33" s="489"/>
      <c r="CC33" s="489"/>
      <c r="CD33" s="489"/>
      <c r="CE33" s="489"/>
      <c r="CF33" s="489"/>
      <c r="CG33" s="489"/>
      <c r="CH33" s="489"/>
      <c r="CI33" s="489"/>
      <c r="CJ33" s="489"/>
      <c r="CK33" s="489"/>
      <c r="CL33" s="489"/>
      <c r="CM33" s="489"/>
      <c r="CN33" s="489"/>
      <c r="CO33" s="489"/>
      <c r="CP33" s="489"/>
      <c r="CQ33" s="489"/>
      <c r="CR33" s="489"/>
      <c r="CS33" s="489"/>
    </row>
    <row r="34" spans="2:97" ht="15.75">
      <c r="B34" s="487" t="s">
        <v>34</v>
      </c>
      <c r="C34" s="488" t="s">
        <v>385</v>
      </c>
      <c r="D34" s="488"/>
      <c r="E34" s="488"/>
      <c r="F34" s="488"/>
      <c r="G34" s="488"/>
      <c r="H34" s="488"/>
      <c r="I34" s="488"/>
      <c r="J34" s="488"/>
      <c r="K34" s="488"/>
      <c r="L34" s="488"/>
      <c r="M34" s="488"/>
      <c r="N34" s="488"/>
      <c r="O34" s="488"/>
      <c r="P34" s="488"/>
      <c r="Q34" s="489"/>
      <c r="R34" s="489"/>
      <c r="S34" s="489"/>
      <c r="T34" s="489"/>
      <c r="U34" s="489"/>
      <c r="V34" s="489"/>
      <c r="W34" s="489"/>
      <c r="X34" s="489"/>
      <c r="Y34" s="489"/>
      <c r="Z34" s="489"/>
      <c r="AA34" s="489"/>
      <c r="AB34" s="489"/>
      <c r="AC34" s="489"/>
      <c r="AD34" s="489"/>
      <c r="AE34" s="489"/>
      <c r="AF34" s="489"/>
      <c r="AG34" s="489"/>
      <c r="AH34" s="489"/>
      <c r="AI34" s="489"/>
      <c r="AJ34" s="489"/>
      <c r="AK34" s="489"/>
      <c r="AL34" s="489"/>
      <c r="AM34" s="489"/>
      <c r="AN34" s="489"/>
      <c r="AO34" s="489"/>
      <c r="AP34" s="489"/>
      <c r="AQ34" s="489"/>
      <c r="AR34" s="489"/>
      <c r="AS34" s="489"/>
      <c r="AT34" s="489"/>
      <c r="AU34" s="489"/>
      <c r="AV34" s="489"/>
      <c r="AW34" s="489"/>
      <c r="AX34" s="489"/>
      <c r="AY34" s="489"/>
      <c r="AZ34" s="489"/>
      <c r="BA34" s="489"/>
      <c r="BB34" s="489"/>
      <c r="BC34" s="489"/>
      <c r="BD34" s="489"/>
      <c r="BE34" s="489"/>
      <c r="BF34" s="489"/>
      <c r="BG34" s="489"/>
      <c r="BH34" s="489"/>
      <c r="BI34" s="489"/>
      <c r="BJ34" s="489"/>
      <c r="BK34" s="489"/>
      <c r="BL34" s="489"/>
      <c r="BM34" s="489"/>
      <c r="BN34" s="489"/>
      <c r="BO34" s="489"/>
      <c r="BP34" s="489"/>
      <c r="BQ34" s="489"/>
      <c r="BR34" s="489"/>
      <c r="BS34" s="489"/>
      <c r="BT34" s="489"/>
      <c r="BU34" s="489"/>
      <c r="BV34" s="489"/>
      <c r="BW34" s="489"/>
      <c r="BX34" s="489"/>
      <c r="BY34" s="489"/>
      <c r="BZ34" s="489"/>
      <c r="CA34" s="489"/>
      <c r="CB34" s="489"/>
      <c r="CC34" s="489"/>
      <c r="CD34" s="489"/>
      <c r="CE34" s="489"/>
      <c r="CF34" s="489"/>
      <c r="CG34" s="489"/>
      <c r="CH34" s="489"/>
      <c r="CI34" s="489"/>
      <c r="CJ34" s="489"/>
      <c r="CK34" s="489"/>
      <c r="CL34" s="489"/>
      <c r="CM34" s="489"/>
      <c r="CN34" s="489"/>
      <c r="CO34" s="489"/>
      <c r="CP34" s="489"/>
      <c r="CQ34" s="489"/>
      <c r="CR34" s="489"/>
      <c r="CS34" s="489"/>
    </row>
    <row r="35" spans="2:97" ht="15.75">
      <c r="B35" s="490" t="s">
        <v>34</v>
      </c>
      <c r="C35" s="488" t="s">
        <v>549</v>
      </c>
      <c r="D35" s="488"/>
      <c r="E35" s="488"/>
      <c r="F35" s="488"/>
      <c r="G35" s="488"/>
      <c r="H35" s="488"/>
      <c r="I35" s="488"/>
      <c r="J35" s="488"/>
      <c r="K35" s="488"/>
      <c r="L35" s="488"/>
      <c r="M35" s="488"/>
      <c r="N35" s="488"/>
      <c r="O35" s="488"/>
      <c r="P35" s="488"/>
      <c r="Q35" s="489"/>
      <c r="R35" s="489"/>
      <c r="S35" s="489"/>
      <c r="T35" s="489"/>
      <c r="U35" s="489"/>
      <c r="V35" s="489"/>
      <c r="W35" s="489"/>
      <c r="X35" s="489"/>
      <c r="Y35" s="489"/>
      <c r="Z35" s="489"/>
      <c r="AA35" s="489"/>
      <c r="AB35" s="489"/>
      <c r="AC35" s="489"/>
      <c r="AD35" s="489"/>
      <c r="AE35" s="489"/>
      <c r="AF35" s="489"/>
      <c r="AG35" s="489"/>
      <c r="AH35" s="489"/>
      <c r="AI35" s="489"/>
      <c r="AJ35" s="489"/>
      <c r="AK35" s="489"/>
      <c r="AL35" s="489"/>
      <c r="AM35" s="489"/>
      <c r="AN35" s="489"/>
      <c r="AO35" s="489"/>
      <c r="AP35" s="489"/>
      <c r="AQ35" s="489"/>
      <c r="AR35" s="489"/>
      <c r="AS35" s="489"/>
      <c r="AT35" s="489"/>
      <c r="AU35" s="489"/>
      <c r="AV35" s="489"/>
      <c r="AW35" s="489"/>
      <c r="AX35" s="489"/>
      <c r="AY35" s="489"/>
      <c r="AZ35" s="489"/>
      <c r="BA35" s="489"/>
      <c r="BB35" s="489"/>
      <c r="BC35" s="489"/>
      <c r="BD35" s="489"/>
      <c r="BE35" s="489"/>
      <c r="BF35" s="489"/>
      <c r="BG35" s="489"/>
      <c r="BH35" s="489"/>
      <c r="BI35" s="489"/>
      <c r="BJ35" s="489"/>
      <c r="BK35" s="489"/>
      <c r="BL35" s="489"/>
      <c r="BM35" s="489"/>
      <c r="BN35" s="489"/>
      <c r="BO35" s="489"/>
      <c r="BP35" s="489"/>
      <c r="BQ35" s="489"/>
      <c r="BR35" s="489"/>
      <c r="BS35" s="489"/>
      <c r="BT35" s="489"/>
      <c r="BU35" s="489"/>
      <c r="BV35" s="489"/>
      <c r="BW35" s="489"/>
      <c r="BX35" s="489"/>
      <c r="BY35" s="489"/>
      <c r="BZ35" s="489"/>
      <c r="CA35" s="489"/>
      <c r="CB35" s="489"/>
      <c r="CC35" s="489"/>
      <c r="CD35" s="489"/>
      <c r="CE35" s="489"/>
      <c r="CF35" s="489"/>
      <c r="CG35" s="489"/>
      <c r="CH35" s="489"/>
      <c r="CI35" s="489"/>
      <c r="CJ35" s="489"/>
      <c r="CK35" s="489"/>
      <c r="CL35" s="489"/>
      <c r="CM35" s="489"/>
      <c r="CN35" s="489"/>
      <c r="CO35" s="489"/>
      <c r="CP35" s="489"/>
      <c r="CQ35" s="489"/>
      <c r="CR35" s="489"/>
      <c r="CS35" s="489"/>
    </row>
    <row r="36" spans="2:97" ht="15.75">
      <c r="B36" s="487" t="s">
        <v>34</v>
      </c>
      <c r="C36" s="488" t="s">
        <v>386</v>
      </c>
      <c r="D36" s="488"/>
      <c r="E36" s="488"/>
      <c r="F36" s="488"/>
      <c r="G36" s="488"/>
      <c r="H36" s="488"/>
      <c r="I36" s="488"/>
      <c r="J36" s="488"/>
      <c r="K36" s="488"/>
      <c r="L36" s="488"/>
      <c r="M36" s="488"/>
      <c r="N36" s="488"/>
      <c r="O36" s="488"/>
      <c r="P36" s="488"/>
      <c r="Q36" s="489"/>
      <c r="R36" s="489"/>
      <c r="S36" s="489"/>
      <c r="T36" s="489"/>
      <c r="U36" s="489"/>
      <c r="V36" s="489"/>
      <c r="W36" s="489"/>
      <c r="X36" s="489"/>
      <c r="Y36" s="489"/>
      <c r="Z36" s="489"/>
      <c r="AA36" s="489"/>
      <c r="AB36" s="489"/>
      <c r="AC36" s="489"/>
      <c r="AD36" s="489"/>
      <c r="AE36" s="489"/>
      <c r="AF36" s="489"/>
      <c r="AG36" s="489"/>
      <c r="AH36" s="489"/>
      <c r="AI36" s="489"/>
      <c r="AJ36" s="489"/>
      <c r="AK36" s="489"/>
      <c r="AL36" s="489"/>
      <c r="AM36" s="489"/>
      <c r="AN36" s="489"/>
      <c r="AO36" s="489"/>
      <c r="AP36" s="489"/>
      <c r="AQ36" s="489"/>
      <c r="AR36" s="489"/>
      <c r="AS36" s="489"/>
      <c r="AT36" s="489"/>
      <c r="AU36" s="489"/>
      <c r="AV36" s="489"/>
      <c r="AW36" s="489"/>
      <c r="AX36" s="489"/>
      <c r="AY36" s="489"/>
      <c r="AZ36" s="489"/>
      <c r="BA36" s="489"/>
      <c r="BB36" s="489"/>
      <c r="BC36" s="489"/>
      <c r="BD36" s="489"/>
      <c r="BE36" s="489"/>
      <c r="BF36" s="489"/>
      <c r="BG36" s="489"/>
      <c r="BH36" s="489"/>
      <c r="BI36" s="489"/>
      <c r="BJ36" s="489"/>
      <c r="BK36" s="489"/>
      <c r="BL36" s="489"/>
      <c r="BM36" s="489"/>
      <c r="BN36" s="489"/>
      <c r="BO36" s="489"/>
      <c r="BP36" s="489"/>
      <c r="BQ36" s="489"/>
      <c r="BR36" s="489"/>
      <c r="BS36" s="489"/>
      <c r="BT36" s="489"/>
      <c r="BU36" s="489"/>
      <c r="BV36" s="489"/>
      <c r="BW36" s="489"/>
      <c r="BX36" s="489"/>
      <c r="BY36" s="489"/>
      <c r="BZ36" s="489"/>
      <c r="CA36" s="489"/>
      <c r="CB36" s="489"/>
      <c r="CC36" s="489"/>
      <c r="CD36" s="489"/>
      <c r="CE36" s="489"/>
      <c r="CF36" s="489"/>
      <c r="CG36" s="489"/>
      <c r="CH36" s="489"/>
      <c r="CI36" s="489"/>
      <c r="CJ36" s="489"/>
      <c r="CK36" s="489"/>
      <c r="CL36" s="489"/>
      <c r="CM36" s="489"/>
      <c r="CN36" s="489"/>
      <c r="CO36" s="489"/>
      <c r="CP36" s="489"/>
      <c r="CQ36" s="489"/>
      <c r="CR36" s="489"/>
      <c r="CS36" s="489"/>
    </row>
    <row r="37" spans="2:97" ht="15.75">
      <c r="B37" s="487" t="s">
        <v>34</v>
      </c>
      <c r="C37" s="488" t="s">
        <v>550</v>
      </c>
      <c r="D37" s="488"/>
      <c r="E37" s="488"/>
      <c r="F37" s="488"/>
      <c r="G37" s="488"/>
      <c r="H37" s="488"/>
      <c r="I37" s="488"/>
      <c r="J37" s="494"/>
      <c r="K37" s="494"/>
      <c r="L37" s="494"/>
      <c r="M37" s="494"/>
      <c r="N37" s="494"/>
      <c r="O37" s="494"/>
      <c r="P37" s="494"/>
      <c r="Q37" s="494"/>
      <c r="R37" s="494"/>
      <c r="S37" s="494"/>
      <c r="T37" s="494"/>
      <c r="U37" s="494"/>
      <c r="V37" s="494"/>
      <c r="W37" s="494"/>
      <c r="X37" s="494"/>
      <c r="Y37" s="494"/>
      <c r="Z37" s="494"/>
      <c r="AA37" s="494"/>
      <c r="AB37" s="494"/>
      <c r="AC37" s="494"/>
      <c r="AD37" s="494"/>
      <c r="AE37" s="494"/>
      <c r="AF37" s="494"/>
      <c r="AG37" s="494"/>
      <c r="AH37" s="494"/>
      <c r="AI37" s="494"/>
      <c r="AJ37" s="494"/>
      <c r="AK37" s="494"/>
      <c r="AL37" s="494"/>
      <c r="AM37" s="494"/>
      <c r="AN37" s="494"/>
      <c r="AO37" s="494"/>
      <c r="AP37" s="494"/>
      <c r="AQ37" s="494"/>
      <c r="AR37" s="494"/>
      <c r="AS37" s="494"/>
      <c r="AT37" s="494"/>
      <c r="AU37" s="494"/>
      <c r="AV37" s="494"/>
      <c r="AW37" s="494"/>
      <c r="AX37" s="494"/>
      <c r="AY37" s="494"/>
      <c r="AZ37" s="494"/>
      <c r="BA37" s="494"/>
      <c r="BB37" s="494"/>
      <c r="BC37" s="494"/>
      <c r="BD37" s="494"/>
      <c r="BE37" s="494"/>
      <c r="BF37" s="494"/>
      <c r="BG37" s="494"/>
      <c r="BH37" s="494"/>
      <c r="BI37" s="494"/>
      <c r="BJ37" s="494"/>
      <c r="BK37" s="494"/>
      <c r="BL37" s="494"/>
      <c r="BM37" s="494"/>
      <c r="BN37" s="494"/>
      <c r="BO37" s="494"/>
      <c r="BP37" s="494"/>
      <c r="BQ37" s="494"/>
      <c r="BR37" s="494"/>
      <c r="BS37" s="494"/>
      <c r="BT37" s="494"/>
      <c r="BU37" s="494"/>
      <c r="BV37" s="494"/>
      <c r="BW37" s="494"/>
      <c r="BX37" s="494"/>
      <c r="BY37" s="494"/>
      <c r="BZ37" s="494"/>
      <c r="CA37" s="494"/>
      <c r="CB37" s="494"/>
      <c r="CC37" s="494"/>
      <c r="CD37" s="494"/>
      <c r="CE37" s="494"/>
      <c r="CF37" s="494"/>
      <c r="CG37" s="494"/>
      <c r="CH37" s="494"/>
      <c r="CI37" s="494"/>
      <c r="CJ37" s="494"/>
      <c r="CK37" s="494"/>
      <c r="CL37" s="494"/>
      <c r="CM37" s="494"/>
      <c r="CN37" s="494"/>
      <c r="CO37" s="494"/>
      <c r="CP37" s="494"/>
      <c r="CQ37" s="494"/>
      <c r="CR37" s="494"/>
      <c r="CS37" s="494"/>
    </row>
    <row r="38" spans="2:97" s="595" customFormat="1" ht="15.75">
      <c r="B38" s="248" t="s">
        <v>490</v>
      </c>
      <c r="C38" s="481"/>
      <c r="D38" s="481"/>
      <c r="E38" s="481"/>
      <c r="F38" s="481"/>
      <c r="G38" s="481"/>
      <c r="H38" s="481"/>
      <c r="I38" s="481"/>
      <c r="J38" s="481"/>
      <c r="K38" s="481"/>
      <c r="L38" s="481"/>
      <c r="M38" s="481"/>
      <c r="N38" s="481"/>
      <c r="O38" s="481"/>
      <c r="P38" s="481"/>
      <c r="Q38" s="481"/>
      <c r="R38" s="481"/>
      <c r="S38" s="481"/>
      <c r="T38" s="481"/>
      <c r="U38" s="481"/>
      <c r="V38" s="481"/>
      <c r="W38" s="481"/>
      <c r="X38" s="481"/>
      <c r="Y38" s="481"/>
      <c r="Z38" s="481"/>
      <c r="AA38" s="481"/>
      <c r="AB38" s="481"/>
      <c r="AC38" s="481"/>
      <c r="AD38" s="481"/>
      <c r="AE38" s="481"/>
      <c r="AF38" s="481"/>
      <c r="AG38" s="481"/>
      <c r="AH38" s="481"/>
      <c r="AI38" s="481"/>
      <c r="AJ38" s="481"/>
      <c r="AK38" s="481"/>
      <c r="AL38" s="481"/>
      <c r="AM38" s="481"/>
      <c r="AN38" s="481"/>
      <c r="AO38" s="481"/>
      <c r="AP38" s="481"/>
      <c r="AQ38" s="481"/>
      <c r="AR38" s="481"/>
      <c r="AS38" s="481"/>
      <c r="AT38" s="481"/>
      <c r="AU38" s="481"/>
      <c r="AV38" s="481"/>
      <c r="AW38" s="481"/>
      <c r="AX38" s="481"/>
      <c r="AY38" s="481"/>
      <c r="AZ38" s="481"/>
      <c r="BA38" s="481"/>
      <c r="BB38" s="481"/>
      <c r="BC38" s="481"/>
      <c r="BD38" s="481"/>
      <c r="BE38" s="481"/>
      <c r="BF38" s="481"/>
      <c r="BG38" s="481"/>
      <c r="BH38" s="481"/>
      <c r="BI38" s="481"/>
      <c r="BJ38" s="481"/>
      <c r="BK38" s="481"/>
      <c r="BL38" s="481"/>
      <c r="BM38" s="481"/>
      <c r="BN38" s="481"/>
      <c r="BO38" s="481"/>
      <c r="BP38" s="481"/>
      <c r="BQ38" s="481"/>
      <c r="BR38" s="481"/>
      <c r="BS38" s="481"/>
      <c r="BT38" s="481"/>
      <c r="BU38" s="481"/>
      <c r="BV38" s="481"/>
      <c r="BW38" s="481"/>
      <c r="BX38" s="481"/>
      <c r="BY38" s="481"/>
      <c r="BZ38" s="481"/>
      <c r="CA38" s="481"/>
      <c r="CB38" s="481"/>
      <c r="CC38" s="481"/>
      <c r="CD38" s="481"/>
      <c r="CE38" s="481"/>
      <c r="CF38" s="481"/>
      <c r="CG38" s="481"/>
      <c r="CH38" s="481"/>
      <c r="CI38" s="481"/>
      <c r="CJ38" s="481"/>
      <c r="CK38" s="481"/>
      <c r="CL38" s="481"/>
      <c r="CM38" s="481"/>
      <c r="CN38" s="481"/>
      <c r="CO38" s="481"/>
      <c r="CP38" s="481"/>
      <c r="CQ38" s="481"/>
      <c r="CR38" s="481"/>
      <c r="CS38" s="481"/>
    </row>
    <row r="39" spans="2:97" ht="15.75">
      <c r="B39" s="483" t="s">
        <v>34</v>
      </c>
      <c r="C39" s="484" t="s">
        <v>763</v>
      </c>
      <c r="D39" s="486"/>
      <c r="E39" s="486"/>
      <c r="F39" s="486"/>
      <c r="G39" s="486"/>
      <c r="H39" s="486"/>
      <c r="I39" s="486"/>
      <c r="J39" s="486"/>
      <c r="K39" s="486"/>
      <c r="L39" s="486"/>
      <c r="M39" s="486"/>
      <c r="N39" s="486"/>
      <c r="O39" s="486"/>
      <c r="P39" s="486"/>
      <c r="Q39" s="486"/>
      <c r="R39" s="486"/>
      <c r="S39" s="486"/>
      <c r="T39" s="486"/>
      <c r="U39" s="486"/>
      <c r="V39" s="486"/>
      <c r="W39" s="486"/>
      <c r="X39" s="486"/>
      <c r="Y39" s="486"/>
      <c r="Z39" s="486"/>
      <c r="AA39" s="486"/>
      <c r="AB39" s="486"/>
      <c r="AC39" s="486"/>
      <c r="AD39" s="486"/>
      <c r="AE39" s="486"/>
      <c r="AF39" s="486"/>
      <c r="AG39" s="486"/>
      <c r="AH39" s="486"/>
      <c r="AI39" s="486"/>
      <c r="AJ39" s="486"/>
      <c r="AK39" s="486"/>
      <c r="AL39" s="486"/>
      <c r="AM39" s="486"/>
      <c r="AN39" s="486"/>
      <c r="AO39" s="486"/>
      <c r="AP39" s="486"/>
      <c r="AQ39" s="486"/>
      <c r="AR39" s="486"/>
      <c r="AS39" s="486"/>
      <c r="AT39" s="486"/>
      <c r="AU39" s="486"/>
      <c r="AV39" s="486"/>
      <c r="AW39" s="486"/>
      <c r="AX39" s="486"/>
      <c r="AY39" s="486"/>
      <c r="AZ39" s="486"/>
      <c r="BA39" s="486"/>
      <c r="BB39" s="486"/>
      <c r="BC39" s="486"/>
      <c r="BD39" s="486"/>
      <c r="BE39" s="486"/>
      <c r="BF39" s="486"/>
      <c r="BG39" s="486"/>
      <c r="BH39" s="486"/>
      <c r="BI39" s="486"/>
      <c r="BJ39" s="486"/>
      <c r="BK39" s="486"/>
      <c r="BL39" s="486"/>
      <c r="BM39" s="486"/>
      <c r="BN39" s="486"/>
      <c r="BO39" s="486"/>
      <c r="BP39" s="486"/>
      <c r="BQ39" s="486"/>
      <c r="BR39" s="486"/>
      <c r="BS39" s="486"/>
      <c r="BT39" s="486"/>
      <c r="BU39" s="486"/>
      <c r="BV39" s="486"/>
      <c r="BW39" s="486"/>
      <c r="BX39" s="486"/>
      <c r="BY39" s="486"/>
      <c r="BZ39" s="486"/>
      <c r="CA39" s="486"/>
      <c r="CB39" s="486"/>
      <c r="CC39" s="486"/>
      <c r="CD39" s="486"/>
      <c r="CE39" s="486"/>
      <c r="CF39" s="486"/>
      <c r="CG39" s="486"/>
      <c r="CH39" s="486"/>
      <c r="CI39" s="486"/>
      <c r="CJ39" s="486"/>
      <c r="CK39" s="486"/>
      <c r="CL39" s="486"/>
      <c r="CM39" s="486"/>
      <c r="CN39" s="486"/>
      <c r="CO39" s="486"/>
      <c r="CP39" s="486"/>
      <c r="CQ39" s="486"/>
      <c r="CR39" s="486"/>
      <c r="CS39" s="486"/>
    </row>
    <row r="40" spans="2:97" ht="15.75">
      <c r="B40" s="483" t="s">
        <v>34</v>
      </c>
      <c r="C40" s="484" t="s">
        <v>409</v>
      </c>
      <c r="D40" s="486"/>
      <c r="E40" s="486"/>
      <c r="F40" s="486"/>
      <c r="G40" s="486"/>
      <c r="H40" s="486"/>
      <c r="I40" s="486"/>
      <c r="J40" s="486"/>
      <c r="K40" s="486"/>
      <c r="L40" s="486"/>
      <c r="M40" s="486"/>
      <c r="N40" s="486"/>
      <c r="O40" s="486"/>
      <c r="P40" s="486"/>
      <c r="Q40" s="486"/>
      <c r="R40" s="486"/>
      <c r="S40" s="486"/>
      <c r="T40" s="486"/>
      <c r="U40" s="486"/>
      <c r="V40" s="486"/>
      <c r="W40" s="486"/>
      <c r="X40" s="486"/>
      <c r="Y40" s="486"/>
      <c r="Z40" s="486"/>
      <c r="AA40" s="486"/>
      <c r="AB40" s="486"/>
      <c r="AC40" s="486"/>
      <c r="AD40" s="486"/>
      <c r="AE40" s="486"/>
      <c r="AF40" s="486"/>
      <c r="AG40" s="486"/>
      <c r="AH40" s="486"/>
      <c r="AI40" s="486"/>
      <c r="AJ40" s="486"/>
      <c r="AK40" s="486"/>
      <c r="AL40" s="486"/>
      <c r="AM40" s="486"/>
      <c r="AN40" s="486"/>
      <c r="AO40" s="486"/>
      <c r="AP40" s="486"/>
      <c r="AQ40" s="486"/>
      <c r="AR40" s="486"/>
      <c r="AS40" s="486"/>
      <c r="AT40" s="486"/>
      <c r="AU40" s="486"/>
      <c r="AV40" s="486"/>
      <c r="AW40" s="486"/>
      <c r="AX40" s="486"/>
      <c r="AY40" s="486"/>
      <c r="AZ40" s="486"/>
      <c r="BA40" s="486"/>
      <c r="BB40" s="486"/>
      <c r="BC40" s="486"/>
      <c r="BD40" s="486"/>
      <c r="BE40" s="486"/>
      <c r="BF40" s="486"/>
      <c r="BG40" s="486"/>
      <c r="BH40" s="486"/>
      <c r="BI40" s="486"/>
      <c r="BJ40" s="486"/>
      <c r="BK40" s="486"/>
      <c r="BL40" s="486"/>
      <c r="BM40" s="486"/>
      <c r="BN40" s="486"/>
      <c r="BO40" s="486"/>
      <c r="BP40" s="486"/>
      <c r="BQ40" s="486"/>
      <c r="BR40" s="486"/>
      <c r="BS40" s="486"/>
      <c r="BT40" s="486"/>
      <c r="BU40" s="486"/>
      <c r="BV40" s="486"/>
      <c r="BW40" s="486"/>
      <c r="BX40" s="486"/>
      <c r="BY40" s="486"/>
      <c r="BZ40" s="486"/>
      <c r="CA40" s="486"/>
      <c r="CB40" s="486"/>
      <c r="CC40" s="486"/>
      <c r="CD40" s="486"/>
      <c r="CE40" s="486"/>
      <c r="CF40" s="486"/>
      <c r="CG40" s="486"/>
      <c r="CH40" s="486"/>
      <c r="CI40" s="486"/>
      <c r="CJ40" s="486"/>
      <c r="CK40" s="486"/>
      <c r="CL40" s="486"/>
      <c r="CM40" s="486"/>
      <c r="CN40" s="486"/>
      <c r="CO40" s="486"/>
      <c r="CP40" s="486"/>
      <c r="CQ40" s="486"/>
      <c r="CR40" s="486"/>
      <c r="CS40" s="486"/>
    </row>
    <row r="41" spans="2:97" ht="15.75">
      <c r="B41" s="483" t="s">
        <v>34</v>
      </c>
      <c r="C41" s="484" t="s">
        <v>408</v>
      </c>
      <c r="D41" s="486"/>
      <c r="E41" s="486"/>
      <c r="F41" s="486"/>
      <c r="G41" s="486"/>
      <c r="H41" s="486"/>
      <c r="I41" s="486"/>
      <c r="J41" s="486"/>
      <c r="K41" s="486"/>
      <c r="L41" s="486"/>
      <c r="M41" s="486"/>
      <c r="N41" s="486"/>
      <c r="O41" s="486"/>
      <c r="P41" s="486"/>
      <c r="Q41" s="486"/>
      <c r="R41" s="486"/>
      <c r="S41" s="486"/>
      <c r="T41" s="486"/>
      <c r="U41" s="486"/>
      <c r="V41" s="486"/>
      <c r="W41" s="486"/>
      <c r="X41" s="486"/>
      <c r="Y41" s="486"/>
      <c r="Z41" s="486"/>
      <c r="AA41" s="486"/>
      <c r="AB41" s="486"/>
      <c r="AC41" s="486"/>
      <c r="AD41" s="486"/>
      <c r="AE41" s="486"/>
      <c r="AF41" s="486"/>
      <c r="AG41" s="486"/>
      <c r="AH41" s="486"/>
      <c r="AI41" s="486"/>
      <c r="AJ41" s="486"/>
      <c r="AK41" s="486"/>
      <c r="AL41" s="486"/>
      <c r="AM41" s="486"/>
      <c r="AN41" s="486"/>
      <c r="AO41" s="486"/>
      <c r="AP41" s="486"/>
      <c r="AQ41" s="486"/>
      <c r="AR41" s="486"/>
      <c r="AS41" s="486"/>
      <c r="AT41" s="486"/>
      <c r="AU41" s="486"/>
      <c r="AV41" s="486"/>
      <c r="AW41" s="486"/>
      <c r="AX41" s="486"/>
      <c r="AY41" s="486"/>
      <c r="AZ41" s="486"/>
      <c r="BA41" s="486"/>
      <c r="BB41" s="486"/>
      <c r="BC41" s="486"/>
      <c r="BD41" s="486"/>
      <c r="BE41" s="486"/>
      <c r="BF41" s="486"/>
      <c r="BG41" s="486"/>
      <c r="BH41" s="486"/>
      <c r="BI41" s="486"/>
      <c r="BJ41" s="486"/>
      <c r="BK41" s="486"/>
      <c r="BL41" s="486"/>
      <c r="BM41" s="486"/>
      <c r="BN41" s="486"/>
      <c r="BO41" s="486"/>
      <c r="BP41" s="486"/>
      <c r="BQ41" s="486"/>
      <c r="BR41" s="486"/>
      <c r="BS41" s="486"/>
      <c r="BT41" s="486"/>
      <c r="BU41" s="486"/>
      <c r="BV41" s="486"/>
      <c r="BW41" s="486"/>
      <c r="BX41" s="486"/>
      <c r="BY41" s="486"/>
      <c r="BZ41" s="486"/>
      <c r="CA41" s="486"/>
      <c r="CB41" s="486"/>
      <c r="CC41" s="486"/>
      <c r="CD41" s="486"/>
      <c r="CE41" s="486"/>
      <c r="CF41" s="486"/>
      <c r="CG41" s="486"/>
      <c r="CH41" s="486"/>
      <c r="CI41" s="486"/>
      <c r="CJ41" s="486"/>
      <c r="CK41" s="486"/>
      <c r="CL41" s="486"/>
      <c r="CM41" s="486"/>
      <c r="CN41" s="486"/>
      <c r="CO41" s="486"/>
      <c r="CP41" s="486"/>
      <c r="CQ41" s="486"/>
      <c r="CR41" s="486"/>
      <c r="CS41" s="486"/>
    </row>
    <row r="42" spans="2:97" ht="15.75">
      <c r="B42" s="483" t="s">
        <v>34</v>
      </c>
      <c r="C42" s="485" t="s">
        <v>410</v>
      </c>
      <c r="D42" s="486"/>
      <c r="E42" s="486"/>
      <c r="F42" s="486"/>
      <c r="G42" s="486"/>
      <c r="H42" s="486"/>
      <c r="I42" s="486"/>
      <c r="J42" s="486"/>
      <c r="K42" s="486"/>
      <c r="L42" s="486"/>
      <c r="M42" s="486"/>
      <c r="N42" s="486"/>
      <c r="O42" s="486"/>
      <c r="P42" s="486"/>
      <c r="Q42" s="486"/>
      <c r="R42" s="486"/>
      <c r="S42" s="486"/>
      <c r="T42" s="486"/>
      <c r="U42" s="486"/>
      <c r="V42" s="486"/>
      <c r="W42" s="486"/>
      <c r="X42" s="486"/>
      <c r="Y42" s="486"/>
      <c r="Z42" s="486"/>
      <c r="AA42" s="486"/>
      <c r="AB42" s="486"/>
      <c r="AC42" s="486"/>
      <c r="AD42" s="486"/>
      <c r="AE42" s="486"/>
      <c r="AF42" s="486"/>
      <c r="AG42" s="486"/>
      <c r="AH42" s="486"/>
      <c r="AI42" s="486"/>
      <c r="AJ42" s="486"/>
      <c r="AK42" s="486"/>
      <c r="AL42" s="486"/>
      <c r="AM42" s="486"/>
      <c r="AN42" s="486"/>
      <c r="AO42" s="486"/>
      <c r="AP42" s="486"/>
      <c r="AQ42" s="486"/>
      <c r="AR42" s="486"/>
      <c r="AS42" s="486"/>
      <c r="AT42" s="486"/>
      <c r="AU42" s="486"/>
      <c r="AV42" s="486"/>
      <c r="AW42" s="486"/>
      <c r="AX42" s="486"/>
      <c r="AY42" s="486"/>
      <c r="AZ42" s="486"/>
      <c r="BA42" s="486"/>
      <c r="BB42" s="486"/>
      <c r="BC42" s="486"/>
      <c r="BD42" s="486"/>
      <c r="BE42" s="486"/>
      <c r="BF42" s="486"/>
      <c r="BG42" s="486"/>
      <c r="BH42" s="486"/>
      <c r="BI42" s="486"/>
      <c r="BJ42" s="486"/>
      <c r="BK42" s="486"/>
      <c r="BL42" s="486"/>
      <c r="BM42" s="486"/>
      <c r="BN42" s="486"/>
      <c r="BO42" s="486"/>
      <c r="BP42" s="486"/>
      <c r="BQ42" s="486"/>
      <c r="BR42" s="486"/>
      <c r="BS42" s="486"/>
      <c r="BT42" s="486"/>
      <c r="BU42" s="486"/>
      <c r="BV42" s="486"/>
      <c r="BW42" s="486"/>
      <c r="BX42" s="486"/>
      <c r="BY42" s="486"/>
      <c r="BZ42" s="486"/>
      <c r="CA42" s="486"/>
      <c r="CB42" s="486"/>
      <c r="CC42" s="486"/>
      <c r="CD42" s="486"/>
      <c r="CE42" s="486"/>
      <c r="CF42" s="486"/>
      <c r="CG42" s="486"/>
      <c r="CH42" s="486"/>
      <c r="CI42" s="486"/>
      <c r="CJ42" s="486"/>
      <c r="CK42" s="486"/>
      <c r="CL42" s="486"/>
      <c r="CM42" s="486"/>
      <c r="CN42" s="486"/>
      <c r="CO42" s="486"/>
      <c r="CP42" s="486"/>
      <c r="CQ42" s="486"/>
      <c r="CR42" s="486"/>
      <c r="CS42" s="486"/>
    </row>
    <row r="43" spans="2:97" ht="15.75">
      <c r="B43" s="483" t="s">
        <v>34</v>
      </c>
      <c r="C43" s="485" t="s">
        <v>411</v>
      </c>
      <c r="D43" s="486"/>
      <c r="E43" s="486"/>
      <c r="F43" s="486"/>
      <c r="G43" s="486"/>
      <c r="H43" s="486"/>
      <c r="I43" s="486"/>
      <c r="J43" s="486"/>
      <c r="K43" s="486"/>
      <c r="L43" s="486"/>
      <c r="M43" s="486"/>
      <c r="N43" s="486"/>
      <c r="O43" s="486"/>
      <c r="P43" s="486"/>
      <c r="Q43" s="486"/>
      <c r="R43" s="486"/>
      <c r="S43" s="486"/>
      <c r="T43" s="486"/>
      <c r="U43" s="486"/>
      <c r="V43" s="486"/>
      <c r="W43" s="486"/>
      <c r="X43" s="486"/>
      <c r="Y43" s="486"/>
      <c r="Z43" s="486"/>
      <c r="AA43" s="486"/>
      <c r="AB43" s="486"/>
      <c r="AC43" s="486"/>
      <c r="AD43" s="486"/>
      <c r="AE43" s="486"/>
      <c r="AF43" s="486"/>
      <c r="AG43" s="486"/>
      <c r="AH43" s="486"/>
      <c r="AI43" s="486"/>
      <c r="AJ43" s="486"/>
      <c r="AK43" s="486"/>
      <c r="AL43" s="486"/>
      <c r="AM43" s="486"/>
      <c r="AN43" s="486"/>
      <c r="AO43" s="486"/>
      <c r="AP43" s="486"/>
      <c r="AQ43" s="486"/>
      <c r="AR43" s="486"/>
      <c r="AS43" s="486"/>
      <c r="AT43" s="486"/>
      <c r="AU43" s="486"/>
      <c r="AV43" s="486"/>
      <c r="AW43" s="486"/>
      <c r="AX43" s="486"/>
      <c r="AY43" s="486"/>
      <c r="AZ43" s="486"/>
      <c r="BA43" s="486"/>
      <c r="BB43" s="486"/>
      <c r="BC43" s="486"/>
      <c r="BD43" s="486"/>
      <c r="BE43" s="486"/>
      <c r="BF43" s="486"/>
      <c r="BG43" s="486"/>
      <c r="BH43" s="486"/>
      <c r="BI43" s="486"/>
      <c r="BJ43" s="486"/>
      <c r="BK43" s="486"/>
      <c r="BL43" s="486"/>
      <c r="BM43" s="486"/>
      <c r="BN43" s="486"/>
      <c r="BO43" s="486"/>
      <c r="BP43" s="486"/>
      <c r="BQ43" s="486"/>
      <c r="BR43" s="486"/>
      <c r="BS43" s="486"/>
      <c r="BT43" s="486"/>
      <c r="BU43" s="486"/>
      <c r="BV43" s="486"/>
      <c r="BW43" s="486"/>
      <c r="BX43" s="486"/>
      <c r="BY43" s="486"/>
      <c r="BZ43" s="486"/>
      <c r="CA43" s="486"/>
      <c r="CB43" s="486"/>
      <c r="CC43" s="486"/>
      <c r="CD43" s="486"/>
      <c r="CE43" s="486"/>
      <c r="CF43" s="486"/>
      <c r="CG43" s="486"/>
      <c r="CH43" s="486"/>
      <c r="CI43" s="486"/>
      <c r="CJ43" s="486"/>
      <c r="CK43" s="486"/>
      <c r="CL43" s="486"/>
      <c r="CM43" s="486"/>
      <c r="CN43" s="486"/>
      <c r="CO43" s="486"/>
      <c r="CP43" s="486"/>
      <c r="CQ43" s="486"/>
      <c r="CR43" s="486"/>
      <c r="CS43" s="486"/>
    </row>
    <row r="44" spans="2:97" s="595" customFormat="1" ht="15.75">
      <c r="B44" s="248" t="s">
        <v>489</v>
      </c>
      <c r="C44" s="481"/>
      <c r="D44" s="481"/>
      <c r="E44" s="481"/>
      <c r="F44" s="481"/>
      <c r="G44" s="481"/>
      <c r="H44" s="481"/>
      <c r="I44" s="481"/>
      <c r="J44" s="481"/>
      <c r="K44" s="481"/>
      <c r="L44" s="481"/>
      <c r="M44" s="481"/>
      <c r="N44" s="481"/>
      <c r="O44" s="481"/>
      <c r="P44" s="481"/>
      <c r="Q44" s="481"/>
      <c r="R44" s="481"/>
      <c r="S44" s="481"/>
      <c r="T44" s="481"/>
      <c r="U44" s="481"/>
      <c r="V44" s="481"/>
      <c r="W44" s="481"/>
      <c r="X44" s="481"/>
      <c r="Y44" s="481"/>
      <c r="Z44" s="481"/>
      <c r="AA44" s="481"/>
      <c r="AB44" s="481"/>
      <c r="AC44" s="481"/>
      <c r="AD44" s="481"/>
      <c r="AE44" s="481"/>
      <c r="AF44" s="481"/>
      <c r="AG44" s="481"/>
      <c r="AH44" s="481"/>
      <c r="AI44" s="481"/>
      <c r="AJ44" s="481"/>
      <c r="AK44" s="481"/>
      <c r="AL44" s="481"/>
      <c r="AM44" s="481"/>
      <c r="AN44" s="481"/>
      <c r="AO44" s="481"/>
      <c r="AP44" s="481"/>
      <c r="AQ44" s="481"/>
      <c r="AR44" s="481"/>
      <c r="AS44" s="481"/>
      <c r="AT44" s="481"/>
      <c r="AU44" s="481"/>
      <c r="AV44" s="481"/>
      <c r="AW44" s="481"/>
      <c r="AX44" s="481"/>
      <c r="AY44" s="481"/>
      <c r="AZ44" s="481"/>
      <c r="BA44" s="481"/>
      <c r="BB44" s="481"/>
      <c r="BC44" s="481"/>
      <c r="BD44" s="481"/>
      <c r="BE44" s="481"/>
      <c r="BF44" s="481"/>
      <c r="BG44" s="481"/>
      <c r="BH44" s="481"/>
      <c r="BI44" s="481"/>
      <c r="BJ44" s="481"/>
      <c r="BK44" s="481"/>
      <c r="BL44" s="481"/>
      <c r="BM44" s="481"/>
      <c r="BN44" s="481"/>
      <c r="BO44" s="481"/>
      <c r="BP44" s="481"/>
      <c r="BQ44" s="481"/>
      <c r="BR44" s="481"/>
      <c r="BS44" s="481"/>
      <c r="BT44" s="481"/>
      <c r="BU44" s="481"/>
      <c r="BV44" s="481"/>
      <c r="BW44" s="481"/>
      <c r="BX44" s="481"/>
      <c r="BY44" s="481"/>
      <c r="BZ44" s="481"/>
      <c r="CA44" s="481"/>
      <c r="CB44" s="481"/>
      <c r="CC44" s="481"/>
      <c r="CD44" s="481"/>
      <c r="CE44" s="481"/>
      <c r="CF44" s="481"/>
      <c r="CG44" s="481"/>
      <c r="CH44" s="481"/>
      <c r="CI44" s="481"/>
      <c r="CJ44" s="481"/>
      <c r="CK44" s="481"/>
      <c r="CL44" s="481"/>
      <c r="CM44" s="481"/>
      <c r="CN44" s="481"/>
      <c r="CO44" s="481"/>
      <c r="CP44" s="481"/>
      <c r="CQ44" s="481"/>
      <c r="CR44" s="481"/>
      <c r="CS44" s="481"/>
    </row>
    <row r="45" spans="2:97" ht="15.75">
      <c r="B45" s="483" t="s">
        <v>34</v>
      </c>
      <c r="C45" s="484" t="s">
        <v>415</v>
      </c>
      <c r="D45" s="491"/>
      <c r="E45" s="491"/>
      <c r="F45" s="491"/>
      <c r="G45" s="491"/>
      <c r="H45" s="491"/>
      <c r="I45" s="491"/>
      <c r="J45" s="491"/>
      <c r="K45" s="491"/>
      <c r="L45" s="491"/>
      <c r="M45" s="491"/>
      <c r="N45" s="491"/>
      <c r="O45" s="491"/>
      <c r="P45" s="491"/>
      <c r="Q45" s="491"/>
      <c r="R45" s="491"/>
      <c r="S45" s="491"/>
      <c r="T45" s="491"/>
      <c r="U45" s="491"/>
      <c r="V45" s="491"/>
      <c r="W45" s="491"/>
      <c r="X45" s="491"/>
      <c r="Y45" s="491"/>
      <c r="Z45" s="491"/>
      <c r="AA45" s="491"/>
      <c r="AB45" s="491"/>
      <c r="AC45" s="491"/>
      <c r="AD45" s="491"/>
      <c r="AE45" s="491"/>
      <c r="AF45" s="491"/>
      <c r="AG45" s="491"/>
      <c r="AH45" s="491"/>
      <c r="AI45" s="491"/>
      <c r="AJ45" s="491"/>
      <c r="AK45" s="491"/>
      <c r="AL45" s="491"/>
      <c r="AM45" s="491"/>
      <c r="AN45" s="491"/>
      <c r="AO45" s="491"/>
      <c r="AP45" s="491"/>
      <c r="AQ45" s="491"/>
      <c r="AR45" s="491"/>
      <c r="AS45" s="491"/>
      <c r="AT45" s="491"/>
      <c r="AU45" s="491"/>
      <c r="AV45" s="491"/>
      <c r="AW45" s="491"/>
      <c r="AX45" s="491"/>
      <c r="AY45" s="491"/>
      <c r="AZ45" s="491"/>
      <c r="BA45" s="491"/>
      <c r="BB45" s="491"/>
      <c r="BC45" s="491"/>
      <c r="BD45" s="491"/>
      <c r="BE45" s="491"/>
      <c r="BF45" s="491"/>
      <c r="BG45" s="491"/>
      <c r="BH45" s="491"/>
      <c r="BI45" s="491"/>
      <c r="BJ45" s="491"/>
      <c r="BK45" s="491"/>
      <c r="BL45" s="491"/>
      <c r="BM45" s="491"/>
      <c r="BN45" s="491"/>
      <c r="BO45" s="491"/>
      <c r="BP45" s="491"/>
      <c r="BQ45" s="491"/>
      <c r="BR45" s="491"/>
      <c r="BS45" s="491"/>
      <c r="BT45" s="491"/>
      <c r="BU45" s="491"/>
      <c r="BV45" s="491"/>
      <c r="BW45" s="491"/>
      <c r="BX45" s="491"/>
      <c r="BY45" s="491"/>
      <c r="BZ45" s="491"/>
      <c r="CA45" s="491"/>
      <c r="CB45" s="491"/>
      <c r="CC45" s="491"/>
      <c r="CD45" s="491"/>
      <c r="CE45" s="491"/>
      <c r="CF45" s="491"/>
      <c r="CG45" s="491"/>
      <c r="CH45" s="491"/>
      <c r="CI45" s="491"/>
      <c r="CJ45" s="491"/>
      <c r="CK45" s="491"/>
      <c r="CL45" s="491"/>
      <c r="CM45" s="491"/>
      <c r="CN45" s="491"/>
      <c r="CO45" s="491"/>
      <c r="CP45" s="491"/>
      <c r="CQ45" s="491"/>
      <c r="CR45" s="491"/>
      <c r="CS45" s="491"/>
    </row>
    <row r="46" spans="2:97" ht="15.75">
      <c r="B46" s="483" t="s">
        <v>34</v>
      </c>
      <c r="C46" s="484" t="s">
        <v>416</v>
      </c>
      <c r="D46" s="491"/>
      <c r="E46" s="491"/>
      <c r="F46" s="491"/>
      <c r="G46" s="491"/>
      <c r="H46" s="491"/>
      <c r="I46" s="491"/>
      <c r="J46" s="491"/>
      <c r="K46" s="491"/>
      <c r="L46" s="491"/>
      <c r="M46" s="491"/>
      <c r="N46" s="491"/>
      <c r="O46" s="491"/>
      <c r="P46" s="491"/>
      <c r="Q46" s="491"/>
      <c r="R46" s="491"/>
      <c r="S46" s="491"/>
      <c r="T46" s="491"/>
      <c r="U46" s="491"/>
      <c r="V46" s="491"/>
      <c r="W46" s="491"/>
      <c r="X46" s="491"/>
      <c r="Y46" s="491"/>
      <c r="Z46" s="491"/>
      <c r="AA46" s="491"/>
      <c r="AB46" s="491"/>
      <c r="AC46" s="491"/>
      <c r="AD46" s="491"/>
      <c r="AE46" s="491"/>
      <c r="AF46" s="491"/>
      <c r="AG46" s="491"/>
      <c r="AH46" s="491"/>
      <c r="AI46" s="491"/>
      <c r="AJ46" s="491"/>
      <c r="AK46" s="491"/>
      <c r="AL46" s="491"/>
      <c r="AM46" s="491"/>
      <c r="AN46" s="491"/>
      <c r="AO46" s="491"/>
      <c r="AP46" s="491"/>
      <c r="AQ46" s="491"/>
      <c r="AR46" s="491"/>
      <c r="AS46" s="491"/>
      <c r="AT46" s="491"/>
      <c r="AU46" s="491"/>
      <c r="AV46" s="491"/>
      <c r="AW46" s="491"/>
      <c r="AX46" s="491"/>
      <c r="AY46" s="491"/>
      <c r="AZ46" s="491"/>
      <c r="BA46" s="491"/>
      <c r="BB46" s="491"/>
      <c r="BC46" s="491"/>
      <c r="BD46" s="491"/>
      <c r="BE46" s="491"/>
      <c r="BF46" s="491"/>
      <c r="BG46" s="491"/>
      <c r="BH46" s="491"/>
      <c r="BI46" s="491"/>
      <c r="BJ46" s="491"/>
      <c r="BK46" s="491"/>
      <c r="BL46" s="491"/>
      <c r="BM46" s="491"/>
      <c r="BN46" s="491"/>
      <c r="BO46" s="491"/>
      <c r="BP46" s="491"/>
      <c r="BQ46" s="491"/>
      <c r="BR46" s="491"/>
      <c r="BS46" s="491"/>
      <c r="BT46" s="491"/>
      <c r="BU46" s="491"/>
      <c r="BV46" s="491"/>
      <c r="BW46" s="491"/>
      <c r="BX46" s="491"/>
      <c r="BY46" s="491"/>
      <c r="BZ46" s="491"/>
      <c r="CA46" s="491"/>
      <c r="CB46" s="491"/>
      <c r="CC46" s="491"/>
      <c r="CD46" s="491"/>
      <c r="CE46" s="491"/>
      <c r="CF46" s="491"/>
      <c r="CG46" s="491"/>
      <c r="CH46" s="491"/>
      <c r="CI46" s="491"/>
      <c r="CJ46" s="491"/>
      <c r="CK46" s="491"/>
      <c r="CL46" s="491"/>
      <c r="CM46" s="491"/>
      <c r="CN46" s="491"/>
      <c r="CO46" s="491"/>
      <c r="CP46" s="491"/>
      <c r="CQ46" s="491"/>
      <c r="CR46" s="491"/>
      <c r="CS46" s="491"/>
    </row>
    <row r="47" spans="2:97" ht="15.75">
      <c r="B47" s="483" t="s">
        <v>34</v>
      </c>
      <c r="C47" s="484" t="s">
        <v>417</v>
      </c>
      <c r="D47" s="491"/>
      <c r="E47" s="491"/>
      <c r="F47" s="491"/>
      <c r="G47" s="491"/>
      <c r="H47" s="491"/>
      <c r="I47" s="491"/>
      <c r="J47" s="491"/>
      <c r="K47" s="491"/>
      <c r="L47" s="491"/>
      <c r="M47" s="491"/>
      <c r="N47" s="491"/>
      <c r="O47" s="491"/>
      <c r="P47" s="491"/>
      <c r="Q47" s="491"/>
      <c r="R47" s="491"/>
      <c r="S47" s="491"/>
      <c r="T47" s="491"/>
      <c r="U47" s="491"/>
      <c r="V47" s="491"/>
      <c r="W47" s="491"/>
      <c r="X47" s="491"/>
      <c r="Y47" s="491"/>
      <c r="Z47" s="491"/>
      <c r="AA47" s="491"/>
      <c r="AB47" s="491"/>
      <c r="AC47" s="491"/>
      <c r="AD47" s="491"/>
      <c r="AE47" s="491"/>
      <c r="AF47" s="491"/>
      <c r="AG47" s="491"/>
      <c r="AH47" s="491"/>
      <c r="AI47" s="491"/>
      <c r="AJ47" s="491"/>
      <c r="AK47" s="491"/>
      <c r="AL47" s="491"/>
      <c r="AM47" s="491"/>
      <c r="AN47" s="491"/>
      <c r="AO47" s="491"/>
      <c r="AP47" s="491"/>
      <c r="AQ47" s="491"/>
      <c r="AR47" s="491"/>
      <c r="AS47" s="491"/>
      <c r="AT47" s="491"/>
      <c r="AU47" s="491"/>
      <c r="AV47" s="491"/>
      <c r="AW47" s="491"/>
      <c r="AX47" s="491"/>
      <c r="AY47" s="491"/>
      <c r="AZ47" s="491"/>
      <c r="BA47" s="491"/>
      <c r="BB47" s="491"/>
      <c r="BC47" s="491"/>
      <c r="BD47" s="491"/>
      <c r="BE47" s="491"/>
      <c r="BF47" s="491"/>
      <c r="BG47" s="491"/>
      <c r="BH47" s="491"/>
      <c r="BI47" s="491"/>
      <c r="BJ47" s="491"/>
      <c r="BK47" s="491"/>
      <c r="BL47" s="491"/>
      <c r="BM47" s="491"/>
      <c r="BN47" s="491"/>
      <c r="BO47" s="491"/>
      <c r="BP47" s="491"/>
      <c r="BQ47" s="491"/>
      <c r="BR47" s="491"/>
      <c r="BS47" s="491"/>
      <c r="BT47" s="491"/>
      <c r="BU47" s="491"/>
      <c r="BV47" s="491"/>
      <c r="BW47" s="491"/>
      <c r="BX47" s="491"/>
      <c r="BY47" s="491"/>
      <c r="BZ47" s="491"/>
      <c r="CA47" s="491"/>
      <c r="CB47" s="491"/>
      <c r="CC47" s="491"/>
      <c r="CD47" s="491"/>
      <c r="CE47" s="491"/>
      <c r="CF47" s="491"/>
      <c r="CG47" s="491"/>
      <c r="CH47" s="491"/>
      <c r="CI47" s="491"/>
      <c r="CJ47" s="491"/>
      <c r="CK47" s="491"/>
      <c r="CL47" s="491"/>
      <c r="CM47" s="491"/>
      <c r="CN47" s="491"/>
      <c r="CO47" s="491"/>
      <c r="CP47" s="491"/>
      <c r="CQ47" s="491"/>
      <c r="CR47" s="491"/>
      <c r="CS47" s="491"/>
    </row>
    <row r="48" spans="2:97" s="595" customFormat="1" ht="15.75">
      <c r="B48" s="248" t="s">
        <v>488</v>
      </c>
      <c r="C48" s="481"/>
      <c r="D48" s="481"/>
      <c r="E48" s="481"/>
      <c r="F48" s="481"/>
      <c r="G48" s="481"/>
      <c r="H48" s="481"/>
      <c r="I48" s="481"/>
      <c r="J48" s="481"/>
      <c r="K48" s="481"/>
      <c r="L48" s="481"/>
      <c r="M48" s="481"/>
      <c r="N48" s="481"/>
      <c r="O48" s="481"/>
      <c r="P48" s="481"/>
      <c r="Q48" s="481"/>
      <c r="R48" s="481"/>
      <c r="S48" s="481"/>
      <c r="T48" s="481"/>
      <c r="U48" s="481"/>
      <c r="V48" s="481"/>
      <c r="W48" s="481"/>
      <c r="X48" s="481"/>
      <c r="Y48" s="481"/>
      <c r="Z48" s="481"/>
      <c r="AA48" s="481"/>
      <c r="AB48" s="481"/>
      <c r="AC48" s="481"/>
      <c r="AD48" s="481"/>
      <c r="AE48" s="481"/>
      <c r="AF48" s="481"/>
      <c r="AG48" s="481"/>
      <c r="AH48" s="481"/>
      <c r="AI48" s="481"/>
      <c r="AJ48" s="481"/>
      <c r="AK48" s="481"/>
      <c r="AL48" s="481"/>
      <c r="AM48" s="481"/>
      <c r="AN48" s="481"/>
      <c r="AO48" s="481"/>
      <c r="AP48" s="481"/>
      <c r="AQ48" s="481"/>
      <c r="AR48" s="481"/>
      <c r="AS48" s="481"/>
      <c r="AT48" s="481"/>
      <c r="AU48" s="481"/>
      <c r="AV48" s="481"/>
      <c r="AW48" s="481"/>
      <c r="AX48" s="481"/>
      <c r="AY48" s="481"/>
      <c r="AZ48" s="481"/>
      <c r="BA48" s="481"/>
      <c r="BB48" s="481"/>
      <c r="BC48" s="481"/>
      <c r="BD48" s="481"/>
      <c r="BE48" s="481"/>
      <c r="BF48" s="481"/>
      <c r="BG48" s="481"/>
      <c r="BH48" s="481"/>
      <c r="BI48" s="481"/>
      <c r="BJ48" s="481"/>
      <c r="BK48" s="481"/>
      <c r="BL48" s="481"/>
      <c r="BM48" s="481"/>
      <c r="BN48" s="481"/>
      <c r="BO48" s="481"/>
      <c r="BP48" s="481"/>
      <c r="BQ48" s="481"/>
      <c r="BR48" s="481"/>
      <c r="BS48" s="481"/>
      <c r="BT48" s="481"/>
      <c r="BU48" s="481"/>
      <c r="BV48" s="481"/>
      <c r="BW48" s="481"/>
      <c r="BX48" s="481"/>
      <c r="BY48" s="481"/>
      <c r="BZ48" s="481"/>
      <c r="CA48" s="481"/>
      <c r="CB48" s="481"/>
      <c r="CC48" s="481"/>
      <c r="CD48" s="481"/>
      <c r="CE48" s="481"/>
      <c r="CF48" s="481"/>
      <c r="CG48" s="481"/>
      <c r="CH48" s="481"/>
      <c r="CI48" s="481"/>
      <c r="CJ48" s="481"/>
      <c r="CK48" s="481"/>
      <c r="CL48" s="481"/>
      <c r="CM48" s="481"/>
      <c r="CN48" s="481"/>
      <c r="CO48" s="481"/>
      <c r="CP48" s="481"/>
      <c r="CQ48" s="481"/>
      <c r="CR48" s="481"/>
      <c r="CS48" s="481"/>
    </row>
    <row r="49" spans="2:97" ht="15.75">
      <c r="B49" s="483" t="s">
        <v>34</v>
      </c>
      <c r="C49" s="484"/>
      <c r="D49" s="482"/>
      <c r="E49" s="482"/>
      <c r="F49" s="482"/>
      <c r="G49" s="482"/>
      <c r="H49" s="482"/>
      <c r="I49" s="482"/>
      <c r="J49" s="482"/>
      <c r="K49" s="482"/>
      <c r="L49" s="482"/>
      <c r="M49" s="482"/>
      <c r="N49" s="482"/>
      <c r="O49" s="482"/>
      <c r="P49" s="482"/>
      <c r="Q49" s="482"/>
      <c r="R49" s="482"/>
      <c r="S49" s="482"/>
      <c r="T49" s="482"/>
      <c r="U49" s="482"/>
      <c r="V49" s="482"/>
      <c r="W49" s="482"/>
      <c r="X49" s="482"/>
      <c r="Y49" s="482"/>
      <c r="Z49" s="482"/>
      <c r="AA49" s="482"/>
      <c r="AB49" s="482"/>
      <c r="AC49" s="482"/>
      <c r="AD49" s="482"/>
      <c r="AE49" s="482"/>
      <c r="AF49" s="482"/>
      <c r="AG49" s="482"/>
      <c r="AH49" s="482"/>
      <c r="AI49" s="482"/>
      <c r="AJ49" s="482"/>
      <c r="AK49" s="482"/>
      <c r="AL49" s="482"/>
      <c r="AM49" s="482"/>
      <c r="AN49" s="482"/>
      <c r="AO49" s="482"/>
      <c r="AP49" s="482"/>
      <c r="AQ49" s="482"/>
      <c r="AR49" s="482"/>
      <c r="AS49" s="482"/>
      <c r="AT49" s="482"/>
      <c r="AU49" s="482"/>
      <c r="AV49" s="482"/>
      <c r="AW49" s="482"/>
      <c r="AX49" s="482"/>
      <c r="AY49" s="482"/>
      <c r="AZ49" s="482"/>
      <c r="BA49" s="482"/>
      <c r="BB49" s="482"/>
      <c r="BC49" s="482"/>
      <c r="BD49" s="482"/>
      <c r="BE49" s="482"/>
      <c r="BF49" s="482"/>
      <c r="BG49" s="482"/>
      <c r="BH49" s="482"/>
      <c r="BI49" s="482"/>
      <c r="BJ49" s="482"/>
      <c r="BK49" s="482"/>
      <c r="BL49" s="482"/>
      <c r="BM49" s="482"/>
      <c r="BN49" s="482"/>
      <c r="BO49" s="482"/>
      <c r="BP49" s="482"/>
      <c r="BQ49" s="482"/>
      <c r="BR49" s="482"/>
      <c r="BS49" s="482"/>
      <c r="BT49" s="482"/>
      <c r="BU49" s="482"/>
      <c r="BV49" s="482"/>
      <c r="BW49" s="482"/>
      <c r="BX49" s="482"/>
      <c r="BY49" s="482"/>
      <c r="BZ49" s="482"/>
      <c r="CA49" s="482"/>
      <c r="CB49" s="482"/>
      <c r="CC49" s="482"/>
      <c r="CD49" s="482"/>
      <c r="CE49" s="482"/>
      <c r="CF49" s="482"/>
      <c r="CG49" s="482"/>
      <c r="CH49" s="482"/>
      <c r="CI49" s="482"/>
      <c r="CJ49" s="482"/>
      <c r="CK49" s="482"/>
      <c r="CL49" s="482"/>
      <c r="CM49" s="482"/>
      <c r="CN49" s="482"/>
      <c r="CO49" s="482"/>
      <c r="CP49" s="482"/>
      <c r="CQ49" s="482"/>
      <c r="CR49" s="482"/>
      <c r="CS49" s="482"/>
    </row>
    <row r="50" spans="2:97" s="594" customFormat="1" ht="15.75">
      <c r="B50" s="496"/>
      <c r="C50" s="497"/>
      <c r="D50" s="495"/>
      <c r="E50" s="495"/>
      <c r="F50" s="495"/>
      <c r="G50" s="495"/>
      <c r="H50" s="495"/>
      <c r="I50" s="495"/>
      <c r="J50" s="495"/>
      <c r="K50" s="495"/>
      <c r="L50" s="495"/>
      <c r="M50" s="495"/>
      <c r="N50" s="495"/>
      <c r="O50" s="495"/>
      <c r="P50" s="495"/>
      <c r="Q50" s="495"/>
      <c r="R50" s="495"/>
      <c r="S50" s="495"/>
      <c r="T50" s="495"/>
      <c r="U50" s="495"/>
      <c r="V50" s="495"/>
      <c r="W50" s="495"/>
      <c r="X50" s="495"/>
      <c r="Y50" s="495"/>
      <c r="Z50" s="495"/>
      <c r="AA50" s="495"/>
      <c r="AB50" s="495"/>
      <c r="AC50" s="495"/>
      <c r="AD50" s="495"/>
      <c r="AE50" s="495"/>
      <c r="AF50" s="495"/>
      <c r="AG50" s="495"/>
      <c r="AH50" s="495"/>
      <c r="AI50" s="495"/>
      <c r="AJ50" s="495"/>
      <c r="AK50" s="495"/>
      <c r="AL50" s="495"/>
      <c r="AM50" s="495"/>
      <c r="AN50" s="495"/>
      <c r="AO50" s="495"/>
      <c r="AP50" s="495"/>
      <c r="AQ50" s="495"/>
      <c r="AR50" s="495"/>
      <c r="AS50" s="495"/>
      <c r="AT50" s="495"/>
      <c r="AU50" s="495"/>
      <c r="AV50" s="495"/>
      <c r="AW50" s="495"/>
      <c r="AX50" s="495"/>
      <c r="AY50" s="495"/>
      <c r="AZ50" s="495"/>
      <c r="BA50" s="495"/>
      <c r="BB50" s="495"/>
      <c r="BC50" s="495"/>
      <c r="BD50" s="495"/>
      <c r="BE50" s="495"/>
      <c r="BF50" s="495"/>
      <c r="BG50" s="495"/>
      <c r="BH50" s="495"/>
      <c r="BI50" s="495"/>
      <c r="BJ50" s="495"/>
      <c r="BK50" s="495"/>
      <c r="BL50" s="495"/>
      <c r="BM50" s="495"/>
      <c r="BN50" s="495"/>
      <c r="BO50" s="495"/>
      <c r="BP50" s="495"/>
      <c r="BQ50" s="495"/>
      <c r="BR50" s="495"/>
      <c r="BS50" s="495"/>
      <c r="BT50" s="495"/>
      <c r="BU50" s="495"/>
      <c r="BV50" s="495"/>
      <c r="BW50" s="495"/>
      <c r="BX50" s="495"/>
      <c r="BY50" s="495"/>
      <c r="BZ50" s="495"/>
      <c r="CA50" s="495"/>
      <c r="CB50" s="495"/>
      <c r="CC50" s="495"/>
      <c r="CD50" s="495"/>
      <c r="CE50" s="495"/>
      <c r="CF50" s="495"/>
      <c r="CG50" s="495"/>
      <c r="CH50" s="495"/>
      <c r="CI50" s="495"/>
      <c r="CJ50" s="495"/>
      <c r="CK50" s="495"/>
      <c r="CL50" s="495"/>
      <c r="CM50" s="495"/>
      <c r="CN50" s="495"/>
      <c r="CO50" s="495"/>
      <c r="CP50" s="495"/>
      <c r="CQ50" s="495"/>
      <c r="CR50" s="495"/>
      <c r="CS50" s="495"/>
    </row>
    <row r="51" spans="2:97" s="597" customFormat="1" ht="15.75">
      <c r="B51" s="139" t="s">
        <v>497</v>
      </c>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c r="AY51" s="139"/>
      <c r="AZ51" s="139"/>
      <c r="BA51" s="139"/>
      <c r="BB51" s="139"/>
      <c r="BC51" s="139"/>
      <c r="BD51" s="139"/>
      <c r="BE51" s="139"/>
      <c r="BF51" s="139"/>
      <c r="BG51" s="139"/>
      <c r="BH51" s="139"/>
      <c r="BI51" s="139"/>
      <c r="BJ51" s="139"/>
      <c r="BK51" s="139"/>
      <c r="BL51" s="139"/>
      <c r="BM51" s="139"/>
      <c r="BN51" s="139"/>
      <c r="BO51" s="139"/>
      <c r="BP51" s="139"/>
      <c r="BQ51" s="139"/>
      <c r="BR51" s="139"/>
      <c r="BS51" s="139"/>
      <c r="BT51" s="139"/>
      <c r="BU51" s="139"/>
      <c r="BV51" s="139"/>
      <c r="BW51" s="139"/>
      <c r="BX51" s="139"/>
      <c r="BY51" s="139"/>
      <c r="BZ51" s="139"/>
      <c r="CA51" s="139"/>
      <c r="CB51" s="139"/>
      <c r="CC51" s="139"/>
      <c r="CD51" s="139"/>
      <c r="CE51" s="139"/>
      <c r="CF51" s="139"/>
      <c r="CG51" s="139"/>
      <c r="CH51" s="139"/>
      <c r="CI51" s="139"/>
      <c r="CJ51" s="139"/>
      <c r="CK51" s="139"/>
      <c r="CL51" s="139"/>
      <c r="CM51" s="139"/>
      <c r="CN51" s="139"/>
      <c r="CO51" s="139"/>
      <c r="CP51" s="139"/>
      <c r="CQ51" s="139"/>
      <c r="CR51" s="139"/>
      <c r="CS51" s="139"/>
    </row>
    <row r="52" spans="2:97" s="597" customFormat="1" ht="15.75">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39"/>
      <c r="AX52" s="139"/>
      <c r="AY52" s="139"/>
      <c r="AZ52" s="139"/>
      <c r="BA52" s="139"/>
      <c r="BB52" s="139"/>
      <c r="BC52" s="139"/>
      <c r="BD52" s="139"/>
      <c r="BE52" s="139"/>
      <c r="BF52" s="139"/>
      <c r="BG52" s="139"/>
      <c r="BH52" s="139"/>
      <c r="BI52" s="139"/>
      <c r="BJ52" s="139"/>
      <c r="BK52" s="139"/>
      <c r="BL52" s="139"/>
      <c r="BM52" s="139"/>
      <c r="BN52" s="139"/>
      <c r="BO52" s="139"/>
      <c r="BP52" s="139"/>
      <c r="BQ52" s="139"/>
      <c r="BR52" s="139"/>
      <c r="BS52" s="139"/>
      <c r="BT52" s="139"/>
      <c r="BU52" s="139"/>
      <c r="BV52" s="139"/>
      <c r="BW52" s="139"/>
      <c r="BX52" s="139"/>
      <c r="BY52" s="139"/>
      <c r="BZ52" s="139"/>
      <c r="CA52" s="139"/>
      <c r="CB52" s="139"/>
      <c r="CC52" s="139"/>
      <c r="CD52" s="139"/>
      <c r="CE52" s="139"/>
      <c r="CF52" s="139"/>
      <c r="CG52" s="139"/>
      <c r="CH52" s="139"/>
      <c r="CI52" s="139"/>
      <c r="CJ52" s="139"/>
      <c r="CK52" s="139"/>
      <c r="CL52" s="139"/>
      <c r="CM52" s="139"/>
      <c r="CN52" s="139"/>
      <c r="CO52" s="139"/>
      <c r="CP52" s="139"/>
      <c r="CQ52" s="139"/>
      <c r="CR52" s="139"/>
      <c r="CS52" s="139"/>
    </row>
    <row r="53" spans="2:97" s="595" customFormat="1" ht="15.75">
      <c r="B53" s="248" t="s">
        <v>369</v>
      </c>
      <c r="C53" s="481"/>
      <c r="D53" s="481"/>
      <c r="E53" s="481"/>
      <c r="F53" s="481"/>
      <c r="G53" s="481"/>
      <c r="H53" s="481"/>
      <c r="I53" s="481"/>
      <c r="J53" s="481"/>
      <c r="K53" s="481"/>
      <c r="L53" s="481"/>
      <c r="M53" s="481"/>
      <c r="N53" s="481"/>
      <c r="O53" s="481"/>
      <c r="P53" s="481"/>
      <c r="Q53" s="481"/>
      <c r="R53" s="481"/>
      <c r="S53" s="481"/>
      <c r="T53" s="481"/>
      <c r="U53" s="481"/>
      <c r="V53" s="481"/>
      <c r="W53" s="481"/>
      <c r="X53" s="481"/>
      <c r="Y53" s="481"/>
      <c r="Z53" s="481"/>
      <c r="AA53" s="481"/>
      <c r="AB53" s="481"/>
      <c r="AC53" s="481"/>
      <c r="AD53" s="481"/>
      <c r="AE53" s="481"/>
      <c r="AF53" s="481"/>
      <c r="AG53" s="481"/>
      <c r="AH53" s="481"/>
      <c r="AI53" s="481"/>
      <c r="AJ53" s="481"/>
      <c r="AK53" s="481"/>
      <c r="AL53" s="481"/>
      <c r="AM53" s="481"/>
      <c r="AN53" s="481"/>
      <c r="AO53" s="481"/>
      <c r="AP53" s="481"/>
      <c r="AQ53" s="481"/>
      <c r="AR53" s="481"/>
      <c r="AS53" s="481"/>
      <c r="AT53" s="481"/>
      <c r="AU53" s="481"/>
      <c r="AV53" s="481"/>
      <c r="AW53" s="481"/>
      <c r="AX53" s="481"/>
      <c r="AY53" s="481"/>
      <c r="AZ53" s="481"/>
      <c r="BA53" s="481"/>
      <c r="BB53" s="481"/>
      <c r="BC53" s="481"/>
      <c r="BD53" s="481"/>
      <c r="BE53" s="481"/>
      <c r="BF53" s="481"/>
      <c r="BG53" s="481"/>
      <c r="BH53" s="481"/>
      <c r="BI53" s="481"/>
      <c r="BJ53" s="481"/>
      <c r="BK53" s="481"/>
      <c r="BL53" s="481"/>
      <c r="BM53" s="481"/>
      <c r="BN53" s="481"/>
      <c r="BO53" s="481"/>
      <c r="BP53" s="481"/>
      <c r="BQ53" s="481"/>
      <c r="BR53" s="481"/>
      <c r="BS53" s="481"/>
      <c r="BT53" s="481"/>
      <c r="BU53" s="481"/>
      <c r="BV53" s="481"/>
      <c r="BW53" s="481"/>
      <c r="BX53" s="481"/>
      <c r="BY53" s="481"/>
      <c r="BZ53" s="481"/>
      <c r="CA53" s="481"/>
      <c r="CB53" s="481"/>
      <c r="CC53" s="481"/>
      <c r="CD53" s="481"/>
      <c r="CE53" s="481"/>
      <c r="CF53" s="481"/>
      <c r="CG53" s="481"/>
      <c r="CH53" s="481"/>
      <c r="CI53" s="481"/>
      <c r="CJ53" s="481"/>
      <c r="CK53" s="481"/>
      <c r="CL53" s="481"/>
      <c r="CM53" s="481"/>
      <c r="CN53" s="481"/>
      <c r="CO53" s="481"/>
      <c r="CP53" s="481"/>
      <c r="CQ53" s="481"/>
      <c r="CR53" s="481"/>
      <c r="CS53" s="481"/>
    </row>
    <row r="54" spans="2:3" s="1224" customFormat="1" ht="15.75">
      <c r="B54" s="490" t="s">
        <v>34</v>
      </c>
      <c r="C54" s="488" t="s">
        <v>390</v>
      </c>
    </row>
    <row r="55" spans="2:3" s="1224" customFormat="1" ht="15.75">
      <c r="B55" s="490" t="s">
        <v>34</v>
      </c>
      <c r="C55" s="488" t="s">
        <v>391</v>
      </c>
    </row>
    <row r="56" spans="2:3" s="1224" customFormat="1" ht="15.75">
      <c r="B56" s="490" t="s">
        <v>34</v>
      </c>
      <c r="C56" s="488" t="s">
        <v>392</v>
      </c>
    </row>
    <row r="57" spans="2:4" s="1224" customFormat="1" ht="15.75">
      <c r="B57" s="488"/>
      <c r="C57" s="603" t="s">
        <v>34</v>
      </c>
      <c r="D57" s="492" t="s">
        <v>393</v>
      </c>
    </row>
    <row r="58" spans="2:4" s="1224" customFormat="1" ht="15.75">
      <c r="B58" s="488"/>
      <c r="C58" s="603" t="s">
        <v>34</v>
      </c>
      <c r="D58" s="492" t="s">
        <v>768</v>
      </c>
    </row>
    <row r="59" spans="2:4" s="1224" customFormat="1" ht="15.75">
      <c r="B59" s="490" t="s">
        <v>34</v>
      </c>
      <c r="C59" s="492" t="s">
        <v>594</v>
      </c>
      <c r="D59" s="1225"/>
    </row>
    <row r="60" spans="2:97" s="595" customFormat="1" ht="15.75">
      <c r="B60" s="248" t="s">
        <v>370</v>
      </c>
      <c r="C60" s="481"/>
      <c r="D60" s="481"/>
      <c r="E60" s="481"/>
      <c r="F60" s="481"/>
      <c r="G60" s="481"/>
      <c r="H60" s="481"/>
      <c r="I60" s="481"/>
      <c r="J60" s="481"/>
      <c r="K60" s="481"/>
      <c r="L60" s="481"/>
      <c r="M60" s="481"/>
      <c r="N60" s="481"/>
      <c r="O60" s="481"/>
      <c r="P60" s="481"/>
      <c r="Q60" s="481"/>
      <c r="R60" s="481"/>
      <c r="S60" s="481"/>
      <c r="T60" s="481"/>
      <c r="U60" s="481"/>
      <c r="V60" s="481"/>
      <c r="W60" s="481"/>
      <c r="X60" s="481"/>
      <c r="Y60" s="481"/>
      <c r="Z60" s="481"/>
      <c r="AA60" s="481"/>
      <c r="AB60" s="481"/>
      <c r="AC60" s="481"/>
      <c r="AD60" s="481"/>
      <c r="AE60" s="481"/>
      <c r="AF60" s="481"/>
      <c r="AG60" s="481"/>
      <c r="AH60" s="481"/>
      <c r="AI60" s="481"/>
      <c r="AJ60" s="481"/>
      <c r="AK60" s="481"/>
      <c r="AL60" s="481"/>
      <c r="AM60" s="481"/>
      <c r="AN60" s="481"/>
      <c r="AO60" s="481"/>
      <c r="AP60" s="481"/>
      <c r="AQ60" s="481"/>
      <c r="AR60" s="481"/>
      <c r="AS60" s="481"/>
      <c r="AT60" s="481"/>
      <c r="AU60" s="481"/>
      <c r="AV60" s="481"/>
      <c r="AW60" s="481"/>
      <c r="AX60" s="481"/>
      <c r="AY60" s="481"/>
      <c r="AZ60" s="481"/>
      <c r="BA60" s="481"/>
      <c r="BB60" s="481"/>
      <c r="BC60" s="481"/>
      <c r="BD60" s="481"/>
      <c r="BE60" s="481"/>
      <c r="BF60" s="481"/>
      <c r="BG60" s="481"/>
      <c r="BH60" s="481"/>
      <c r="BI60" s="481"/>
      <c r="BJ60" s="481"/>
      <c r="BK60" s="481"/>
      <c r="BL60" s="481"/>
      <c r="BM60" s="481"/>
      <c r="BN60" s="481"/>
      <c r="BO60" s="481"/>
      <c r="BP60" s="481"/>
      <c r="BQ60" s="481"/>
      <c r="BR60" s="481"/>
      <c r="BS60" s="481"/>
      <c r="BT60" s="481"/>
      <c r="BU60" s="481"/>
      <c r="BV60" s="481"/>
      <c r="BW60" s="481"/>
      <c r="BX60" s="481"/>
      <c r="BY60" s="481"/>
      <c r="BZ60" s="481"/>
      <c r="CA60" s="481"/>
      <c r="CB60" s="481"/>
      <c r="CC60" s="481"/>
      <c r="CD60" s="481"/>
      <c r="CE60" s="481"/>
      <c r="CF60" s="481"/>
      <c r="CG60" s="481"/>
      <c r="CH60" s="481"/>
      <c r="CI60" s="481"/>
      <c r="CJ60" s="481"/>
      <c r="CK60" s="481"/>
      <c r="CL60" s="481"/>
      <c r="CM60" s="481"/>
      <c r="CN60" s="481"/>
      <c r="CO60" s="481"/>
      <c r="CP60" s="481"/>
      <c r="CQ60" s="481"/>
      <c r="CR60" s="481"/>
      <c r="CS60" s="481"/>
    </row>
    <row r="61" spans="2:96" s="1223" customFormat="1" ht="15.75">
      <c r="B61" s="483" t="s">
        <v>34</v>
      </c>
      <c r="C61" s="484" t="s">
        <v>761</v>
      </c>
      <c r="D61" s="484"/>
      <c r="E61" s="484"/>
      <c r="F61" s="484"/>
      <c r="G61" s="484"/>
      <c r="H61" s="484"/>
      <c r="I61" s="484"/>
      <c r="J61" s="484"/>
      <c r="K61" s="484"/>
      <c r="L61" s="484"/>
      <c r="M61" s="484"/>
      <c r="N61" s="484"/>
      <c r="O61" s="484"/>
      <c r="P61" s="484"/>
      <c r="Q61" s="484"/>
      <c r="R61" s="484"/>
      <c r="S61" s="484"/>
      <c r="T61" s="484"/>
      <c r="U61" s="484"/>
      <c r="V61" s="484"/>
      <c r="W61" s="484"/>
      <c r="X61" s="484"/>
      <c r="Y61" s="484"/>
      <c r="Z61" s="484"/>
      <c r="AA61" s="484"/>
      <c r="AB61" s="484"/>
      <c r="AC61" s="484"/>
      <c r="AD61" s="484"/>
      <c r="AE61" s="484"/>
      <c r="AF61" s="484"/>
      <c r="AG61" s="484"/>
      <c r="AH61" s="484"/>
      <c r="AI61" s="484"/>
      <c r="AJ61" s="484"/>
      <c r="AK61" s="484"/>
      <c r="AL61" s="484"/>
      <c r="AM61" s="484"/>
      <c r="AN61" s="484"/>
      <c r="AO61" s="484"/>
      <c r="AP61" s="484"/>
      <c r="AQ61" s="484"/>
      <c r="AR61" s="484"/>
      <c r="AS61" s="484"/>
      <c r="AT61" s="484"/>
      <c r="AU61" s="484"/>
      <c r="AV61" s="484"/>
      <c r="AW61" s="484"/>
      <c r="AX61" s="484"/>
      <c r="AY61" s="484"/>
      <c r="AZ61" s="484"/>
      <c r="BA61" s="484"/>
      <c r="BB61" s="484"/>
      <c r="BC61" s="484"/>
      <c r="BD61" s="484"/>
      <c r="BE61" s="484"/>
      <c r="BF61" s="484"/>
      <c r="BG61" s="484"/>
      <c r="BH61" s="484"/>
      <c r="BI61" s="484"/>
      <c r="BJ61" s="484"/>
      <c r="BK61" s="484"/>
      <c r="BL61" s="484"/>
      <c r="BM61" s="484"/>
      <c r="BN61" s="484"/>
      <c r="BO61" s="484"/>
      <c r="BP61" s="484"/>
      <c r="BQ61" s="484"/>
      <c r="BR61" s="484"/>
      <c r="BS61" s="484"/>
      <c r="BT61" s="484"/>
      <c r="BU61" s="484"/>
      <c r="BV61" s="484"/>
      <c r="BW61" s="484"/>
      <c r="BX61" s="484"/>
      <c r="BY61" s="484"/>
      <c r="BZ61" s="484"/>
      <c r="CA61" s="484"/>
      <c r="CB61" s="484"/>
      <c r="CC61" s="484"/>
      <c r="CD61" s="484"/>
      <c r="CE61" s="484"/>
      <c r="CF61" s="484"/>
      <c r="CG61" s="484"/>
      <c r="CH61" s="484"/>
      <c r="CI61" s="484"/>
      <c r="CJ61" s="484"/>
      <c r="CK61" s="484"/>
      <c r="CL61" s="484"/>
      <c r="CM61" s="484"/>
      <c r="CN61" s="484"/>
      <c r="CO61" s="484"/>
      <c r="CP61" s="484"/>
      <c r="CQ61" s="484"/>
      <c r="CR61" s="484"/>
    </row>
    <row r="62" spans="2:96" s="1223" customFormat="1" ht="15.75">
      <c r="B62" s="483" t="s">
        <v>34</v>
      </c>
      <c r="C62" s="484" t="s">
        <v>762</v>
      </c>
      <c r="D62" s="484"/>
      <c r="E62" s="484"/>
      <c r="F62" s="484"/>
      <c r="G62" s="484"/>
      <c r="H62" s="484"/>
      <c r="I62" s="484"/>
      <c r="J62" s="484"/>
      <c r="K62" s="484"/>
      <c r="L62" s="484"/>
      <c r="M62" s="484"/>
      <c r="N62" s="484"/>
      <c r="O62" s="484"/>
      <c r="P62" s="484"/>
      <c r="Q62" s="484"/>
      <c r="R62" s="484"/>
      <c r="S62" s="484"/>
      <c r="T62" s="484"/>
      <c r="U62" s="484"/>
      <c r="V62" s="484"/>
      <c r="W62" s="484"/>
      <c r="X62" s="484"/>
      <c r="Y62" s="484"/>
      <c r="Z62" s="484"/>
      <c r="AA62" s="484"/>
      <c r="AB62" s="484"/>
      <c r="AC62" s="484"/>
      <c r="AD62" s="484"/>
      <c r="AE62" s="484"/>
      <c r="AF62" s="484"/>
      <c r="AG62" s="484"/>
      <c r="AH62" s="484"/>
      <c r="AI62" s="484"/>
      <c r="AJ62" s="484"/>
      <c r="AK62" s="484"/>
      <c r="AL62" s="484"/>
      <c r="AM62" s="484"/>
      <c r="AN62" s="484"/>
      <c r="AO62" s="484"/>
      <c r="AP62" s="484"/>
      <c r="AQ62" s="484"/>
      <c r="AR62" s="484"/>
      <c r="AS62" s="484"/>
      <c r="AT62" s="484"/>
      <c r="AU62" s="484"/>
      <c r="AV62" s="484"/>
      <c r="AW62" s="484"/>
      <c r="AX62" s="484"/>
      <c r="AY62" s="484"/>
      <c r="AZ62" s="484"/>
      <c r="BA62" s="484"/>
      <c r="BB62" s="484"/>
      <c r="BC62" s="484"/>
      <c r="BD62" s="484"/>
      <c r="BE62" s="484"/>
      <c r="BF62" s="484"/>
      <c r="BG62" s="484"/>
      <c r="BH62" s="484"/>
      <c r="BI62" s="484"/>
      <c r="BJ62" s="484"/>
      <c r="BK62" s="484"/>
      <c r="BL62" s="484"/>
      <c r="BM62" s="484"/>
      <c r="BN62" s="484"/>
      <c r="BO62" s="484"/>
      <c r="BP62" s="484"/>
      <c r="BQ62" s="484"/>
      <c r="BR62" s="484"/>
      <c r="BS62" s="484"/>
      <c r="BT62" s="484"/>
      <c r="BU62" s="484"/>
      <c r="BV62" s="484"/>
      <c r="BW62" s="484"/>
      <c r="BX62" s="484"/>
      <c r="BY62" s="484"/>
      <c r="BZ62" s="484"/>
      <c r="CA62" s="484"/>
      <c r="CB62" s="484"/>
      <c r="CC62" s="484"/>
      <c r="CD62" s="484"/>
      <c r="CE62" s="484"/>
      <c r="CF62" s="484"/>
      <c r="CG62" s="484"/>
      <c r="CH62" s="484"/>
      <c r="CI62" s="484"/>
      <c r="CJ62" s="484"/>
      <c r="CK62" s="484"/>
      <c r="CL62" s="484"/>
      <c r="CM62" s="484"/>
      <c r="CN62" s="484"/>
      <c r="CO62" s="484"/>
      <c r="CP62" s="484"/>
      <c r="CQ62" s="484"/>
      <c r="CR62" s="484"/>
    </row>
    <row r="63" spans="3:99" s="1223" customFormat="1" ht="15.75">
      <c r="C63" s="603" t="s">
        <v>34</v>
      </c>
      <c r="D63" s="484" t="s">
        <v>764</v>
      </c>
      <c r="E63" s="484"/>
      <c r="F63" s="484"/>
      <c r="G63" s="484"/>
      <c r="H63" s="484"/>
      <c r="I63" s="484"/>
      <c r="J63" s="484"/>
      <c r="K63" s="484"/>
      <c r="L63" s="484"/>
      <c r="M63" s="484"/>
      <c r="N63" s="484"/>
      <c r="O63" s="484"/>
      <c r="P63" s="484"/>
      <c r="Q63" s="484"/>
      <c r="R63" s="484"/>
      <c r="S63" s="484"/>
      <c r="T63" s="484"/>
      <c r="U63" s="484"/>
      <c r="V63" s="484"/>
      <c r="W63" s="484"/>
      <c r="X63" s="484"/>
      <c r="Y63" s="484"/>
      <c r="Z63" s="484"/>
      <c r="AA63" s="484"/>
      <c r="AB63" s="484"/>
      <c r="AC63" s="484"/>
      <c r="AD63" s="484"/>
      <c r="AE63" s="484"/>
      <c r="AF63" s="484"/>
      <c r="AG63" s="484"/>
      <c r="AH63" s="484"/>
      <c r="AI63" s="484"/>
      <c r="AJ63" s="484"/>
      <c r="AK63" s="484"/>
      <c r="AL63" s="484"/>
      <c r="AM63" s="484"/>
      <c r="AN63" s="484"/>
      <c r="AO63" s="484"/>
      <c r="AP63" s="484"/>
      <c r="AQ63" s="484"/>
      <c r="AR63" s="484"/>
      <c r="AS63" s="484"/>
      <c r="AT63" s="484"/>
      <c r="AU63" s="484"/>
      <c r="AV63" s="484"/>
      <c r="AW63" s="484"/>
      <c r="AX63" s="484"/>
      <c r="AY63" s="484"/>
      <c r="AZ63" s="484"/>
      <c r="BA63" s="484"/>
      <c r="BB63" s="484"/>
      <c r="BC63" s="484"/>
      <c r="BD63" s="484"/>
      <c r="BE63" s="484"/>
      <c r="BF63" s="484"/>
      <c r="BG63" s="484"/>
      <c r="BH63" s="484"/>
      <c r="BI63" s="484"/>
      <c r="BJ63" s="484"/>
      <c r="BK63" s="484"/>
      <c r="BL63" s="484"/>
      <c r="BM63" s="484"/>
      <c r="BN63" s="484"/>
      <c r="BO63" s="484"/>
      <c r="BP63" s="484"/>
      <c r="BQ63" s="484"/>
      <c r="BR63" s="484"/>
      <c r="BS63" s="484"/>
      <c r="BT63" s="484"/>
      <c r="BU63" s="484"/>
      <c r="BV63" s="484"/>
      <c r="BW63" s="484"/>
      <c r="BX63" s="484"/>
      <c r="BY63" s="484"/>
      <c r="BZ63" s="484"/>
      <c r="CA63" s="484"/>
      <c r="CB63" s="484"/>
      <c r="CC63" s="484"/>
      <c r="CD63" s="484"/>
      <c r="CE63" s="484"/>
      <c r="CF63" s="484"/>
      <c r="CG63" s="484"/>
      <c r="CH63" s="484"/>
      <c r="CI63" s="484"/>
      <c r="CJ63" s="484"/>
      <c r="CK63" s="484"/>
      <c r="CL63" s="484"/>
      <c r="CM63" s="484"/>
      <c r="CN63" s="484"/>
      <c r="CO63" s="484"/>
      <c r="CP63" s="484"/>
      <c r="CQ63" s="484"/>
      <c r="CR63" s="484"/>
      <c r="CS63" s="484"/>
      <c r="CT63" s="484"/>
      <c r="CU63" s="484"/>
    </row>
    <row r="64" spans="3:99" s="1223" customFormat="1" ht="15.75">
      <c r="C64" s="603" t="s">
        <v>34</v>
      </c>
      <c r="D64" s="484" t="s">
        <v>765</v>
      </c>
      <c r="E64" s="484"/>
      <c r="F64" s="484"/>
      <c r="G64" s="484"/>
      <c r="H64" s="484"/>
      <c r="I64" s="484"/>
      <c r="J64" s="484"/>
      <c r="K64" s="484"/>
      <c r="L64" s="484"/>
      <c r="M64" s="484"/>
      <c r="N64" s="484"/>
      <c r="O64" s="484"/>
      <c r="P64" s="484"/>
      <c r="Q64" s="484"/>
      <c r="R64" s="484"/>
      <c r="S64" s="484"/>
      <c r="T64" s="484"/>
      <c r="U64" s="484"/>
      <c r="V64" s="484"/>
      <c r="W64" s="484"/>
      <c r="X64" s="484"/>
      <c r="Y64" s="484"/>
      <c r="Z64" s="484"/>
      <c r="AA64" s="484"/>
      <c r="AB64" s="484"/>
      <c r="AC64" s="484"/>
      <c r="AD64" s="484"/>
      <c r="AE64" s="484"/>
      <c r="AF64" s="484"/>
      <c r="AG64" s="484"/>
      <c r="AH64" s="484"/>
      <c r="AI64" s="484"/>
      <c r="AJ64" s="484"/>
      <c r="AK64" s="484"/>
      <c r="AL64" s="484"/>
      <c r="AM64" s="484"/>
      <c r="AN64" s="484"/>
      <c r="AO64" s="484"/>
      <c r="AP64" s="484"/>
      <c r="AQ64" s="484"/>
      <c r="AR64" s="484"/>
      <c r="AS64" s="484"/>
      <c r="AT64" s="484"/>
      <c r="AU64" s="484"/>
      <c r="AV64" s="484"/>
      <c r="AW64" s="484"/>
      <c r="AX64" s="484"/>
      <c r="AY64" s="484"/>
      <c r="AZ64" s="484"/>
      <c r="BA64" s="484"/>
      <c r="BB64" s="484"/>
      <c r="BC64" s="484"/>
      <c r="BD64" s="484"/>
      <c r="BE64" s="484"/>
      <c r="BF64" s="484"/>
      <c r="BG64" s="484"/>
      <c r="BH64" s="484"/>
      <c r="BI64" s="484"/>
      <c r="BJ64" s="484"/>
      <c r="BK64" s="484"/>
      <c r="BL64" s="484"/>
      <c r="BM64" s="484"/>
      <c r="BN64" s="484"/>
      <c r="BO64" s="484"/>
      <c r="BP64" s="484"/>
      <c r="BQ64" s="484"/>
      <c r="BR64" s="484"/>
      <c r="BS64" s="484"/>
      <c r="BT64" s="484"/>
      <c r="BU64" s="484"/>
      <c r="BV64" s="484"/>
      <c r="BW64" s="484"/>
      <c r="BX64" s="484"/>
      <c r="BY64" s="484"/>
      <c r="BZ64" s="484"/>
      <c r="CA64" s="484"/>
      <c r="CB64" s="484"/>
      <c r="CC64" s="484"/>
      <c r="CD64" s="484"/>
      <c r="CE64" s="484"/>
      <c r="CF64" s="484"/>
      <c r="CG64" s="484"/>
      <c r="CH64" s="484"/>
      <c r="CI64" s="484"/>
      <c r="CJ64" s="484"/>
      <c r="CK64" s="484"/>
      <c r="CL64" s="484"/>
      <c r="CM64" s="484"/>
      <c r="CN64" s="484"/>
      <c r="CO64" s="484"/>
      <c r="CP64" s="484"/>
      <c r="CQ64" s="484"/>
      <c r="CR64" s="484"/>
      <c r="CS64" s="484"/>
      <c r="CT64" s="484"/>
      <c r="CU64" s="484"/>
    </row>
    <row r="65" spans="3:99" s="1223" customFormat="1" ht="15.75">
      <c r="C65" s="603" t="s">
        <v>34</v>
      </c>
      <c r="D65" s="484" t="s">
        <v>766</v>
      </c>
      <c r="E65" s="484"/>
      <c r="F65" s="484"/>
      <c r="G65" s="484"/>
      <c r="H65" s="484"/>
      <c r="I65" s="484"/>
      <c r="J65" s="484"/>
      <c r="K65" s="484"/>
      <c r="L65" s="484"/>
      <c r="M65" s="484"/>
      <c r="N65" s="484"/>
      <c r="O65" s="484"/>
      <c r="P65" s="484"/>
      <c r="Q65" s="484"/>
      <c r="R65" s="484"/>
      <c r="S65" s="484"/>
      <c r="T65" s="484"/>
      <c r="U65" s="484"/>
      <c r="V65" s="484"/>
      <c r="W65" s="484"/>
      <c r="X65" s="484"/>
      <c r="Y65" s="484"/>
      <c r="Z65" s="484"/>
      <c r="AA65" s="484"/>
      <c r="AB65" s="484"/>
      <c r="AC65" s="484"/>
      <c r="AD65" s="484"/>
      <c r="AE65" s="484"/>
      <c r="AF65" s="484"/>
      <c r="AG65" s="484"/>
      <c r="AH65" s="484"/>
      <c r="AI65" s="484"/>
      <c r="AJ65" s="484"/>
      <c r="AK65" s="484"/>
      <c r="AL65" s="484"/>
      <c r="AM65" s="484"/>
      <c r="AN65" s="484"/>
      <c r="AO65" s="484"/>
      <c r="AP65" s="484"/>
      <c r="AQ65" s="484"/>
      <c r="AR65" s="484"/>
      <c r="AS65" s="484"/>
      <c r="AT65" s="484"/>
      <c r="AU65" s="484"/>
      <c r="AV65" s="484"/>
      <c r="AW65" s="484"/>
      <c r="AX65" s="484"/>
      <c r="AY65" s="484"/>
      <c r="AZ65" s="484"/>
      <c r="BA65" s="484"/>
      <c r="BB65" s="484"/>
      <c r="BC65" s="484"/>
      <c r="BD65" s="484"/>
      <c r="BE65" s="484"/>
      <c r="BF65" s="484"/>
      <c r="BG65" s="484"/>
      <c r="BH65" s="484"/>
      <c r="BI65" s="484"/>
      <c r="BJ65" s="484"/>
      <c r="BK65" s="484"/>
      <c r="BL65" s="484"/>
      <c r="BM65" s="484"/>
      <c r="BN65" s="484"/>
      <c r="BO65" s="484"/>
      <c r="BP65" s="484"/>
      <c r="BQ65" s="484"/>
      <c r="BR65" s="484"/>
      <c r="BS65" s="484"/>
      <c r="BT65" s="484"/>
      <c r="BU65" s="484"/>
      <c r="BV65" s="484"/>
      <c r="BW65" s="484"/>
      <c r="BX65" s="484"/>
      <c r="BY65" s="484"/>
      <c r="BZ65" s="484"/>
      <c r="CA65" s="484"/>
      <c r="CB65" s="484"/>
      <c r="CC65" s="484"/>
      <c r="CD65" s="484"/>
      <c r="CE65" s="484"/>
      <c r="CF65" s="484"/>
      <c r="CG65" s="484"/>
      <c r="CH65" s="484"/>
      <c r="CI65" s="484"/>
      <c r="CJ65" s="484"/>
      <c r="CK65" s="484"/>
      <c r="CL65" s="484"/>
      <c r="CM65" s="484"/>
      <c r="CN65" s="484"/>
      <c r="CO65" s="484"/>
      <c r="CP65" s="484"/>
      <c r="CQ65" s="484"/>
      <c r="CR65" s="484"/>
      <c r="CS65" s="484"/>
      <c r="CT65" s="484"/>
      <c r="CU65" s="484"/>
    </row>
    <row r="66" spans="2:97" s="597" customFormat="1" ht="15.75">
      <c r="B66" s="493"/>
      <c r="C66" s="493"/>
      <c r="D66" s="493"/>
      <c r="E66" s="493"/>
      <c r="F66" s="493"/>
      <c r="G66" s="493"/>
      <c r="H66" s="493"/>
      <c r="I66" s="493"/>
      <c r="J66" s="493"/>
      <c r="K66" s="493"/>
      <c r="L66" s="493"/>
      <c r="M66" s="493"/>
      <c r="N66" s="493"/>
      <c r="O66" s="493"/>
      <c r="P66" s="493"/>
      <c r="Q66" s="493"/>
      <c r="R66" s="493"/>
      <c r="S66" s="493"/>
      <c r="T66" s="493"/>
      <c r="U66" s="493"/>
      <c r="V66" s="493"/>
      <c r="W66" s="493"/>
      <c r="X66" s="493"/>
      <c r="Y66" s="493"/>
      <c r="Z66" s="493"/>
      <c r="AA66" s="493"/>
      <c r="AB66" s="493"/>
      <c r="AC66" s="493"/>
      <c r="AD66" s="493"/>
      <c r="AE66" s="493"/>
      <c r="AF66" s="493"/>
      <c r="AG66" s="493"/>
      <c r="AH66" s="493"/>
      <c r="AI66" s="493"/>
      <c r="AJ66" s="493"/>
      <c r="AK66" s="493"/>
      <c r="AL66" s="493"/>
      <c r="AM66" s="493"/>
      <c r="AN66" s="493"/>
      <c r="AO66" s="493"/>
      <c r="AP66" s="493"/>
      <c r="AQ66" s="493"/>
      <c r="AR66" s="493"/>
      <c r="AS66" s="493"/>
      <c r="AT66" s="493"/>
      <c r="AU66" s="493"/>
      <c r="AV66" s="493"/>
      <c r="AW66" s="493"/>
      <c r="AX66" s="493"/>
      <c r="AY66" s="493"/>
      <c r="AZ66" s="493"/>
      <c r="BA66" s="493"/>
      <c r="BB66" s="493"/>
      <c r="BC66" s="493"/>
      <c r="BD66" s="493"/>
      <c r="BE66" s="493"/>
      <c r="BF66" s="493"/>
      <c r="BG66" s="493"/>
      <c r="BH66" s="493"/>
      <c r="BI66" s="493"/>
      <c r="BJ66" s="493"/>
      <c r="BK66" s="493"/>
      <c r="BL66" s="493"/>
      <c r="BM66" s="493"/>
      <c r="BN66" s="493"/>
      <c r="BO66" s="493"/>
      <c r="BP66" s="493"/>
      <c r="BQ66" s="493"/>
      <c r="BR66" s="493"/>
      <c r="BS66" s="493"/>
      <c r="BT66" s="493"/>
      <c r="BU66" s="493"/>
      <c r="BV66" s="493"/>
      <c r="BW66" s="493"/>
      <c r="BX66" s="493"/>
      <c r="BY66" s="493"/>
      <c r="BZ66" s="493"/>
      <c r="CA66" s="493"/>
      <c r="CB66" s="493"/>
      <c r="CC66" s="493"/>
      <c r="CD66" s="493"/>
      <c r="CE66" s="493"/>
      <c r="CF66" s="493"/>
      <c r="CG66" s="493"/>
      <c r="CH66" s="493"/>
      <c r="CI66" s="493"/>
      <c r="CJ66" s="493"/>
      <c r="CK66" s="493"/>
      <c r="CL66" s="493"/>
      <c r="CM66" s="493"/>
      <c r="CN66" s="493"/>
      <c r="CO66" s="493"/>
      <c r="CP66" s="493"/>
      <c r="CQ66" s="493"/>
      <c r="CR66" s="493"/>
      <c r="CS66" s="493"/>
    </row>
    <row r="67" spans="2:97" s="597" customFormat="1" ht="15.75">
      <c r="B67" s="493"/>
      <c r="C67" s="493"/>
      <c r="D67" s="493"/>
      <c r="E67" s="493"/>
      <c r="F67" s="493"/>
      <c r="G67" s="493"/>
      <c r="H67" s="493"/>
      <c r="I67" s="493"/>
      <c r="J67" s="493"/>
      <c r="K67" s="493"/>
      <c r="L67" s="493"/>
      <c r="M67" s="493"/>
      <c r="N67" s="493"/>
      <c r="O67" s="493"/>
      <c r="P67" s="493"/>
      <c r="Q67" s="493"/>
      <c r="R67" s="493"/>
      <c r="S67" s="493"/>
      <c r="T67" s="493"/>
      <c r="U67" s="493"/>
      <c r="V67" s="493"/>
      <c r="W67" s="493"/>
      <c r="X67" s="493"/>
      <c r="Y67" s="493"/>
      <c r="Z67" s="493"/>
      <c r="AA67" s="493"/>
      <c r="AB67" s="493"/>
      <c r="AC67" s="493"/>
      <c r="AD67" s="493"/>
      <c r="AE67" s="493"/>
      <c r="AF67" s="493"/>
      <c r="AG67" s="493"/>
      <c r="AH67" s="493"/>
      <c r="AI67" s="493"/>
      <c r="AJ67" s="493"/>
      <c r="AK67" s="493"/>
      <c r="AL67" s="493"/>
      <c r="AM67" s="493"/>
      <c r="AN67" s="493"/>
      <c r="AO67" s="493"/>
      <c r="AP67" s="493"/>
      <c r="AQ67" s="493"/>
      <c r="AR67" s="493"/>
      <c r="AS67" s="493"/>
      <c r="AT67" s="493"/>
      <c r="AU67" s="493"/>
      <c r="AV67" s="493"/>
      <c r="AW67" s="493"/>
      <c r="AX67" s="493"/>
      <c r="AY67" s="493"/>
      <c r="AZ67" s="493"/>
      <c r="BA67" s="493"/>
      <c r="BB67" s="493"/>
      <c r="BC67" s="493"/>
      <c r="BD67" s="493"/>
      <c r="BE67" s="493"/>
      <c r="BF67" s="493"/>
      <c r="BG67" s="493"/>
      <c r="BH67" s="493"/>
      <c r="BI67" s="493"/>
      <c r="BJ67" s="493"/>
      <c r="BK67" s="493"/>
      <c r="BL67" s="493"/>
      <c r="BM67" s="493"/>
      <c r="BN67" s="493"/>
      <c r="BO67" s="493"/>
      <c r="BP67" s="493"/>
      <c r="BQ67" s="493"/>
      <c r="BR67" s="493"/>
      <c r="BS67" s="493"/>
      <c r="BT67" s="493"/>
      <c r="BU67" s="493"/>
      <c r="BV67" s="493"/>
      <c r="BW67" s="493"/>
      <c r="BX67" s="493"/>
      <c r="BY67" s="493"/>
      <c r="BZ67" s="493"/>
      <c r="CA67" s="493"/>
      <c r="CB67" s="493"/>
      <c r="CC67" s="493"/>
      <c r="CD67" s="493"/>
      <c r="CE67" s="493"/>
      <c r="CF67" s="493"/>
      <c r="CG67" s="493"/>
      <c r="CH67" s="493"/>
      <c r="CI67" s="493"/>
      <c r="CJ67" s="493"/>
      <c r="CK67" s="493"/>
      <c r="CL67" s="493"/>
      <c r="CM67" s="493"/>
      <c r="CN67" s="493"/>
      <c r="CO67" s="493"/>
      <c r="CP67" s="493"/>
      <c r="CQ67" s="493"/>
      <c r="CR67" s="493"/>
      <c r="CS67" s="493"/>
    </row>
    <row r="68" spans="2:97" ht="15">
      <c r="B68" s="404"/>
      <c r="C68" s="404"/>
      <c r="D68" s="404"/>
      <c r="E68" s="404"/>
      <c r="F68" s="404"/>
      <c r="G68" s="404"/>
      <c r="H68" s="404"/>
      <c r="I68" s="404"/>
      <c r="J68" s="404"/>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04"/>
      <c r="AI68" s="404"/>
      <c r="AJ68" s="404"/>
      <c r="AK68" s="404"/>
      <c r="AL68" s="404"/>
      <c r="AM68" s="404"/>
      <c r="AN68" s="404"/>
      <c r="AO68" s="404"/>
      <c r="AP68" s="404"/>
      <c r="AQ68" s="404"/>
      <c r="AR68" s="404"/>
      <c r="AS68" s="404"/>
      <c r="AT68" s="404"/>
      <c r="AU68" s="404"/>
      <c r="AV68" s="404"/>
      <c r="AW68" s="404"/>
      <c r="AX68" s="404"/>
      <c r="AY68" s="404"/>
      <c r="AZ68" s="404"/>
      <c r="BA68" s="404"/>
      <c r="BB68" s="404"/>
      <c r="BC68" s="404"/>
      <c r="BD68" s="404"/>
      <c r="BE68" s="404"/>
      <c r="BF68" s="404"/>
      <c r="BG68" s="404"/>
      <c r="BH68" s="404"/>
      <c r="BI68" s="404"/>
      <c r="BJ68" s="404"/>
      <c r="BK68" s="404"/>
      <c r="BL68" s="404"/>
      <c r="BM68" s="404"/>
      <c r="BN68" s="404"/>
      <c r="BO68" s="404"/>
      <c r="BP68" s="404"/>
      <c r="BQ68" s="404"/>
      <c r="BR68" s="404"/>
      <c r="BS68" s="404"/>
      <c r="BT68" s="404"/>
      <c r="BU68" s="404"/>
      <c r="BV68" s="404"/>
      <c r="BW68" s="404"/>
      <c r="BX68" s="404"/>
      <c r="BY68" s="404"/>
      <c r="BZ68" s="404"/>
      <c r="CA68" s="404"/>
      <c r="CB68" s="404"/>
      <c r="CC68" s="404"/>
      <c r="CD68" s="404"/>
      <c r="CE68" s="404"/>
      <c r="CF68" s="404"/>
      <c r="CG68" s="404"/>
      <c r="CH68" s="404"/>
      <c r="CI68" s="404"/>
      <c r="CJ68" s="404"/>
      <c r="CK68" s="404"/>
      <c r="CL68" s="404"/>
      <c r="CM68" s="404"/>
      <c r="CN68" s="404"/>
      <c r="CO68" s="404"/>
      <c r="CP68" s="404"/>
      <c r="CQ68" s="404"/>
      <c r="CR68" s="404"/>
      <c r="CS68" s="404"/>
    </row>
    <row r="69" spans="3:99" ht="15">
      <c r="C69" s="404"/>
      <c r="D69" s="404"/>
      <c r="E69" s="404"/>
      <c r="F69" s="404"/>
      <c r="G69" s="404"/>
      <c r="H69" s="404"/>
      <c r="I69" s="404"/>
      <c r="J69" s="404"/>
      <c r="K69" s="404"/>
      <c r="L69" s="404"/>
      <c r="M69" s="404"/>
      <c r="N69" s="404"/>
      <c r="O69" s="404"/>
      <c r="P69" s="404"/>
      <c r="Q69" s="404"/>
      <c r="R69" s="404"/>
      <c r="S69" s="404"/>
      <c r="T69" s="404"/>
      <c r="U69" s="404"/>
      <c r="V69" s="404"/>
      <c r="W69" s="404"/>
      <c r="X69" s="404"/>
      <c r="Y69" s="404"/>
      <c r="Z69" s="404"/>
      <c r="AA69" s="404"/>
      <c r="AB69" s="404"/>
      <c r="AC69" s="404"/>
      <c r="AD69" s="404"/>
      <c r="AE69" s="404"/>
      <c r="AF69" s="404"/>
      <c r="AG69" s="404"/>
      <c r="AH69" s="404"/>
      <c r="AI69" s="404"/>
      <c r="AJ69" s="404"/>
      <c r="AK69" s="404"/>
      <c r="AL69" s="404"/>
      <c r="AM69" s="404"/>
      <c r="AN69" s="404"/>
      <c r="AO69" s="404"/>
      <c r="AP69" s="404"/>
      <c r="AQ69" s="404"/>
      <c r="AR69" s="404"/>
      <c r="AS69" s="404"/>
      <c r="AT69" s="404"/>
      <c r="AU69" s="404"/>
      <c r="AV69" s="404"/>
      <c r="AW69" s="404"/>
      <c r="AX69" s="404"/>
      <c r="AY69" s="404"/>
      <c r="AZ69" s="404"/>
      <c r="BA69" s="404"/>
      <c r="BB69" s="404"/>
      <c r="BC69" s="404"/>
      <c r="BD69" s="404"/>
      <c r="BE69" s="404"/>
      <c r="BF69" s="404"/>
      <c r="BG69" s="404"/>
      <c r="BH69" s="404"/>
      <c r="BI69" s="404"/>
      <c r="BJ69" s="404"/>
      <c r="BK69" s="404"/>
      <c r="BL69" s="404"/>
      <c r="BM69" s="404"/>
      <c r="BN69" s="404"/>
      <c r="BO69" s="404"/>
      <c r="BP69" s="404"/>
      <c r="BQ69" s="404"/>
      <c r="BR69" s="404"/>
      <c r="BS69" s="404"/>
      <c r="BT69" s="404"/>
      <c r="BU69" s="404"/>
      <c r="BV69" s="404"/>
      <c r="BW69" s="404"/>
      <c r="BX69" s="404"/>
      <c r="BY69" s="404"/>
      <c r="BZ69" s="404"/>
      <c r="CA69" s="404"/>
      <c r="CB69" s="404"/>
      <c r="CC69" s="404"/>
      <c r="CD69" s="404"/>
      <c r="CE69" s="404"/>
      <c r="CF69" s="404"/>
      <c r="CG69" s="404"/>
      <c r="CH69" s="404"/>
      <c r="CI69" s="404"/>
      <c r="CJ69" s="404"/>
      <c r="CK69" s="404"/>
      <c r="CL69" s="404"/>
      <c r="CM69" s="404"/>
      <c r="CN69" s="404"/>
      <c r="CO69" s="404"/>
      <c r="CP69" s="404"/>
      <c r="CQ69" s="404"/>
      <c r="CR69" s="404"/>
      <c r="CS69" s="404"/>
      <c r="CT69" s="404"/>
      <c r="CU69" s="404"/>
    </row>
    <row r="70" spans="3:99" ht="15">
      <c r="C70" s="404"/>
      <c r="D70" s="404"/>
      <c r="E70" s="404"/>
      <c r="F70" s="404"/>
      <c r="G70" s="404"/>
      <c r="H70" s="404"/>
      <c r="I70" s="404"/>
      <c r="J70" s="404"/>
      <c r="K70" s="404"/>
      <c r="L70" s="404"/>
      <c r="M70" s="404"/>
      <c r="N70" s="404"/>
      <c r="O70" s="404"/>
      <c r="P70" s="404"/>
      <c r="Q70" s="404"/>
      <c r="R70" s="404"/>
      <c r="S70" s="404"/>
      <c r="T70" s="404"/>
      <c r="U70" s="404"/>
      <c r="V70" s="404"/>
      <c r="W70" s="404"/>
      <c r="X70" s="404"/>
      <c r="Y70" s="404"/>
      <c r="Z70" s="404"/>
      <c r="AA70" s="404"/>
      <c r="AB70" s="404"/>
      <c r="AC70" s="404"/>
      <c r="AD70" s="404"/>
      <c r="AE70" s="404"/>
      <c r="AF70" s="404"/>
      <c r="AG70" s="404"/>
      <c r="AH70" s="404"/>
      <c r="AI70" s="404"/>
      <c r="AJ70" s="404"/>
      <c r="AK70" s="404"/>
      <c r="AL70" s="404"/>
      <c r="AM70" s="404"/>
      <c r="AN70" s="404"/>
      <c r="AO70" s="404"/>
      <c r="AP70" s="404"/>
      <c r="AQ70" s="404"/>
      <c r="AR70" s="404"/>
      <c r="AS70" s="404"/>
      <c r="AT70" s="404"/>
      <c r="AU70" s="404"/>
      <c r="AV70" s="404"/>
      <c r="AW70" s="404"/>
      <c r="AX70" s="404"/>
      <c r="AY70" s="404"/>
      <c r="AZ70" s="404"/>
      <c r="BA70" s="404"/>
      <c r="BB70" s="404"/>
      <c r="BC70" s="404"/>
      <c r="BD70" s="404"/>
      <c r="BE70" s="404"/>
      <c r="BF70" s="404"/>
      <c r="BG70" s="404"/>
      <c r="BH70" s="404"/>
      <c r="BI70" s="404"/>
      <c r="BJ70" s="404"/>
      <c r="BK70" s="404"/>
      <c r="BL70" s="404"/>
      <c r="BM70" s="404"/>
      <c r="BN70" s="404"/>
      <c r="BO70" s="404"/>
      <c r="BP70" s="404"/>
      <c r="BQ70" s="404"/>
      <c r="BR70" s="404"/>
      <c r="BS70" s="404"/>
      <c r="BT70" s="404"/>
      <c r="BU70" s="404"/>
      <c r="BV70" s="404"/>
      <c r="BW70" s="404"/>
      <c r="BX70" s="404"/>
      <c r="BY70" s="404"/>
      <c r="BZ70" s="404"/>
      <c r="CA70" s="404"/>
      <c r="CB70" s="404"/>
      <c r="CC70" s="404"/>
      <c r="CD70" s="404"/>
      <c r="CE70" s="404"/>
      <c r="CF70" s="404"/>
      <c r="CG70" s="404"/>
      <c r="CH70" s="404"/>
      <c r="CI70" s="404"/>
      <c r="CJ70" s="404"/>
      <c r="CK70" s="404"/>
      <c r="CL70" s="404"/>
      <c r="CM70" s="404"/>
      <c r="CN70" s="404"/>
      <c r="CO70" s="404"/>
      <c r="CP70" s="404"/>
      <c r="CQ70" s="404"/>
      <c r="CR70" s="404"/>
      <c r="CS70" s="404"/>
      <c r="CT70" s="404"/>
      <c r="CU70" s="404"/>
    </row>
    <row r="71" spans="3:99" ht="15">
      <c r="C71" s="404"/>
      <c r="D71" s="404"/>
      <c r="E71" s="404"/>
      <c r="F71" s="404"/>
      <c r="G71" s="404"/>
      <c r="H71" s="404"/>
      <c r="I71" s="404"/>
      <c r="J71" s="404"/>
      <c r="K71" s="404"/>
      <c r="L71" s="404"/>
      <c r="M71" s="404"/>
      <c r="N71" s="404"/>
      <c r="O71" s="404"/>
      <c r="P71" s="404"/>
      <c r="Q71" s="404"/>
      <c r="R71" s="404"/>
      <c r="S71" s="404"/>
      <c r="T71" s="404"/>
      <c r="U71" s="404"/>
      <c r="V71" s="404"/>
      <c r="W71" s="404"/>
      <c r="X71" s="404"/>
      <c r="Y71" s="404"/>
      <c r="Z71" s="404"/>
      <c r="AA71" s="404"/>
      <c r="AB71" s="404"/>
      <c r="AC71" s="404"/>
      <c r="AD71" s="404"/>
      <c r="AE71" s="404"/>
      <c r="AF71" s="404"/>
      <c r="AG71" s="404"/>
      <c r="AH71" s="404"/>
      <c r="AI71" s="404"/>
      <c r="AJ71" s="404"/>
      <c r="AK71" s="404"/>
      <c r="AL71" s="404"/>
      <c r="AM71" s="404"/>
      <c r="AN71" s="404"/>
      <c r="AO71" s="404"/>
      <c r="AP71" s="404"/>
      <c r="AQ71" s="404"/>
      <c r="AR71" s="404"/>
      <c r="AS71" s="404"/>
      <c r="AT71" s="404"/>
      <c r="AU71" s="404"/>
      <c r="AV71" s="404"/>
      <c r="AW71" s="404"/>
      <c r="AX71" s="404"/>
      <c r="AY71" s="404"/>
      <c r="AZ71" s="404"/>
      <c r="BA71" s="404"/>
      <c r="BB71" s="404"/>
      <c r="BC71" s="404"/>
      <c r="BD71" s="404"/>
      <c r="BE71" s="404"/>
      <c r="BF71" s="404"/>
      <c r="BG71" s="404"/>
      <c r="BH71" s="404"/>
      <c r="BI71" s="404"/>
      <c r="BJ71" s="404"/>
      <c r="BK71" s="404"/>
      <c r="BL71" s="404"/>
      <c r="BM71" s="404"/>
      <c r="BN71" s="404"/>
      <c r="BO71" s="404"/>
      <c r="BP71" s="404"/>
      <c r="BQ71" s="404"/>
      <c r="BR71" s="404"/>
      <c r="BS71" s="404"/>
      <c r="BT71" s="404"/>
      <c r="BU71" s="404"/>
      <c r="BV71" s="404"/>
      <c r="BW71" s="404"/>
      <c r="BX71" s="404"/>
      <c r="BY71" s="404"/>
      <c r="BZ71" s="404"/>
      <c r="CA71" s="404"/>
      <c r="CB71" s="404"/>
      <c r="CC71" s="404"/>
      <c r="CD71" s="404"/>
      <c r="CE71" s="404"/>
      <c r="CF71" s="404"/>
      <c r="CG71" s="404"/>
      <c r="CH71" s="404"/>
      <c r="CI71" s="404"/>
      <c r="CJ71" s="404"/>
      <c r="CK71" s="404"/>
      <c r="CL71" s="404"/>
      <c r="CM71" s="404"/>
      <c r="CN71" s="404"/>
      <c r="CO71" s="404"/>
      <c r="CP71" s="404"/>
      <c r="CQ71" s="404"/>
      <c r="CR71" s="404"/>
      <c r="CS71" s="404"/>
      <c r="CT71" s="404"/>
      <c r="CU71" s="404"/>
    </row>
    <row r="72" spans="3:99" ht="15">
      <c r="C72" s="404"/>
      <c r="D72" s="404"/>
      <c r="E72" s="404"/>
      <c r="F72" s="404"/>
      <c r="G72" s="404"/>
      <c r="H72" s="404"/>
      <c r="I72" s="404"/>
      <c r="J72" s="404"/>
      <c r="K72" s="404"/>
      <c r="L72" s="404"/>
      <c r="M72" s="404"/>
      <c r="N72" s="404"/>
      <c r="O72" s="404"/>
      <c r="P72" s="404"/>
      <c r="Q72" s="404"/>
      <c r="R72" s="404"/>
      <c r="S72" s="404"/>
      <c r="T72" s="404"/>
      <c r="U72" s="404"/>
      <c r="V72" s="404"/>
      <c r="W72" s="404"/>
      <c r="X72" s="404"/>
      <c r="Y72" s="404"/>
      <c r="Z72" s="404"/>
      <c r="AA72" s="404"/>
      <c r="AB72" s="404"/>
      <c r="AC72" s="404"/>
      <c r="AD72" s="404"/>
      <c r="AE72" s="404"/>
      <c r="AF72" s="404"/>
      <c r="AG72" s="404"/>
      <c r="AH72" s="404"/>
      <c r="AI72" s="404"/>
      <c r="AJ72" s="404"/>
      <c r="AK72" s="404"/>
      <c r="AL72" s="404"/>
      <c r="AM72" s="404"/>
      <c r="AN72" s="404"/>
      <c r="AO72" s="404"/>
      <c r="AP72" s="404"/>
      <c r="AQ72" s="404"/>
      <c r="AR72" s="404"/>
      <c r="AS72" s="404"/>
      <c r="AT72" s="404"/>
      <c r="AU72" s="404"/>
      <c r="AV72" s="404"/>
      <c r="AW72" s="404"/>
      <c r="AX72" s="404"/>
      <c r="AY72" s="404"/>
      <c r="AZ72" s="404"/>
      <c r="BA72" s="404"/>
      <c r="BB72" s="404"/>
      <c r="BC72" s="404"/>
      <c r="BD72" s="404"/>
      <c r="BE72" s="404"/>
      <c r="BF72" s="404"/>
      <c r="BG72" s="404"/>
      <c r="BH72" s="404"/>
      <c r="BI72" s="404"/>
      <c r="BJ72" s="404"/>
      <c r="BK72" s="404"/>
      <c r="BL72" s="404"/>
      <c r="BM72" s="404"/>
      <c r="BN72" s="404"/>
      <c r="BO72" s="404"/>
      <c r="BP72" s="404"/>
      <c r="BQ72" s="404"/>
      <c r="BR72" s="404"/>
      <c r="BS72" s="404"/>
      <c r="BT72" s="404"/>
      <c r="BU72" s="404"/>
      <c r="BV72" s="404"/>
      <c r="BW72" s="404"/>
      <c r="BX72" s="404"/>
      <c r="BY72" s="404"/>
      <c r="BZ72" s="404"/>
      <c r="CA72" s="404"/>
      <c r="CB72" s="404"/>
      <c r="CC72" s="404"/>
      <c r="CD72" s="404"/>
      <c r="CE72" s="404"/>
      <c r="CF72" s="404"/>
      <c r="CG72" s="404"/>
      <c r="CH72" s="404"/>
      <c r="CI72" s="404"/>
      <c r="CJ72" s="404"/>
      <c r="CK72" s="404"/>
      <c r="CL72" s="404"/>
      <c r="CM72" s="404"/>
      <c r="CN72" s="404"/>
      <c r="CO72" s="404"/>
      <c r="CP72" s="404"/>
      <c r="CQ72" s="404"/>
      <c r="CR72" s="404"/>
      <c r="CS72" s="404"/>
      <c r="CT72" s="404"/>
      <c r="CU72" s="404"/>
    </row>
    <row r="73" spans="3:99" ht="15">
      <c r="C73" s="404"/>
      <c r="D73" s="404"/>
      <c r="E73" s="404"/>
      <c r="F73" s="404"/>
      <c r="G73" s="404"/>
      <c r="H73" s="404"/>
      <c r="I73" s="404"/>
      <c r="J73" s="404"/>
      <c r="K73" s="404"/>
      <c r="L73" s="404"/>
      <c r="M73" s="404"/>
      <c r="N73" s="404"/>
      <c r="O73" s="404"/>
      <c r="P73" s="404"/>
      <c r="Q73" s="404"/>
      <c r="R73" s="404"/>
      <c r="S73" s="404"/>
      <c r="T73" s="404"/>
      <c r="U73" s="404"/>
      <c r="V73" s="404"/>
      <c r="W73" s="404"/>
      <c r="X73" s="404"/>
      <c r="Y73" s="404"/>
      <c r="Z73" s="404"/>
      <c r="AA73" s="404"/>
      <c r="AB73" s="404"/>
      <c r="AC73" s="404"/>
      <c r="AD73" s="404"/>
      <c r="AE73" s="404"/>
      <c r="AF73" s="404"/>
      <c r="AG73" s="404"/>
      <c r="AH73" s="404"/>
      <c r="AI73" s="404"/>
      <c r="AJ73" s="404"/>
      <c r="AK73" s="404"/>
      <c r="AL73" s="404"/>
      <c r="AM73" s="404"/>
      <c r="AN73" s="404"/>
      <c r="AO73" s="404"/>
      <c r="AP73" s="404"/>
      <c r="AQ73" s="404"/>
      <c r="AR73" s="404"/>
      <c r="AS73" s="404"/>
      <c r="AT73" s="404"/>
      <c r="AU73" s="404"/>
      <c r="AV73" s="404"/>
      <c r="AW73" s="404"/>
      <c r="AX73" s="404"/>
      <c r="AY73" s="404"/>
      <c r="AZ73" s="404"/>
      <c r="BA73" s="404"/>
      <c r="BB73" s="404"/>
      <c r="BC73" s="404"/>
      <c r="BD73" s="404"/>
      <c r="BE73" s="404"/>
      <c r="BF73" s="404"/>
      <c r="BG73" s="404"/>
      <c r="BH73" s="404"/>
      <c r="BI73" s="404"/>
      <c r="BJ73" s="404"/>
      <c r="BK73" s="404"/>
      <c r="BL73" s="404"/>
      <c r="BM73" s="404"/>
      <c r="BN73" s="404"/>
      <c r="BO73" s="404"/>
      <c r="BP73" s="404"/>
      <c r="BQ73" s="404"/>
      <c r="BR73" s="404"/>
      <c r="BS73" s="404"/>
      <c r="BT73" s="404"/>
      <c r="BU73" s="404"/>
      <c r="BV73" s="404"/>
      <c r="BW73" s="404"/>
      <c r="BX73" s="404"/>
      <c r="BY73" s="404"/>
      <c r="BZ73" s="404"/>
      <c r="CA73" s="404"/>
      <c r="CB73" s="404"/>
      <c r="CC73" s="404"/>
      <c r="CD73" s="404"/>
      <c r="CE73" s="404"/>
      <c r="CF73" s="404"/>
      <c r="CG73" s="404"/>
      <c r="CH73" s="404"/>
      <c r="CI73" s="404"/>
      <c r="CJ73" s="404"/>
      <c r="CK73" s="404"/>
      <c r="CL73" s="404"/>
      <c r="CM73" s="404"/>
      <c r="CN73" s="404"/>
      <c r="CO73" s="404"/>
      <c r="CP73" s="404"/>
      <c r="CQ73" s="404"/>
      <c r="CR73" s="404"/>
      <c r="CS73" s="404"/>
      <c r="CT73" s="404"/>
      <c r="CU73" s="404"/>
    </row>
    <row r="74" spans="3:99" ht="15">
      <c r="C74" s="404"/>
      <c r="D74" s="404"/>
      <c r="E74" s="404"/>
      <c r="F74" s="404"/>
      <c r="G74" s="404"/>
      <c r="H74" s="404"/>
      <c r="I74" s="404"/>
      <c r="J74" s="404"/>
      <c r="K74" s="404"/>
      <c r="L74" s="404"/>
      <c r="M74" s="404"/>
      <c r="N74" s="404"/>
      <c r="O74" s="404"/>
      <c r="P74" s="404"/>
      <c r="Q74" s="404"/>
      <c r="R74" s="404"/>
      <c r="S74" s="404"/>
      <c r="T74" s="404"/>
      <c r="U74" s="404"/>
      <c r="V74" s="404"/>
      <c r="W74" s="404"/>
      <c r="X74" s="404"/>
      <c r="Y74" s="404"/>
      <c r="Z74" s="404"/>
      <c r="AA74" s="404"/>
      <c r="AB74" s="404"/>
      <c r="AC74" s="404"/>
      <c r="AD74" s="404"/>
      <c r="AE74" s="404"/>
      <c r="AF74" s="404"/>
      <c r="AG74" s="404"/>
      <c r="AH74" s="404"/>
      <c r="AI74" s="404"/>
      <c r="AJ74" s="404"/>
      <c r="AK74" s="404"/>
      <c r="AL74" s="404"/>
      <c r="AM74" s="404"/>
      <c r="AN74" s="404"/>
      <c r="AO74" s="404"/>
      <c r="AP74" s="404"/>
      <c r="AQ74" s="404"/>
      <c r="AR74" s="404"/>
      <c r="AS74" s="404"/>
      <c r="AT74" s="404"/>
      <c r="AU74" s="404"/>
      <c r="AV74" s="404"/>
      <c r="AW74" s="404"/>
      <c r="AX74" s="404"/>
      <c r="AY74" s="404"/>
      <c r="AZ74" s="404"/>
      <c r="BA74" s="404"/>
      <c r="BB74" s="404"/>
      <c r="BC74" s="404"/>
      <c r="BD74" s="404"/>
      <c r="BE74" s="404"/>
      <c r="BF74" s="404"/>
      <c r="BG74" s="404"/>
      <c r="BH74" s="404"/>
      <c r="BI74" s="404"/>
      <c r="BJ74" s="404"/>
      <c r="BK74" s="404"/>
      <c r="BL74" s="404"/>
      <c r="BM74" s="404"/>
      <c r="BN74" s="404"/>
      <c r="BO74" s="404"/>
      <c r="BP74" s="404"/>
      <c r="BQ74" s="404"/>
      <c r="BR74" s="404"/>
      <c r="BS74" s="404"/>
      <c r="BT74" s="404"/>
      <c r="BU74" s="404"/>
      <c r="BV74" s="404"/>
      <c r="BW74" s="404"/>
      <c r="BX74" s="404"/>
      <c r="BY74" s="404"/>
      <c r="BZ74" s="404"/>
      <c r="CA74" s="404"/>
      <c r="CB74" s="404"/>
      <c r="CC74" s="404"/>
      <c r="CD74" s="404"/>
      <c r="CE74" s="404"/>
      <c r="CF74" s="404"/>
      <c r="CG74" s="404"/>
      <c r="CH74" s="404"/>
      <c r="CI74" s="404"/>
      <c r="CJ74" s="404"/>
      <c r="CK74" s="404"/>
      <c r="CL74" s="404"/>
      <c r="CM74" s="404"/>
      <c r="CN74" s="404"/>
      <c r="CO74" s="404"/>
      <c r="CP74" s="404"/>
      <c r="CQ74" s="404"/>
      <c r="CR74" s="404"/>
      <c r="CS74" s="404"/>
      <c r="CT74" s="404"/>
      <c r="CU74" s="404"/>
    </row>
    <row r="75" spans="3:99" ht="15">
      <c r="C75" s="404"/>
      <c r="D75" s="404"/>
      <c r="E75" s="404"/>
      <c r="F75" s="404"/>
      <c r="G75" s="404"/>
      <c r="H75" s="404"/>
      <c r="I75" s="404"/>
      <c r="J75" s="404"/>
      <c r="K75" s="404"/>
      <c r="L75" s="404"/>
      <c r="M75" s="404"/>
      <c r="N75" s="404"/>
      <c r="O75" s="404"/>
      <c r="P75" s="404"/>
      <c r="Q75" s="404"/>
      <c r="R75" s="404"/>
      <c r="S75" s="404"/>
      <c r="T75" s="404"/>
      <c r="U75" s="404"/>
      <c r="V75" s="404"/>
      <c r="W75" s="404"/>
      <c r="X75" s="404"/>
      <c r="Y75" s="404"/>
      <c r="Z75" s="404"/>
      <c r="AA75" s="404"/>
      <c r="AB75" s="404"/>
      <c r="AC75" s="404"/>
      <c r="AD75" s="404"/>
      <c r="AE75" s="404"/>
      <c r="AF75" s="404"/>
      <c r="AG75" s="404"/>
      <c r="AH75" s="404"/>
      <c r="AI75" s="404"/>
      <c r="AJ75" s="404"/>
      <c r="AK75" s="404"/>
      <c r="AL75" s="404"/>
      <c r="AM75" s="404"/>
      <c r="AN75" s="404"/>
      <c r="AO75" s="404"/>
      <c r="AP75" s="404"/>
      <c r="AQ75" s="404"/>
      <c r="AR75" s="404"/>
      <c r="AS75" s="404"/>
      <c r="AT75" s="404"/>
      <c r="AU75" s="404"/>
      <c r="AV75" s="404"/>
      <c r="AW75" s="404"/>
      <c r="AX75" s="404"/>
      <c r="AY75" s="404"/>
      <c r="AZ75" s="404"/>
      <c r="BA75" s="404"/>
      <c r="BB75" s="404"/>
      <c r="BC75" s="404"/>
      <c r="BD75" s="404"/>
      <c r="BE75" s="404"/>
      <c r="BF75" s="404"/>
      <c r="BG75" s="404"/>
      <c r="BH75" s="404"/>
      <c r="BI75" s="404"/>
      <c r="BJ75" s="404"/>
      <c r="BK75" s="404"/>
      <c r="BL75" s="404"/>
      <c r="BM75" s="404"/>
      <c r="BN75" s="404"/>
      <c r="BO75" s="404"/>
      <c r="BP75" s="404"/>
      <c r="BQ75" s="404"/>
      <c r="BR75" s="404"/>
      <c r="BS75" s="404"/>
      <c r="BT75" s="404"/>
      <c r="BU75" s="404"/>
      <c r="BV75" s="404"/>
      <c r="BW75" s="404"/>
      <c r="BX75" s="404"/>
      <c r="BY75" s="404"/>
      <c r="BZ75" s="404"/>
      <c r="CA75" s="404"/>
      <c r="CB75" s="404"/>
      <c r="CC75" s="404"/>
      <c r="CD75" s="404"/>
      <c r="CE75" s="404"/>
      <c r="CF75" s="404"/>
      <c r="CG75" s="404"/>
      <c r="CH75" s="404"/>
      <c r="CI75" s="404"/>
      <c r="CJ75" s="404"/>
      <c r="CK75" s="404"/>
      <c r="CL75" s="404"/>
      <c r="CM75" s="404"/>
      <c r="CN75" s="404"/>
      <c r="CO75" s="404"/>
      <c r="CP75" s="404"/>
      <c r="CQ75" s="404"/>
      <c r="CR75" s="404"/>
      <c r="CS75" s="404"/>
      <c r="CT75" s="404"/>
      <c r="CU75" s="404"/>
    </row>
    <row r="76" spans="3:99" ht="15">
      <c r="C76" s="404"/>
      <c r="D76" s="404"/>
      <c r="E76" s="404"/>
      <c r="F76" s="404"/>
      <c r="G76" s="404"/>
      <c r="H76" s="404"/>
      <c r="I76" s="404"/>
      <c r="J76" s="404"/>
      <c r="K76" s="404"/>
      <c r="L76" s="404"/>
      <c r="M76" s="404"/>
      <c r="N76" s="404"/>
      <c r="O76" s="404"/>
      <c r="P76" s="404"/>
      <c r="Q76" s="404"/>
      <c r="R76" s="404"/>
      <c r="S76" s="404"/>
      <c r="T76" s="404"/>
      <c r="U76" s="404"/>
      <c r="V76" s="404"/>
      <c r="W76" s="404"/>
      <c r="X76" s="404"/>
      <c r="Y76" s="404"/>
      <c r="Z76" s="404"/>
      <c r="AA76" s="404"/>
      <c r="AB76" s="404"/>
      <c r="AC76" s="404"/>
      <c r="AD76" s="404"/>
      <c r="AE76" s="404"/>
      <c r="AF76" s="404"/>
      <c r="AG76" s="404"/>
      <c r="AH76" s="404"/>
      <c r="AI76" s="404"/>
      <c r="AJ76" s="404"/>
      <c r="AK76" s="404"/>
      <c r="AL76" s="404"/>
      <c r="AM76" s="404"/>
      <c r="AN76" s="404"/>
      <c r="AO76" s="404"/>
      <c r="AP76" s="404"/>
      <c r="AQ76" s="404"/>
      <c r="AR76" s="404"/>
      <c r="AS76" s="404"/>
      <c r="AT76" s="404"/>
      <c r="AU76" s="404"/>
      <c r="AV76" s="404"/>
      <c r="AW76" s="404"/>
      <c r="AX76" s="404"/>
      <c r="AY76" s="404"/>
      <c r="AZ76" s="404"/>
      <c r="BA76" s="404"/>
      <c r="BB76" s="404"/>
      <c r="BC76" s="404"/>
      <c r="BD76" s="404"/>
      <c r="BE76" s="404"/>
      <c r="BF76" s="404"/>
      <c r="BG76" s="404"/>
      <c r="BH76" s="404"/>
      <c r="BI76" s="404"/>
      <c r="BJ76" s="404"/>
      <c r="BK76" s="404"/>
      <c r="BL76" s="404"/>
      <c r="BM76" s="404"/>
      <c r="BN76" s="404"/>
      <c r="BO76" s="404"/>
      <c r="BP76" s="404"/>
      <c r="BQ76" s="404"/>
      <c r="BR76" s="404"/>
      <c r="BS76" s="404"/>
      <c r="BT76" s="404"/>
      <c r="BU76" s="404"/>
      <c r="BV76" s="404"/>
      <c r="BW76" s="404"/>
      <c r="BX76" s="404"/>
      <c r="BY76" s="404"/>
      <c r="BZ76" s="404"/>
      <c r="CA76" s="404"/>
      <c r="CB76" s="404"/>
      <c r="CC76" s="404"/>
      <c r="CD76" s="404"/>
      <c r="CE76" s="404"/>
      <c r="CF76" s="404"/>
      <c r="CG76" s="404"/>
      <c r="CH76" s="404"/>
      <c r="CI76" s="404"/>
      <c r="CJ76" s="404"/>
      <c r="CK76" s="404"/>
      <c r="CL76" s="404"/>
      <c r="CM76" s="404"/>
      <c r="CN76" s="404"/>
      <c r="CO76" s="404"/>
      <c r="CP76" s="404"/>
      <c r="CQ76" s="404"/>
      <c r="CR76" s="404"/>
      <c r="CS76" s="404"/>
      <c r="CT76" s="404"/>
      <c r="CU76" s="404"/>
    </row>
    <row r="77" spans="3:99" ht="15">
      <c r="C77" s="404"/>
      <c r="D77" s="404"/>
      <c r="E77" s="404"/>
      <c r="F77" s="404"/>
      <c r="G77" s="404"/>
      <c r="H77" s="404"/>
      <c r="I77" s="404"/>
      <c r="J77" s="404"/>
      <c r="K77" s="404"/>
      <c r="L77" s="404"/>
      <c r="M77" s="404"/>
      <c r="N77" s="404"/>
      <c r="O77" s="404"/>
      <c r="P77" s="404"/>
      <c r="Q77" s="404"/>
      <c r="R77" s="404"/>
      <c r="S77" s="404"/>
      <c r="T77" s="404"/>
      <c r="U77" s="404"/>
      <c r="V77" s="404"/>
      <c r="W77" s="404"/>
      <c r="X77" s="404"/>
      <c r="Y77" s="404"/>
      <c r="Z77" s="404"/>
      <c r="AA77" s="404"/>
      <c r="AB77" s="404"/>
      <c r="AC77" s="404"/>
      <c r="AD77" s="404"/>
      <c r="AE77" s="404"/>
      <c r="AF77" s="404"/>
      <c r="AG77" s="404"/>
      <c r="AH77" s="404"/>
      <c r="AI77" s="404"/>
      <c r="AJ77" s="404"/>
      <c r="AK77" s="404"/>
      <c r="AL77" s="404"/>
      <c r="AM77" s="404"/>
      <c r="AN77" s="404"/>
      <c r="AO77" s="404"/>
      <c r="AP77" s="404"/>
      <c r="AQ77" s="404"/>
      <c r="AR77" s="404"/>
      <c r="AS77" s="404"/>
      <c r="AT77" s="404"/>
      <c r="AU77" s="404"/>
      <c r="AV77" s="404"/>
      <c r="AW77" s="404"/>
      <c r="AX77" s="404"/>
      <c r="AY77" s="404"/>
      <c r="AZ77" s="404"/>
      <c r="BA77" s="404"/>
      <c r="BB77" s="404"/>
      <c r="BC77" s="404"/>
      <c r="BD77" s="404"/>
      <c r="BE77" s="404"/>
      <c r="BF77" s="404"/>
      <c r="BG77" s="404"/>
      <c r="BH77" s="404"/>
      <c r="BI77" s="404"/>
      <c r="BJ77" s="404"/>
      <c r="BK77" s="404"/>
      <c r="BL77" s="404"/>
      <c r="BM77" s="404"/>
      <c r="BN77" s="404"/>
      <c r="BO77" s="404"/>
      <c r="BP77" s="404"/>
      <c r="BQ77" s="404"/>
      <c r="BR77" s="404"/>
      <c r="BS77" s="404"/>
      <c r="BT77" s="404"/>
      <c r="BU77" s="404"/>
      <c r="BV77" s="404"/>
      <c r="BW77" s="404"/>
      <c r="BX77" s="404"/>
      <c r="BY77" s="404"/>
      <c r="BZ77" s="404"/>
      <c r="CA77" s="404"/>
      <c r="CB77" s="404"/>
      <c r="CC77" s="404"/>
      <c r="CD77" s="404"/>
      <c r="CE77" s="404"/>
      <c r="CF77" s="404"/>
      <c r="CG77" s="404"/>
      <c r="CH77" s="404"/>
      <c r="CI77" s="404"/>
      <c r="CJ77" s="404"/>
      <c r="CK77" s="404"/>
      <c r="CL77" s="404"/>
      <c r="CM77" s="404"/>
      <c r="CN77" s="404"/>
      <c r="CO77" s="404"/>
      <c r="CP77" s="404"/>
      <c r="CQ77" s="404"/>
      <c r="CR77" s="404"/>
      <c r="CS77" s="404"/>
      <c r="CT77" s="404"/>
      <c r="CU77" s="404"/>
    </row>
    <row r="78" spans="3:99" ht="15">
      <c r="C78" s="404"/>
      <c r="D78" s="404"/>
      <c r="E78" s="404"/>
      <c r="F78" s="404"/>
      <c r="G78" s="404"/>
      <c r="H78" s="404"/>
      <c r="I78" s="404"/>
      <c r="J78" s="404"/>
      <c r="K78" s="404"/>
      <c r="L78" s="404"/>
      <c r="M78" s="404"/>
      <c r="N78" s="404"/>
      <c r="O78" s="404"/>
      <c r="P78" s="404"/>
      <c r="Q78" s="404"/>
      <c r="R78" s="404"/>
      <c r="S78" s="404"/>
      <c r="T78" s="404"/>
      <c r="U78" s="404"/>
      <c r="V78" s="404"/>
      <c r="W78" s="404"/>
      <c r="X78" s="404"/>
      <c r="Y78" s="404"/>
      <c r="Z78" s="404"/>
      <c r="AA78" s="404"/>
      <c r="AB78" s="404"/>
      <c r="AC78" s="404"/>
      <c r="AD78" s="404"/>
      <c r="AE78" s="404"/>
      <c r="AF78" s="404"/>
      <c r="AG78" s="404"/>
      <c r="AH78" s="404"/>
      <c r="AI78" s="404"/>
      <c r="AJ78" s="404"/>
      <c r="AK78" s="404"/>
      <c r="AL78" s="404"/>
      <c r="AM78" s="404"/>
      <c r="AN78" s="404"/>
      <c r="AO78" s="404"/>
      <c r="AP78" s="404"/>
      <c r="AQ78" s="404"/>
      <c r="AR78" s="404"/>
      <c r="AS78" s="404"/>
      <c r="AT78" s="404"/>
      <c r="AU78" s="404"/>
      <c r="AV78" s="404"/>
      <c r="AW78" s="404"/>
      <c r="AX78" s="404"/>
      <c r="AY78" s="404"/>
      <c r="AZ78" s="404"/>
      <c r="BA78" s="404"/>
      <c r="BB78" s="404"/>
      <c r="BC78" s="404"/>
      <c r="BD78" s="404"/>
      <c r="BE78" s="404"/>
      <c r="BF78" s="404"/>
      <c r="BG78" s="404"/>
      <c r="BH78" s="404"/>
      <c r="BI78" s="404"/>
      <c r="BJ78" s="404"/>
      <c r="BK78" s="404"/>
      <c r="BL78" s="404"/>
      <c r="BM78" s="404"/>
      <c r="BN78" s="404"/>
      <c r="BO78" s="404"/>
      <c r="BP78" s="404"/>
      <c r="BQ78" s="404"/>
      <c r="BR78" s="404"/>
      <c r="BS78" s="404"/>
      <c r="BT78" s="404"/>
      <c r="BU78" s="404"/>
      <c r="BV78" s="404"/>
      <c r="BW78" s="404"/>
      <c r="BX78" s="404"/>
      <c r="BY78" s="404"/>
      <c r="BZ78" s="404"/>
      <c r="CA78" s="404"/>
      <c r="CB78" s="404"/>
      <c r="CC78" s="404"/>
      <c r="CD78" s="404"/>
      <c r="CE78" s="404"/>
      <c r="CF78" s="404"/>
      <c r="CG78" s="404"/>
      <c r="CH78" s="404"/>
      <c r="CI78" s="404"/>
      <c r="CJ78" s="404"/>
      <c r="CK78" s="404"/>
      <c r="CL78" s="404"/>
      <c r="CM78" s="404"/>
      <c r="CN78" s="404"/>
      <c r="CO78" s="404"/>
      <c r="CP78" s="404"/>
      <c r="CQ78" s="404"/>
      <c r="CR78" s="404"/>
      <c r="CS78" s="404"/>
      <c r="CT78" s="404"/>
      <c r="CU78" s="404"/>
    </row>
    <row r="79" spans="3:99" ht="15">
      <c r="C79" s="404"/>
      <c r="D79" s="404"/>
      <c r="E79" s="404"/>
      <c r="F79" s="404"/>
      <c r="G79" s="404"/>
      <c r="H79" s="404"/>
      <c r="I79" s="404"/>
      <c r="J79" s="404"/>
      <c r="K79" s="404"/>
      <c r="L79" s="404"/>
      <c r="M79" s="404"/>
      <c r="N79" s="404"/>
      <c r="O79" s="404"/>
      <c r="P79" s="404"/>
      <c r="Q79" s="404"/>
      <c r="R79" s="404"/>
      <c r="S79" s="404"/>
      <c r="T79" s="404"/>
      <c r="U79" s="404"/>
      <c r="V79" s="404"/>
      <c r="W79" s="404"/>
      <c r="X79" s="404"/>
      <c r="Y79" s="404"/>
      <c r="Z79" s="404"/>
      <c r="AA79" s="404"/>
      <c r="AB79" s="404"/>
      <c r="AC79" s="404"/>
      <c r="AD79" s="404"/>
      <c r="AE79" s="404"/>
      <c r="AF79" s="404"/>
      <c r="AG79" s="404"/>
      <c r="AH79" s="404"/>
      <c r="AI79" s="404"/>
      <c r="AJ79" s="404"/>
      <c r="AK79" s="404"/>
      <c r="AL79" s="404"/>
      <c r="AM79" s="404"/>
      <c r="AN79" s="404"/>
      <c r="AO79" s="404"/>
      <c r="AP79" s="404"/>
      <c r="AQ79" s="404"/>
      <c r="AR79" s="404"/>
      <c r="AS79" s="404"/>
      <c r="AT79" s="404"/>
      <c r="AU79" s="404"/>
      <c r="AV79" s="404"/>
      <c r="AW79" s="404"/>
      <c r="AX79" s="404"/>
      <c r="AY79" s="404"/>
      <c r="AZ79" s="404"/>
      <c r="BA79" s="404"/>
      <c r="BB79" s="404"/>
      <c r="BC79" s="404"/>
      <c r="BD79" s="404"/>
      <c r="BE79" s="404"/>
      <c r="BF79" s="404"/>
      <c r="BG79" s="404"/>
      <c r="BH79" s="404"/>
      <c r="BI79" s="404"/>
      <c r="BJ79" s="404"/>
      <c r="BK79" s="404"/>
      <c r="BL79" s="404"/>
      <c r="BM79" s="404"/>
      <c r="BN79" s="404"/>
      <c r="BO79" s="404"/>
      <c r="BP79" s="404"/>
      <c r="BQ79" s="404"/>
      <c r="BR79" s="404"/>
      <c r="BS79" s="404"/>
      <c r="BT79" s="404"/>
      <c r="BU79" s="404"/>
      <c r="BV79" s="404"/>
      <c r="BW79" s="404"/>
      <c r="BX79" s="404"/>
      <c r="BY79" s="404"/>
      <c r="BZ79" s="404"/>
      <c r="CA79" s="404"/>
      <c r="CB79" s="404"/>
      <c r="CC79" s="404"/>
      <c r="CD79" s="404"/>
      <c r="CE79" s="404"/>
      <c r="CF79" s="404"/>
      <c r="CG79" s="404"/>
      <c r="CH79" s="404"/>
      <c r="CI79" s="404"/>
      <c r="CJ79" s="404"/>
      <c r="CK79" s="404"/>
      <c r="CL79" s="404"/>
      <c r="CM79" s="404"/>
      <c r="CN79" s="404"/>
      <c r="CO79" s="404"/>
      <c r="CP79" s="404"/>
      <c r="CQ79" s="404"/>
      <c r="CR79" s="404"/>
      <c r="CS79" s="404"/>
      <c r="CT79" s="404"/>
      <c r="CU79" s="404"/>
    </row>
    <row r="80" spans="3:99" ht="15">
      <c r="C80" s="404"/>
      <c r="D80" s="404"/>
      <c r="E80" s="404"/>
      <c r="F80" s="404"/>
      <c r="G80" s="404"/>
      <c r="H80" s="404"/>
      <c r="I80" s="404"/>
      <c r="J80" s="404"/>
      <c r="K80" s="404"/>
      <c r="L80" s="404"/>
      <c r="M80" s="404"/>
      <c r="N80" s="404"/>
      <c r="O80" s="404"/>
      <c r="P80" s="404"/>
      <c r="Q80" s="404"/>
      <c r="R80" s="404"/>
      <c r="S80" s="404"/>
      <c r="T80" s="404"/>
      <c r="U80" s="404"/>
      <c r="V80" s="404"/>
      <c r="W80" s="404"/>
      <c r="X80" s="404"/>
      <c r="Y80" s="404"/>
      <c r="Z80" s="404"/>
      <c r="AA80" s="404"/>
      <c r="AB80" s="404"/>
      <c r="AC80" s="404"/>
      <c r="AD80" s="404"/>
      <c r="AE80" s="404"/>
      <c r="AF80" s="404"/>
      <c r="AG80" s="404"/>
      <c r="AH80" s="404"/>
      <c r="AI80" s="404"/>
      <c r="AJ80" s="404"/>
      <c r="AK80" s="404"/>
      <c r="AL80" s="404"/>
      <c r="AM80" s="404"/>
      <c r="AN80" s="404"/>
      <c r="AO80" s="404"/>
      <c r="AP80" s="404"/>
      <c r="AQ80" s="404"/>
      <c r="AR80" s="404"/>
      <c r="AS80" s="404"/>
      <c r="AT80" s="404"/>
      <c r="AU80" s="404"/>
      <c r="AV80" s="404"/>
      <c r="AW80" s="404"/>
      <c r="AX80" s="404"/>
      <c r="AY80" s="404"/>
      <c r="AZ80" s="404"/>
      <c r="BA80" s="404"/>
      <c r="BB80" s="404"/>
      <c r="BC80" s="404"/>
      <c r="BD80" s="404"/>
      <c r="BE80" s="404"/>
      <c r="BF80" s="404"/>
      <c r="BG80" s="404"/>
      <c r="BH80" s="404"/>
      <c r="BI80" s="404"/>
      <c r="BJ80" s="404"/>
      <c r="BK80" s="404"/>
      <c r="BL80" s="404"/>
      <c r="BM80" s="404"/>
      <c r="BN80" s="404"/>
      <c r="BO80" s="404"/>
      <c r="BP80" s="404"/>
      <c r="BQ80" s="404"/>
      <c r="BR80" s="404"/>
      <c r="BS80" s="404"/>
      <c r="BT80" s="404"/>
      <c r="BU80" s="404"/>
      <c r="BV80" s="404"/>
      <c r="BW80" s="404"/>
      <c r="BX80" s="404"/>
      <c r="BY80" s="404"/>
      <c r="BZ80" s="404"/>
      <c r="CA80" s="404"/>
      <c r="CB80" s="404"/>
      <c r="CC80" s="404"/>
      <c r="CD80" s="404"/>
      <c r="CE80" s="404"/>
      <c r="CF80" s="404"/>
      <c r="CG80" s="404"/>
      <c r="CH80" s="404"/>
      <c r="CI80" s="404"/>
      <c r="CJ80" s="404"/>
      <c r="CK80" s="404"/>
      <c r="CL80" s="404"/>
      <c r="CM80" s="404"/>
      <c r="CN80" s="404"/>
      <c r="CO80" s="404"/>
      <c r="CP80" s="404"/>
      <c r="CQ80" s="404"/>
      <c r="CR80" s="404"/>
      <c r="CS80" s="404"/>
      <c r="CT80" s="404"/>
      <c r="CU80" s="404"/>
    </row>
    <row r="81" spans="3:99" ht="15">
      <c r="C81" s="404"/>
      <c r="D81" s="404"/>
      <c r="E81" s="404"/>
      <c r="F81" s="404"/>
      <c r="G81" s="404"/>
      <c r="H81" s="404"/>
      <c r="I81" s="404"/>
      <c r="J81" s="404"/>
      <c r="K81" s="404"/>
      <c r="L81" s="404"/>
      <c r="M81" s="404"/>
      <c r="N81" s="404"/>
      <c r="O81" s="404"/>
      <c r="P81" s="404"/>
      <c r="Q81" s="404"/>
      <c r="R81" s="404"/>
      <c r="S81" s="404"/>
      <c r="T81" s="404"/>
      <c r="U81" s="404"/>
      <c r="V81" s="404"/>
      <c r="W81" s="404"/>
      <c r="X81" s="404"/>
      <c r="Y81" s="404"/>
      <c r="Z81" s="404"/>
      <c r="AA81" s="404"/>
      <c r="AB81" s="404"/>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4"/>
      <c r="AY81" s="404"/>
      <c r="AZ81" s="404"/>
      <c r="BA81" s="404"/>
      <c r="BB81" s="404"/>
      <c r="BC81" s="404"/>
      <c r="BD81" s="404"/>
      <c r="BE81" s="404"/>
      <c r="BF81" s="404"/>
      <c r="BG81" s="404"/>
      <c r="BH81" s="404"/>
      <c r="BI81" s="404"/>
      <c r="BJ81" s="404"/>
      <c r="BK81" s="404"/>
      <c r="BL81" s="404"/>
      <c r="BM81" s="404"/>
      <c r="BN81" s="404"/>
      <c r="BO81" s="404"/>
      <c r="BP81" s="404"/>
      <c r="BQ81" s="404"/>
      <c r="BR81" s="404"/>
      <c r="BS81" s="404"/>
      <c r="BT81" s="404"/>
      <c r="BU81" s="404"/>
      <c r="BV81" s="404"/>
      <c r="BW81" s="404"/>
      <c r="BX81" s="404"/>
      <c r="BY81" s="404"/>
      <c r="BZ81" s="404"/>
      <c r="CA81" s="404"/>
      <c r="CB81" s="404"/>
      <c r="CC81" s="404"/>
      <c r="CD81" s="404"/>
      <c r="CE81" s="404"/>
      <c r="CF81" s="404"/>
      <c r="CG81" s="404"/>
      <c r="CH81" s="404"/>
      <c r="CI81" s="404"/>
      <c r="CJ81" s="404"/>
      <c r="CK81" s="404"/>
      <c r="CL81" s="404"/>
      <c r="CM81" s="404"/>
      <c r="CN81" s="404"/>
      <c r="CO81" s="404"/>
      <c r="CP81" s="404"/>
      <c r="CQ81" s="404"/>
      <c r="CR81" s="404"/>
      <c r="CS81" s="404"/>
      <c r="CT81" s="404"/>
      <c r="CU81" s="404"/>
    </row>
    <row r="82" spans="3:99" ht="15">
      <c r="C82" s="404"/>
      <c r="D82" s="404"/>
      <c r="E82" s="404"/>
      <c r="F82" s="404"/>
      <c r="G82" s="404"/>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404"/>
      <c r="AL82" s="404"/>
      <c r="AM82" s="404"/>
      <c r="AN82" s="404"/>
      <c r="AO82" s="404"/>
      <c r="AP82" s="404"/>
      <c r="AQ82" s="404"/>
      <c r="AR82" s="404"/>
      <c r="AS82" s="404"/>
      <c r="AT82" s="404"/>
      <c r="AU82" s="404"/>
      <c r="AV82" s="404"/>
      <c r="AW82" s="404"/>
      <c r="AX82" s="404"/>
      <c r="AY82" s="404"/>
      <c r="AZ82" s="404"/>
      <c r="BA82" s="404"/>
      <c r="BB82" s="404"/>
      <c r="BC82" s="404"/>
      <c r="BD82" s="404"/>
      <c r="BE82" s="404"/>
      <c r="BF82" s="404"/>
      <c r="BG82" s="404"/>
      <c r="BH82" s="404"/>
      <c r="BI82" s="404"/>
      <c r="BJ82" s="404"/>
      <c r="BK82" s="404"/>
      <c r="BL82" s="404"/>
      <c r="BM82" s="404"/>
      <c r="BN82" s="404"/>
      <c r="BO82" s="404"/>
      <c r="BP82" s="404"/>
      <c r="BQ82" s="404"/>
      <c r="BR82" s="404"/>
      <c r="BS82" s="404"/>
      <c r="BT82" s="404"/>
      <c r="BU82" s="404"/>
      <c r="BV82" s="404"/>
      <c r="BW82" s="404"/>
      <c r="BX82" s="404"/>
      <c r="BY82" s="404"/>
      <c r="BZ82" s="404"/>
      <c r="CA82" s="404"/>
      <c r="CB82" s="404"/>
      <c r="CC82" s="404"/>
      <c r="CD82" s="404"/>
      <c r="CE82" s="404"/>
      <c r="CF82" s="404"/>
      <c r="CG82" s="404"/>
      <c r="CH82" s="404"/>
      <c r="CI82" s="404"/>
      <c r="CJ82" s="404"/>
      <c r="CK82" s="404"/>
      <c r="CL82" s="404"/>
      <c r="CM82" s="404"/>
      <c r="CN82" s="404"/>
      <c r="CO82" s="404"/>
      <c r="CP82" s="404"/>
      <c r="CQ82" s="404"/>
      <c r="CR82" s="404"/>
      <c r="CS82" s="404"/>
      <c r="CT82" s="404"/>
      <c r="CU82" s="404"/>
    </row>
    <row r="83" spans="3:99" ht="15">
      <c r="C83" s="404"/>
      <c r="D83" s="404"/>
      <c r="E83" s="404"/>
      <c r="F83" s="404"/>
      <c r="G83" s="404"/>
      <c r="H83" s="404"/>
      <c r="I83" s="404"/>
      <c r="J83" s="404"/>
      <c r="K83" s="404"/>
      <c r="L83" s="404"/>
      <c r="M83" s="404"/>
      <c r="N83" s="404"/>
      <c r="O83" s="404"/>
      <c r="P83" s="404"/>
      <c r="Q83" s="404"/>
      <c r="R83" s="404"/>
      <c r="S83" s="404"/>
      <c r="T83" s="404"/>
      <c r="U83" s="404"/>
      <c r="V83" s="404"/>
      <c r="W83" s="404"/>
      <c r="X83" s="404"/>
      <c r="Y83" s="404"/>
      <c r="Z83" s="404"/>
      <c r="AA83" s="404"/>
      <c r="AB83" s="404"/>
      <c r="AC83" s="404"/>
      <c r="AD83" s="404"/>
      <c r="AE83" s="404"/>
      <c r="AF83" s="404"/>
      <c r="AG83" s="404"/>
      <c r="AH83" s="404"/>
      <c r="AI83" s="404"/>
      <c r="AJ83" s="404"/>
      <c r="AK83" s="404"/>
      <c r="AL83" s="404"/>
      <c r="AM83" s="404"/>
      <c r="AN83" s="404"/>
      <c r="AO83" s="404"/>
      <c r="AP83" s="404"/>
      <c r="AQ83" s="404"/>
      <c r="AR83" s="404"/>
      <c r="AS83" s="404"/>
      <c r="AT83" s="404"/>
      <c r="AU83" s="404"/>
      <c r="AV83" s="404"/>
      <c r="AW83" s="404"/>
      <c r="AX83" s="404"/>
      <c r="AY83" s="404"/>
      <c r="AZ83" s="404"/>
      <c r="BA83" s="404"/>
      <c r="BB83" s="404"/>
      <c r="BC83" s="404"/>
      <c r="BD83" s="404"/>
      <c r="BE83" s="404"/>
      <c r="BF83" s="404"/>
      <c r="BG83" s="404"/>
      <c r="BH83" s="404"/>
      <c r="BI83" s="404"/>
      <c r="BJ83" s="404"/>
      <c r="BK83" s="404"/>
      <c r="BL83" s="404"/>
      <c r="BM83" s="404"/>
      <c r="BN83" s="404"/>
      <c r="BO83" s="404"/>
      <c r="BP83" s="404"/>
      <c r="BQ83" s="404"/>
      <c r="BR83" s="404"/>
      <c r="BS83" s="404"/>
      <c r="BT83" s="404"/>
      <c r="BU83" s="404"/>
      <c r="BV83" s="404"/>
      <c r="BW83" s="404"/>
      <c r="BX83" s="404"/>
      <c r="BY83" s="404"/>
      <c r="BZ83" s="404"/>
      <c r="CA83" s="404"/>
      <c r="CB83" s="404"/>
      <c r="CC83" s="404"/>
      <c r="CD83" s="404"/>
      <c r="CE83" s="404"/>
      <c r="CF83" s="404"/>
      <c r="CG83" s="404"/>
      <c r="CH83" s="404"/>
      <c r="CI83" s="404"/>
      <c r="CJ83" s="404"/>
      <c r="CK83" s="404"/>
      <c r="CL83" s="404"/>
      <c r="CM83" s="404"/>
      <c r="CN83" s="404"/>
      <c r="CO83" s="404"/>
      <c r="CP83" s="404"/>
      <c r="CQ83" s="404"/>
      <c r="CR83" s="404"/>
      <c r="CS83" s="404"/>
      <c r="CT83" s="404"/>
      <c r="CU83" s="404"/>
    </row>
    <row r="84" spans="3:99" ht="15">
      <c r="C84" s="404"/>
      <c r="D84" s="404"/>
      <c r="E84" s="404"/>
      <c r="F84" s="404"/>
      <c r="G84" s="404"/>
      <c r="H84" s="404"/>
      <c r="I84" s="404"/>
      <c r="J84" s="404"/>
      <c r="K84" s="404"/>
      <c r="L84" s="404"/>
      <c r="M84" s="404"/>
      <c r="N84" s="404"/>
      <c r="O84" s="404"/>
      <c r="P84" s="404"/>
      <c r="Q84" s="404"/>
      <c r="R84" s="404"/>
      <c r="S84" s="404"/>
      <c r="T84" s="404"/>
      <c r="U84" s="404"/>
      <c r="V84" s="404"/>
      <c r="W84" s="404"/>
      <c r="X84" s="404"/>
      <c r="Y84" s="404"/>
      <c r="Z84" s="404"/>
      <c r="AA84" s="404"/>
      <c r="AB84" s="404"/>
      <c r="AC84" s="404"/>
      <c r="AD84" s="404"/>
      <c r="AE84" s="404"/>
      <c r="AF84" s="404"/>
      <c r="AG84" s="404"/>
      <c r="AH84" s="404"/>
      <c r="AI84" s="404"/>
      <c r="AJ84" s="404"/>
      <c r="AK84" s="404"/>
      <c r="AL84" s="404"/>
      <c r="AM84" s="404"/>
      <c r="AN84" s="404"/>
      <c r="AO84" s="404"/>
      <c r="AP84" s="404"/>
      <c r="AQ84" s="404"/>
      <c r="AR84" s="404"/>
      <c r="AS84" s="404"/>
      <c r="AT84" s="404"/>
      <c r="AU84" s="404"/>
      <c r="AV84" s="404"/>
      <c r="AW84" s="404"/>
      <c r="AX84" s="404"/>
      <c r="AY84" s="404"/>
      <c r="AZ84" s="404"/>
      <c r="BA84" s="404"/>
      <c r="BB84" s="404"/>
      <c r="BC84" s="404"/>
      <c r="BD84" s="404"/>
      <c r="BE84" s="404"/>
      <c r="BF84" s="404"/>
      <c r="BG84" s="404"/>
      <c r="BH84" s="404"/>
      <c r="BI84" s="404"/>
      <c r="BJ84" s="404"/>
      <c r="BK84" s="404"/>
      <c r="BL84" s="404"/>
      <c r="BM84" s="404"/>
      <c r="BN84" s="404"/>
      <c r="BO84" s="404"/>
      <c r="BP84" s="404"/>
      <c r="BQ84" s="404"/>
      <c r="BR84" s="404"/>
      <c r="BS84" s="404"/>
      <c r="BT84" s="404"/>
      <c r="BU84" s="404"/>
      <c r="BV84" s="404"/>
      <c r="BW84" s="404"/>
      <c r="BX84" s="404"/>
      <c r="BY84" s="404"/>
      <c r="BZ84" s="404"/>
      <c r="CA84" s="404"/>
      <c r="CB84" s="404"/>
      <c r="CC84" s="404"/>
      <c r="CD84" s="404"/>
      <c r="CE84" s="404"/>
      <c r="CF84" s="404"/>
      <c r="CG84" s="404"/>
      <c r="CH84" s="404"/>
      <c r="CI84" s="404"/>
      <c r="CJ84" s="404"/>
      <c r="CK84" s="404"/>
      <c r="CL84" s="404"/>
      <c r="CM84" s="404"/>
      <c r="CN84" s="404"/>
      <c r="CO84" s="404"/>
      <c r="CP84" s="404"/>
      <c r="CQ84" s="404"/>
      <c r="CR84" s="404"/>
      <c r="CS84" s="404"/>
      <c r="CT84" s="404"/>
      <c r="CU84" s="404"/>
    </row>
    <row r="85" spans="3:99" ht="15">
      <c r="C85" s="404"/>
      <c r="D85" s="404"/>
      <c r="E85" s="404"/>
      <c r="F85" s="404"/>
      <c r="G85" s="404"/>
      <c r="H85" s="404"/>
      <c r="I85" s="404"/>
      <c r="J85" s="404"/>
      <c r="K85" s="404"/>
      <c r="L85" s="404"/>
      <c r="M85" s="404"/>
      <c r="N85" s="404"/>
      <c r="O85" s="404"/>
      <c r="P85" s="404"/>
      <c r="Q85" s="404"/>
      <c r="R85" s="404"/>
      <c r="S85" s="404"/>
      <c r="T85" s="404"/>
      <c r="U85" s="404"/>
      <c r="V85" s="404"/>
      <c r="W85" s="404"/>
      <c r="X85" s="404"/>
      <c r="Y85" s="404"/>
      <c r="Z85" s="404"/>
      <c r="AA85" s="404"/>
      <c r="AB85" s="404"/>
      <c r="AC85" s="404"/>
      <c r="AD85" s="404"/>
      <c r="AE85" s="404"/>
      <c r="AF85" s="404"/>
      <c r="AG85" s="404"/>
      <c r="AH85" s="404"/>
      <c r="AI85" s="404"/>
      <c r="AJ85" s="404"/>
      <c r="AK85" s="404"/>
      <c r="AL85" s="404"/>
      <c r="AM85" s="404"/>
      <c r="AN85" s="404"/>
      <c r="AO85" s="404"/>
      <c r="AP85" s="404"/>
      <c r="AQ85" s="404"/>
      <c r="AR85" s="404"/>
      <c r="AS85" s="404"/>
      <c r="AT85" s="404"/>
      <c r="AU85" s="404"/>
      <c r="AV85" s="404"/>
      <c r="AW85" s="404"/>
      <c r="AX85" s="404"/>
      <c r="AY85" s="404"/>
      <c r="AZ85" s="404"/>
      <c r="BA85" s="404"/>
      <c r="BB85" s="404"/>
      <c r="BC85" s="404"/>
      <c r="BD85" s="404"/>
      <c r="BE85" s="404"/>
      <c r="BF85" s="404"/>
      <c r="BG85" s="404"/>
      <c r="BH85" s="404"/>
      <c r="BI85" s="404"/>
      <c r="BJ85" s="404"/>
      <c r="BK85" s="404"/>
      <c r="BL85" s="404"/>
      <c r="BM85" s="404"/>
      <c r="BN85" s="404"/>
      <c r="BO85" s="404"/>
      <c r="BP85" s="404"/>
      <c r="BQ85" s="404"/>
      <c r="BR85" s="404"/>
      <c r="BS85" s="404"/>
      <c r="BT85" s="404"/>
      <c r="BU85" s="404"/>
      <c r="BV85" s="404"/>
      <c r="BW85" s="404"/>
      <c r="BX85" s="404"/>
      <c r="BY85" s="404"/>
      <c r="BZ85" s="404"/>
      <c r="CA85" s="404"/>
      <c r="CB85" s="404"/>
      <c r="CC85" s="404"/>
      <c r="CD85" s="404"/>
      <c r="CE85" s="404"/>
      <c r="CF85" s="404"/>
      <c r="CG85" s="404"/>
      <c r="CH85" s="404"/>
      <c r="CI85" s="404"/>
      <c r="CJ85" s="404"/>
      <c r="CK85" s="404"/>
      <c r="CL85" s="404"/>
      <c r="CM85" s="404"/>
      <c r="CN85" s="404"/>
      <c r="CO85" s="404"/>
      <c r="CP85" s="404"/>
      <c r="CQ85" s="404"/>
      <c r="CR85" s="404"/>
      <c r="CS85" s="404"/>
      <c r="CT85" s="404"/>
      <c r="CU85" s="404"/>
    </row>
    <row r="86" spans="3:99" ht="15">
      <c r="C86" s="404"/>
      <c r="D86" s="404"/>
      <c r="E86" s="404"/>
      <c r="F86" s="404"/>
      <c r="G86" s="404"/>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4"/>
      <c r="AL86" s="404"/>
      <c r="AM86" s="404"/>
      <c r="AN86" s="404"/>
      <c r="AO86" s="404"/>
      <c r="AP86" s="404"/>
      <c r="AQ86" s="404"/>
      <c r="AR86" s="404"/>
      <c r="AS86" s="404"/>
      <c r="AT86" s="404"/>
      <c r="AU86" s="404"/>
      <c r="AV86" s="404"/>
      <c r="AW86" s="404"/>
      <c r="AX86" s="404"/>
      <c r="AY86" s="404"/>
      <c r="AZ86" s="404"/>
      <c r="BA86" s="404"/>
      <c r="BB86" s="404"/>
      <c r="BC86" s="404"/>
      <c r="BD86" s="404"/>
      <c r="BE86" s="404"/>
      <c r="BF86" s="404"/>
      <c r="BG86" s="404"/>
      <c r="BH86" s="404"/>
      <c r="BI86" s="404"/>
      <c r="BJ86" s="404"/>
      <c r="BK86" s="404"/>
      <c r="BL86" s="404"/>
      <c r="BM86" s="404"/>
      <c r="BN86" s="404"/>
      <c r="BO86" s="404"/>
      <c r="BP86" s="404"/>
      <c r="BQ86" s="404"/>
      <c r="BR86" s="404"/>
      <c r="BS86" s="404"/>
      <c r="BT86" s="404"/>
      <c r="BU86" s="404"/>
      <c r="BV86" s="404"/>
      <c r="BW86" s="404"/>
      <c r="BX86" s="404"/>
      <c r="BY86" s="404"/>
      <c r="BZ86" s="404"/>
      <c r="CA86" s="404"/>
      <c r="CB86" s="404"/>
      <c r="CC86" s="404"/>
      <c r="CD86" s="404"/>
      <c r="CE86" s="404"/>
      <c r="CF86" s="404"/>
      <c r="CG86" s="404"/>
      <c r="CH86" s="404"/>
      <c r="CI86" s="404"/>
      <c r="CJ86" s="404"/>
      <c r="CK86" s="404"/>
      <c r="CL86" s="404"/>
      <c r="CM86" s="404"/>
      <c r="CN86" s="404"/>
      <c r="CO86" s="404"/>
      <c r="CP86" s="404"/>
      <c r="CQ86" s="404"/>
      <c r="CR86" s="404"/>
      <c r="CS86" s="404"/>
      <c r="CT86" s="404"/>
      <c r="CU86" s="404"/>
    </row>
    <row r="87" spans="3:99" ht="15">
      <c r="C87" s="404"/>
      <c r="D87" s="404"/>
      <c r="E87" s="404"/>
      <c r="F87" s="404"/>
      <c r="G87" s="404"/>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404"/>
      <c r="AL87" s="404"/>
      <c r="AM87" s="404"/>
      <c r="AN87" s="404"/>
      <c r="AO87" s="404"/>
      <c r="AP87" s="404"/>
      <c r="AQ87" s="404"/>
      <c r="AR87" s="404"/>
      <c r="AS87" s="404"/>
      <c r="AT87" s="404"/>
      <c r="AU87" s="404"/>
      <c r="AV87" s="404"/>
      <c r="AW87" s="404"/>
      <c r="AX87" s="404"/>
      <c r="AY87" s="404"/>
      <c r="AZ87" s="404"/>
      <c r="BA87" s="404"/>
      <c r="BB87" s="404"/>
      <c r="BC87" s="404"/>
      <c r="BD87" s="404"/>
      <c r="BE87" s="404"/>
      <c r="BF87" s="404"/>
      <c r="BG87" s="404"/>
      <c r="BH87" s="404"/>
      <c r="BI87" s="404"/>
      <c r="BJ87" s="404"/>
      <c r="BK87" s="404"/>
      <c r="BL87" s="404"/>
      <c r="BM87" s="404"/>
      <c r="BN87" s="404"/>
      <c r="BO87" s="404"/>
      <c r="BP87" s="404"/>
      <c r="BQ87" s="404"/>
      <c r="BR87" s="404"/>
      <c r="BS87" s="404"/>
      <c r="BT87" s="404"/>
      <c r="BU87" s="404"/>
      <c r="BV87" s="404"/>
      <c r="BW87" s="404"/>
      <c r="BX87" s="404"/>
      <c r="BY87" s="404"/>
      <c r="BZ87" s="404"/>
      <c r="CA87" s="404"/>
      <c r="CB87" s="404"/>
      <c r="CC87" s="404"/>
      <c r="CD87" s="404"/>
      <c r="CE87" s="404"/>
      <c r="CF87" s="404"/>
      <c r="CG87" s="404"/>
      <c r="CH87" s="404"/>
      <c r="CI87" s="404"/>
      <c r="CJ87" s="404"/>
      <c r="CK87" s="404"/>
      <c r="CL87" s="404"/>
      <c r="CM87" s="404"/>
      <c r="CN87" s="404"/>
      <c r="CO87" s="404"/>
      <c r="CP87" s="404"/>
      <c r="CQ87" s="404"/>
      <c r="CR87" s="404"/>
      <c r="CS87" s="404"/>
      <c r="CT87" s="404"/>
      <c r="CU87" s="404"/>
    </row>
    <row r="88" spans="3:99" ht="15">
      <c r="C88" s="404"/>
      <c r="D88" s="404"/>
      <c r="E88" s="404"/>
      <c r="F88" s="404"/>
      <c r="G88" s="404"/>
      <c r="H88" s="404"/>
      <c r="I88" s="404"/>
      <c r="J88" s="404"/>
      <c r="K88" s="404"/>
      <c r="L88" s="404"/>
      <c r="M88" s="404"/>
      <c r="N88" s="404"/>
      <c r="O88" s="404"/>
      <c r="P88" s="404"/>
      <c r="Q88" s="404"/>
      <c r="R88" s="404"/>
      <c r="S88" s="404"/>
      <c r="T88" s="404"/>
      <c r="U88" s="404"/>
      <c r="V88" s="404"/>
      <c r="W88" s="404"/>
      <c r="X88" s="404"/>
      <c r="Y88" s="404"/>
      <c r="Z88" s="404"/>
      <c r="AA88" s="404"/>
      <c r="AB88" s="404"/>
      <c r="AC88" s="404"/>
      <c r="AD88" s="404"/>
      <c r="AE88" s="404"/>
      <c r="AF88" s="404"/>
      <c r="AG88" s="404"/>
      <c r="AH88" s="404"/>
      <c r="AI88" s="404"/>
      <c r="AJ88" s="404"/>
      <c r="AK88" s="404"/>
      <c r="AL88" s="404"/>
      <c r="AM88" s="404"/>
      <c r="AN88" s="404"/>
      <c r="AO88" s="404"/>
      <c r="AP88" s="404"/>
      <c r="AQ88" s="404"/>
      <c r="AR88" s="404"/>
      <c r="AS88" s="404"/>
      <c r="AT88" s="404"/>
      <c r="AU88" s="404"/>
      <c r="AV88" s="404"/>
      <c r="AW88" s="404"/>
      <c r="AX88" s="404"/>
      <c r="AY88" s="404"/>
      <c r="AZ88" s="404"/>
      <c r="BA88" s="404"/>
      <c r="BB88" s="404"/>
      <c r="BC88" s="404"/>
      <c r="BD88" s="404"/>
      <c r="BE88" s="404"/>
      <c r="BF88" s="404"/>
      <c r="BG88" s="404"/>
      <c r="BH88" s="404"/>
      <c r="BI88" s="404"/>
      <c r="BJ88" s="404"/>
      <c r="BK88" s="404"/>
      <c r="BL88" s="404"/>
      <c r="BM88" s="404"/>
      <c r="BN88" s="404"/>
      <c r="BO88" s="404"/>
      <c r="BP88" s="404"/>
      <c r="BQ88" s="404"/>
      <c r="BR88" s="404"/>
      <c r="BS88" s="404"/>
      <c r="BT88" s="404"/>
      <c r="BU88" s="404"/>
      <c r="BV88" s="404"/>
      <c r="BW88" s="404"/>
      <c r="BX88" s="404"/>
      <c r="BY88" s="404"/>
      <c r="BZ88" s="404"/>
      <c r="CA88" s="404"/>
      <c r="CB88" s="404"/>
      <c r="CC88" s="404"/>
      <c r="CD88" s="404"/>
      <c r="CE88" s="404"/>
      <c r="CF88" s="404"/>
      <c r="CG88" s="404"/>
      <c r="CH88" s="404"/>
      <c r="CI88" s="404"/>
      <c r="CJ88" s="404"/>
      <c r="CK88" s="404"/>
      <c r="CL88" s="404"/>
      <c r="CM88" s="404"/>
      <c r="CN88" s="404"/>
      <c r="CO88" s="404"/>
      <c r="CP88" s="404"/>
      <c r="CQ88" s="404"/>
      <c r="CR88" s="404"/>
      <c r="CS88" s="404"/>
      <c r="CT88" s="404"/>
      <c r="CU88" s="404"/>
    </row>
    <row r="89" spans="3:99" ht="15">
      <c r="C89" s="404"/>
      <c r="D89" s="404"/>
      <c r="E89" s="404"/>
      <c r="F89" s="404"/>
      <c r="G89" s="404"/>
      <c r="H89" s="404"/>
      <c r="I89" s="404"/>
      <c r="J89" s="404"/>
      <c r="K89" s="404"/>
      <c r="L89" s="404"/>
      <c r="M89" s="404"/>
      <c r="N89" s="404"/>
      <c r="O89" s="404"/>
      <c r="P89" s="404"/>
      <c r="Q89" s="404"/>
      <c r="R89" s="404"/>
      <c r="S89" s="404"/>
      <c r="T89" s="404"/>
      <c r="U89" s="404"/>
      <c r="V89" s="404"/>
      <c r="W89" s="404"/>
      <c r="X89" s="404"/>
      <c r="Y89" s="404"/>
      <c r="Z89" s="404"/>
      <c r="AA89" s="404"/>
      <c r="AB89" s="404"/>
      <c r="AC89" s="404"/>
      <c r="AD89" s="404"/>
      <c r="AE89" s="404"/>
      <c r="AF89" s="404"/>
      <c r="AG89" s="404"/>
      <c r="AH89" s="404"/>
      <c r="AI89" s="404"/>
      <c r="AJ89" s="404"/>
      <c r="AK89" s="404"/>
      <c r="AL89" s="404"/>
      <c r="AM89" s="404"/>
      <c r="AN89" s="404"/>
      <c r="AO89" s="404"/>
      <c r="AP89" s="404"/>
      <c r="AQ89" s="404"/>
      <c r="AR89" s="404"/>
      <c r="AS89" s="404"/>
      <c r="AT89" s="404"/>
      <c r="AU89" s="404"/>
      <c r="AV89" s="404"/>
      <c r="AW89" s="404"/>
      <c r="AX89" s="404"/>
      <c r="AY89" s="404"/>
      <c r="AZ89" s="404"/>
      <c r="BA89" s="404"/>
      <c r="BB89" s="404"/>
      <c r="BC89" s="404"/>
      <c r="BD89" s="404"/>
      <c r="BE89" s="404"/>
      <c r="BF89" s="404"/>
      <c r="BG89" s="404"/>
      <c r="BH89" s="404"/>
      <c r="BI89" s="404"/>
      <c r="BJ89" s="404"/>
      <c r="BK89" s="404"/>
      <c r="BL89" s="404"/>
      <c r="BM89" s="404"/>
      <c r="BN89" s="404"/>
      <c r="BO89" s="404"/>
      <c r="BP89" s="404"/>
      <c r="BQ89" s="404"/>
      <c r="BR89" s="404"/>
      <c r="BS89" s="404"/>
      <c r="BT89" s="404"/>
      <c r="BU89" s="404"/>
      <c r="BV89" s="404"/>
      <c r="BW89" s="404"/>
      <c r="BX89" s="404"/>
      <c r="BY89" s="404"/>
      <c r="BZ89" s="404"/>
      <c r="CA89" s="404"/>
      <c r="CB89" s="404"/>
      <c r="CC89" s="404"/>
      <c r="CD89" s="404"/>
      <c r="CE89" s="404"/>
      <c r="CF89" s="404"/>
      <c r="CG89" s="404"/>
      <c r="CH89" s="404"/>
      <c r="CI89" s="404"/>
      <c r="CJ89" s="404"/>
      <c r="CK89" s="404"/>
      <c r="CL89" s="404"/>
      <c r="CM89" s="404"/>
      <c r="CN89" s="404"/>
      <c r="CO89" s="404"/>
      <c r="CP89" s="404"/>
      <c r="CQ89" s="404"/>
      <c r="CR89" s="404"/>
      <c r="CS89" s="404"/>
      <c r="CT89" s="404"/>
      <c r="CU89" s="404"/>
    </row>
    <row r="90" spans="3:99" ht="15">
      <c r="C90" s="404"/>
      <c r="D90" s="404"/>
      <c r="E90" s="404"/>
      <c r="F90" s="404"/>
      <c r="G90" s="404"/>
      <c r="H90" s="404"/>
      <c r="I90" s="404"/>
      <c r="J90" s="404"/>
      <c r="K90" s="404"/>
      <c r="L90" s="404"/>
      <c r="M90" s="404"/>
      <c r="N90" s="404"/>
      <c r="O90" s="404"/>
      <c r="P90" s="404"/>
      <c r="Q90" s="404"/>
      <c r="R90" s="404"/>
      <c r="S90" s="404"/>
      <c r="T90" s="404"/>
      <c r="U90" s="404"/>
      <c r="V90" s="404"/>
      <c r="W90" s="404"/>
      <c r="X90" s="404"/>
      <c r="Y90" s="404"/>
      <c r="Z90" s="404"/>
      <c r="AA90" s="404"/>
      <c r="AB90" s="404"/>
      <c r="AC90" s="404"/>
      <c r="AD90" s="404"/>
      <c r="AE90" s="404"/>
      <c r="AF90" s="404"/>
      <c r="AG90" s="404"/>
      <c r="AH90" s="404"/>
      <c r="AI90" s="404"/>
      <c r="AJ90" s="404"/>
      <c r="AK90" s="404"/>
      <c r="AL90" s="404"/>
      <c r="AM90" s="404"/>
      <c r="AN90" s="404"/>
      <c r="AO90" s="404"/>
      <c r="AP90" s="404"/>
      <c r="AQ90" s="404"/>
      <c r="AR90" s="404"/>
      <c r="AS90" s="404"/>
      <c r="AT90" s="404"/>
      <c r="AU90" s="404"/>
      <c r="AV90" s="404"/>
      <c r="AW90" s="404"/>
      <c r="AX90" s="404"/>
      <c r="AY90" s="404"/>
      <c r="AZ90" s="404"/>
      <c r="BA90" s="404"/>
      <c r="BB90" s="404"/>
      <c r="BC90" s="404"/>
      <c r="BD90" s="404"/>
      <c r="BE90" s="404"/>
      <c r="BF90" s="404"/>
      <c r="BG90" s="404"/>
      <c r="BH90" s="404"/>
      <c r="BI90" s="404"/>
      <c r="BJ90" s="404"/>
      <c r="BK90" s="404"/>
      <c r="BL90" s="404"/>
      <c r="BM90" s="404"/>
      <c r="BN90" s="404"/>
      <c r="BO90" s="404"/>
      <c r="BP90" s="404"/>
      <c r="BQ90" s="404"/>
      <c r="BR90" s="404"/>
      <c r="BS90" s="404"/>
      <c r="BT90" s="404"/>
      <c r="BU90" s="404"/>
      <c r="BV90" s="404"/>
      <c r="BW90" s="404"/>
      <c r="BX90" s="404"/>
      <c r="BY90" s="404"/>
      <c r="BZ90" s="404"/>
      <c r="CA90" s="404"/>
      <c r="CB90" s="404"/>
      <c r="CC90" s="404"/>
      <c r="CD90" s="404"/>
      <c r="CE90" s="404"/>
      <c r="CF90" s="404"/>
      <c r="CG90" s="404"/>
      <c r="CH90" s="404"/>
      <c r="CI90" s="404"/>
      <c r="CJ90" s="404"/>
      <c r="CK90" s="404"/>
      <c r="CL90" s="404"/>
      <c r="CM90" s="404"/>
      <c r="CN90" s="404"/>
      <c r="CO90" s="404"/>
      <c r="CP90" s="404"/>
      <c r="CQ90" s="404"/>
      <c r="CR90" s="404"/>
      <c r="CS90" s="404"/>
      <c r="CT90" s="404"/>
      <c r="CU90" s="404"/>
    </row>
    <row r="91" spans="3:99" ht="15">
      <c r="C91" s="404"/>
      <c r="D91" s="404"/>
      <c r="E91" s="404"/>
      <c r="F91" s="404"/>
      <c r="G91" s="404"/>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4"/>
      <c r="AL91" s="404"/>
      <c r="AM91" s="404"/>
      <c r="AN91" s="404"/>
      <c r="AO91" s="404"/>
      <c r="AP91" s="404"/>
      <c r="AQ91" s="404"/>
      <c r="AR91" s="404"/>
      <c r="AS91" s="404"/>
      <c r="AT91" s="404"/>
      <c r="AU91" s="404"/>
      <c r="AV91" s="404"/>
      <c r="AW91" s="404"/>
      <c r="AX91" s="404"/>
      <c r="AY91" s="404"/>
      <c r="AZ91" s="404"/>
      <c r="BA91" s="404"/>
      <c r="BB91" s="404"/>
      <c r="BC91" s="404"/>
      <c r="BD91" s="404"/>
      <c r="BE91" s="404"/>
      <c r="BF91" s="404"/>
      <c r="BG91" s="404"/>
      <c r="BH91" s="404"/>
      <c r="BI91" s="404"/>
      <c r="BJ91" s="404"/>
      <c r="BK91" s="404"/>
      <c r="BL91" s="404"/>
      <c r="BM91" s="404"/>
      <c r="BN91" s="404"/>
      <c r="BO91" s="404"/>
      <c r="BP91" s="404"/>
      <c r="BQ91" s="404"/>
      <c r="BR91" s="404"/>
      <c r="BS91" s="404"/>
      <c r="BT91" s="404"/>
      <c r="BU91" s="404"/>
      <c r="BV91" s="404"/>
      <c r="BW91" s="404"/>
      <c r="BX91" s="404"/>
      <c r="BY91" s="404"/>
      <c r="BZ91" s="404"/>
      <c r="CA91" s="404"/>
      <c r="CB91" s="404"/>
      <c r="CC91" s="404"/>
      <c r="CD91" s="404"/>
      <c r="CE91" s="404"/>
      <c r="CF91" s="404"/>
      <c r="CG91" s="404"/>
      <c r="CH91" s="404"/>
      <c r="CI91" s="404"/>
      <c r="CJ91" s="404"/>
      <c r="CK91" s="404"/>
      <c r="CL91" s="404"/>
      <c r="CM91" s="404"/>
      <c r="CN91" s="404"/>
      <c r="CO91" s="404"/>
      <c r="CP91" s="404"/>
      <c r="CQ91" s="404"/>
      <c r="CR91" s="404"/>
      <c r="CS91" s="404"/>
      <c r="CT91" s="404"/>
      <c r="CU91" s="404"/>
    </row>
    <row r="92" spans="3:99" ht="15">
      <c r="C92" s="404"/>
      <c r="D92" s="404"/>
      <c r="E92" s="404"/>
      <c r="F92" s="404"/>
      <c r="G92" s="404"/>
      <c r="H92" s="404"/>
      <c r="I92" s="404"/>
      <c r="J92" s="404"/>
      <c r="K92" s="404"/>
      <c r="L92" s="404"/>
      <c r="M92" s="404"/>
      <c r="N92" s="404"/>
      <c r="O92" s="404"/>
      <c r="P92" s="404"/>
      <c r="Q92" s="404"/>
      <c r="R92" s="404"/>
      <c r="S92" s="404"/>
      <c r="T92" s="404"/>
      <c r="U92" s="404"/>
      <c r="V92" s="404"/>
      <c r="W92" s="404"/>
      <c r="X92" s="404"/>
      <c r="Y92" s="404"/>
      <c r="Z92" s="404"/>
      <c r="AA92" s="404"/>
      <c r="AB92" s="404"/>
      <c r="AC92" s="404"/>
      <c r="AD92" s="404"/>
      <c r="AE92" s="404"/>
      <c r="AF92" s="404"/>
      <c r="AG92" s="404"/>
      <c r="AH92" s="404"/>
      <c r="AI92" s="404"/>
      <c r="AJ92" s="404"/>
      <c r="AK92" s="404"/>
      <c r="AL92" s="404"/>
      <c r="AM92" s="404"/>
      <c r="AN92" s="404"/>
      <c r="AO92" s="404"/>
      <c r="AP92" s="404"/>
      <c r="AQ92" s="404"/>
      <c r="AR92" s="404"/>
      <c r="AS92" s="404"/>
      <c r="AT92" s="404"/>
      <c r="AU92" s="404"/>
      <c r="AV92" s="404"/>
      <c r="AW92" s="404"/>
      <c r="AX92" s="404"/>
      <c r="AY92" s="404"/>
      <c r="AZ92" s="404"/>
      <c r="BA92" s="404"/>
      <c r="BB92" s="404"/>
      <c r="BC92" s="404"/>
      <c r="BD92" s="404"/>
      <c r="BE92" s="404"/>
      <c r="BF92" s="404"/>
      <c r="BG92" s="404"/>
      <c r="BH92" s="404"/>
      <c r="BI92" s="404"/>
      <c r="BJ92" s="404"/>
      <c r="BK92" s="404"/>
      <c r="BL92" s="404"/>
      <c r="BM92" s="404"/>
      <c r="BN92" s="404"/>
      <c r="BO92" s="404"/>
      <c r="BP92" s="404"/>
      <c r="BQ92" s="404"/>
      <c r="BR92" s="404"/>
      <c r="BS92" s="404"/>
      <c r="BT92" s="404"/>
      <c r="BU92" s="404"/>
      <c r="BV92" s="404"/>
      <c r="BW92" s="404"/>
      <c r="BX92" s="404"/>
      <c r="BY92" s="404"/>
      <c r="BZ92" s="404"/>
      <c r="CA92" s="404"/>
      <c r="CB92" s="404"/>
      <c r="CC92" s="404"/>
      <c r="CD92" s="404"/>
      <c r="CE92" s="404"/>
      <c r="CF92" s="404"/>
      <c r="CG92" s="404"/>
      <c r="CH92" s="404"/>
      <c r="CI92" s="404"/>
      <c r="CJ92" s="404"/>
      <c r="CK92" s="404"/>
      <c r="CL92" s="404"/>
      <c r="CM92" s="404"/>
      <c r="CN92" s="404"/>
      <c r="CO92" s="404"/>
      <c r="CP92" s="404"/>
      <c r="CQ92" s="404"/>
      <c r="CR92" s="404"/>
      <c r="CS92" s="404"/>
      <c r="CT92" s="404"/>
      <c r="CU92" s="404"/>
    </row>
    <row r="93" spans="3:99" ht="15">
      <c r="C93" s="404"/>
      <c r="D93" s="404"/>
      <c r="E93" s="404"/>
      <c r="F93" s="404"/>
      <c r="G93" s="404"/>
      <c r="H93" s="404"/>
      <c r="I93" s="404"/>
      <c r="J93" s="404"/>
      <c r="K93" s="404"/>
      <c r="L93" s="404"/>
      <c r="M93" s="404"/>
      <c r="N93" s="404"/>
      <c r="O93" s="404"/>
      <c r="P93" s="404"/>
      <c r="Q93" s="404"/>
      <c r="R93" s="404"/>
      <c r="S93" s="404"/>
      <c r="T93" s="404"/>
      <c r="U93" s="404"/>
      <c r="V93" s="404"/>
      <c r="W93" s="404"/>
      <c r="X93" s="404"/>
      <c r="Y93" s="404"/>
      <c r="Z93" s="404"/>
      <c r="AA93" s="404"/>
      <c r="AB93" s="404"/>
      <c r="AC93" s="404"/>
      <c r="AD93" s="404"/>
      <c r="AE93" s="404"/>
      <c r="AF93" s="404"/>
      <c r="AG93" s="404"/>
      <c r="AH93" s="404"/>
      <c r="AI93" s="404"/>
      <c r="AJ93" s="404"/>
      <c r="AK93" s="404"/>
      <c r="AL93" s="404"/>
      <c r="AM93" s="404"/>
      <c r="AN93" s="404"/>
      <c r="AO93" s="404"/>
      <c r="AP93" s="404"/>
      <c r="AQ93" s="404"/>
      <c r="AR93" s="404"/>
      <c r="AS93" s="404"/>
      <c r="AT93" s="404"/>
      <c r="AU93" s="404"/>
      <c r="AV93" s="404"/>
      <c r="AW93" s="404"/>
      <c r="AX93" s="404"/>
      <c r="AY93" s="404"/>
      <c r="AZ93" s="404"/>
      <c r="BA93" s="404"/>
      <c r="BB93" s="404"/>
      <c r="BC93" s="404"/>
      <c r="BD93" s="404"/>
      <c r="BE93" s="404"/>
      <c r="BF93" s="404"/>
      <c r="BG93" s="404"/>
      <c r="BH93" s="404"/>
      <c r="BI93" s="404"/>
      <c r="BJ93" s="404"/>
      <c r="BK93" s="404"/>
      <c r="BL93" s="404"/>
      <c r="BM93" s="404"/>
      <c r="BN93" s="404"/>
      <c r="BO93" s="404"/>
      <c r="BP93" s="404"/>
      <c r="BQ93" s="404"/>
      <c r="BR93" s="404"/>
      <c r="BS93" s="404"/>
      <c r="BT93" s="404"/>
      <c r="BU93" s="404"/>
      <c r="BV93" s="404"/>
      <c r="BW93" s="404"/>
      <c r="BX93" s="404"/>
      <c r="BY93" s="404"/>
      <c r="BZ93" s="404"/>
      <c r="CA93" s="404"/>
      <c r="CB93" s="404"/>
      <c r="CC93" s="404"/>
      <c r="CD93" s="404"/>
      <c r="CE93" s="404"/>
      <c r="CF93" s="404"/>
      <c r="CG93" s="404"/>
      <c r="CH93" s="404"/>
      <c r="CI93" s="404"/>
      <c r="CJ93" s="404"/>
      <c r="CK93" s="404"/>
      <c r="CL93" s="404"/>
      <c r="CM93" s="404"/>
      <c r="CN93" s="404"/>
      <c r="CO93" s="404"/>
      <c r="CP93" s="404"/>
      <c r="CQ93" s="404"/>
      <c r="CR93" s="404"/>
      <c r="CS93" s="404"/>
      <c r="CT93" s="404"/>
      <c r="CU93" s="404"/>
    </row>
    <row r="94" spans="3:99" ht="15">
      <c r="C94" s="404"/>
      <c r="D94" s="404"/>
      <c r="E94" s="404"/>
      <c r="F94" s="404"/>
      <c r="G94" s="404"/>
      <c r="H94" s="404"/>
      <c r="I94" s="404"/>
      <c r="J94" s="404"/>
      <c r="K94" s="404"/>
      <c r="L94" s="404"/>
      <c r="M94" s="404"/>
      <c r="N94" s="404"/>
      <c r="O94" s="404"/>
      <c r="P94" s="404"/>
      <c r="Q94" s="404"/>
      <c r="R94" s="404"/>
      <c r="S94" s="404"/>
      <c r="T94" s="404"/>
      <c r="U94" s="404"/>
      <c r="V94" s="404"/>
      <c r="W94" s="404"/>
      <c r="X94" s="404"/>
      <c r="Y94" s="404"/>
      <c r="Z94" s="404"/>
      <c r="AA94" s="404"/>
      <c r="AB94" s="404"/>
      <c r="AC94" s="404"/>
      <c r="AD94" s="404"/>
      <c r="AE94" s="404"/>
      <c r="AF94" s="404"/>
      <c r="AG94" s="404"/>
      <c r="AH94" s="404"/>
      <c r="AI94" s="404"/>
      <c r="AJ94" s="404"/>
      <c r="AK94" s="404"/>
      <c r="AL94" s="404"/>
      <c r="AM94" s="404"/>
      <c r="AN94" s="404"/>
      <c r="AO94" s="404"/>
      <c r="AP94" s="404"/>
      <c r="AQ94" s="404"/>
      <c r="AR94" s="404"/>
      <c r="AS94" s="404"/>
      <c r="AT94" s="404"/>
      <c r="AU94" s="404"/>
      <c r="AV94" s="404"/>
      <c r="AW94" s="404"/>
      <c r="AX94" s="404"/>
      <c r="AY94" s="404"/>
      <c r="AZ94" s="404"/>
      <c r="BA94" s="404"/>
      <c r="BB94" s="404"/>
      <c r="BC94" s="404"/>
      <c r="BD94" s="404"/>
      <c r="BE94" s="404"/>
      <c r="BF94" s="404"/>
      <c r="BG94" s="404"/>
      <c r="BH94" s="404"/>
      <c r="BI94" s="404"/>
      <c r="BJ94" s="404"/>
      <c r="BK94" s="404"/>
      <c r="BL94" s="404"/>
      <c r="BM94" s="404"/>
      <c r="BN94" s="404"/>
      <c r="BO94" s="404"/>
      <c r="BP94" s="404"/>
      <c r="BQ94" s="404"/>
      <c r="BR94" s="404"/>
      <c r="BS94" s="404"/>
      <c r="BT94" s="404"/>
      <c r="BU94" s="404"/>
      <c r="BV94" s="404"/>
      <c r="BW94" s="404"/>
      <c r="BX94" s="404"/>
      <c r="BY94" s="404"/>
      <c r="BZ94" s="404"/>
      <c r="CA94" s="404"/>
      <c r="CB94" s="404"/>
      <c r="CC94" s="404"/>
      <c r="CD94" s="404"/>
      <c r="CE94" s="404"/>
      <c r="CF94" s="404"/>
      <c r="CG94" s="404"/>
      <c r="CH94" s="404"/>
      <c r="CI94" s="404"/>
      <c r="CJ94" s="404"/>
      <c r="CK94" s="404"/>
      <c r="CL94" s="404"/>
      <c r="CM94" s="404"/>
      <c r="CN94" s="404"/>
      <c r="CO94" s="404"/>
      <c r="CP94" s="404"/>
      <c r="CQ94" s="404"/>
      <c r="CR94" s="404"/>
      <c r="CS94" s="404"/>
      <c r="CT94" s="404"/>
      <c r="CU94" s="404"/>
    </row>
    <row r="95" spans="3:99" ht="15">
      <c r="C95" s="404"/>
      <c r="D95" s="404"/>
      <c r="E95" s="404"/>
      <c r="F95" s="404"/>
      <c r="G95" s="404"/>
      <c r="H95" s="404"/>
      <c r="I95" s="404"/>
      <c r="J95" s="404"/>
      <c r="K95" s="404"/>
      <c r="L95" s="404"/>
      <c r="M95" s="404"/>
      <c r="N95" s="404"/>
      <c r="O95" s="404"/>
      <c r="P95" s="404"/>
      <c r="Q95" s="404"/>
      <c r="R95" s="404"/>
      <c r="S95" s="404"/>
      <c r="T95" s="404"/>
      <c r="U95" s="404"/>
      <c r="V95" s="404"/>
      <c r="W95" s="404"/>
      <c r="X95" s="404"/>
      <c r="Y95" s="404"/>
      <c r="Z95" s="404"/>
      <c r="AA95" s="404"/>
      <c r="AB95" s="404"/>
      <c r="AC95" s="404"/>
      <c r="AD95" s="404"/>
      <c r="AE95" s="404"/>
      <c r="AF95" s="404"/>
      <c r="AG95" s="404"/>
      <c r="AH95" s="404"/>
      <c r="AI95" s="404"/>
      <c r="AJ95" s="404"/>
      <c r="AK95" s="404"/>
      <c r="AL95" s="404"/>
      <c r="AM95" s="404"/>
      <c r="AN95" s="404"/>
      <c r="AO95" s="404"/>
      <c r="AP95" s="404"/>
      <c r="AQ95" s="404"/>
      <c r="AR95" s="404"/>
      <c r="AS95" s="404"/>
      <c r="AT95" s="404"/>
      <c r="AU95" s="404"/>
      <c r="AV95" s="404"/>
      <c r="AW95" s="404"/>
      <c r="AX95" s="404"/>
      <c r="AY95" s="404"/>
      <c r="AZ95" s="404"/>
      <c r="BA95" s="404"/>
      <c r="BB95" s="404"/>
      <c r="BC95" s="404"/>
      <c r="BD95" s="404"/>
      <c r="BE95" s="404"/>
      <c r="BF95" s="404"/>
      <c r="BG95" s="404"/>
      <c r="BH95" s="404"/>
      <c r="BI95" s="404"/>
      <c r="BJ95" s="404"/>
      <c r="BK95" s="404"/>
      <c r="BL95" s="404"/>
      <c r="BM95" s="404"/>
      <c r="BN95" s="404"/>
      <c r="BO95" s="404"/>
      <c r="BP95" s="404"/>
      <c r="BQ95" s="404"/>
      <c r="BR95" s="404"/>
      <c r="BS95" s="404"/>
      <c r="BT95" s="404"/>
      <c r="BU95" s="404"/>
      <c r="BV95" s="404"/>
      <c r="BW95" s="404"/>
      <c r="BX95" s="404"/>
      <c r="BY95" s="404"/>
      <c r="BZ95" s="404"/>
      <c r="CA95" s="404"/>
      <c r="CB95" s="404"/>
      <c r="CC95" s="404"/>
      <c r="CD95" s="404"/>
      <c r="CE95" s="404"/>
      <c r="CF95" s="404"/>
      <c r="CG95" s="404"/>
      <c r="CH95" s="404"/>
      <c r="CI95" s="404"/>
      <c r="CJ95" s="404"/>
      <c r="CK95" s="404"/>
      <c r="CL95" s="404"/>
      <c r="CM95" s="404"/>
      <c r="CN95" s="404"/>
      <c r="CO95" s="404"/>
      <c r="CP95" s="404"/>
      <c r="CQ95" s="404"/>
      <c r="CR95" s="404"/>
      <c r="CS95" s="404"/>
      <c r="CT95" s="404"/>
      <c r="CU95" s="404"/>
    </row>
    <row r="96" spans="3:99" ht="15">
      <c r="C96" s="404"/>
      <c r="D96" s="404"/>
      <c r="E96" s="404"/>
      <c r="F96" s="404"/>
      <c r="G96" s="404"/>
      <c r="H96" s="404"/>
      <c r="I96" s="404"/>
      <c r="J96" s="404"/>
      <c r="K96" s="404"/>
      <c r="L96" s="404"/>
      <c r="M96" s="404"/>
      <c r="N96" s="404"/>
      <c r="O96" s="404"/>
      <c r="P96" s="404"/>
      <c r="Q96" s="404"/>
      <c r="R96" s="404"/>
      <c r="S96" s="404"/>
      <c r="T96" s="404"/>
      <c r="U96" s="404"/>
      <c r="V96" s="404"/>
      <c r="W96" s="404"/>
      <c r="X96" s="404"/>
      <c r="Y96" s="404"/>
      <c r="Z96" s="404"/>
      <c r="AA96" s="404"/>
      <c r="AB96" s="404"/>
      <c r="AC96" s="404"/>
      <c r="AD96" s="404"/>
      <c r="AE96" s="404"/>
      <c r="AF96" s="404"/>
      <c r="AG96" s="404"/>
      <c r="AH96" s="404"/>
      <c r="AI96" s="404"/>
      <c r="AJ96" s="404"/>
      <c r="AK96" s="404"/>
      <c r="AL96" s="404"/>
      <c r="AM96" s="404"/>
      <c r="AN96" s="404"/>
      <c r="AO96" s="404"/>
      <c r="AP96" s="404"/>
      <c r="AQ96" s="404"/>
      <c r="AR96" s="404"/>
      <c r="AS96" s="404"/>
      <c r="AT96" s="404"/>
      <c r="AU96" s="404"/>
      <c r="AV96" s="404"/>
      <c r="AW96" s="404"/>
      <c r="AX96" s="404"/>
      <c r="AY96" s="404"/>
      <c r="AZ96" s="404"/>
      <c r="BA96" s="404"/>
      <c r="BB96" s="404"/>
      <c r="BC96" s="404"/>
      <c r="BD96" s="404"/>
      <c r="BE96" s="404"/>
      <c r="BF96" s="404"/>
      <c r="BG96" s="404"/>
      <c r="BH96" s="404"/>
      <c r="BI96" s="404"/>
      <c r="BJ96" s="404"/>
      <c r="BK96" s="404"/>
      <c r="BL96" s="404"/>
      <c r="BM96" s="404"/>
      <c r="BN96" s="404"/>
      <c r="BO96" s="404"/>
      <c r="BP96" s="404"/>
      <c r="BQ96" s="404"/>
      <c r="BR96" s="404"/>
      <c r="BS96" s="404"/>
      <c r="BT96" s="404"/>
      <c r="BU96" s="404"/>
      <c r="BV96" s="404"/>
      <c r="BW96" s="404"/>
      <c r="BX96" s="404"/>
      <c r="BY96" s="404"/>
      <c r="BZ96" s="404"/>
      <c r="CA96" s="404"/>
      <c r="CB96" s="404"/>
      <c r="CC96" s="404"/>
      <c r="CD96" s="404"/>
      <c r="CE96" s="404"/>
      <c r="CF96" s="404"/>
      <c r="CG96" s="404"/>
      <c r="CH96" s="404"/>
      <c r="CI96" s="404"/>
      <c r="CJ96" s="404"/>
      <c r="CK96" s="404"/>
      <c r="CL96" s="404"/>
      <c r="CM96" s="404"/>
      <c r="CN96" s="404"/>
      <c r="CO96" s="404"/>
      <c r="CP96" s="404"/>
      <c r="CQ96" s="404"/>
      <c r="CR96" s="404"/>
      <c r="CS96" s="404"/>
      <c r="CT96" s="404"/>
      <c r="CU96" s="404"/>
    </row>
    <row r="97" spans="3:99" ht="15">
      <c r="C97" s="404"/>
      <c r="D97" s="404"/>
      <c r="E97" s="404"/>
      <c r="F97" s="404"/>
      <c r="G97" s="404"/>
      <c r="H97" s="404"/>
      <c r="I97" s="404"/>
      <c r="J97" s="404"/>
      <c r="K97" s="404"/>
      <c r="L97" s="404"/>
      <c r="M97" s="404"/>
      <c r="N97" s="404"/>
      <c r="O97" s="404"/>
      <c r="P97" s="404"/>
      <c r="Q97" s="404"/>
      <c r="R97" s="404"/>
      <c r="S97" s="404"/>
      <c r="T97" s="404"/>
      <c r="U97" s="404"/>
      <c r="V97" s="404"/>
      <c r="W97" s="404"/>
      <c r="X97" s="404"/>
      <c r="Y97" s="404"/>
      <c r="Z97" s="404"/>
      <c r="AA97" s="404"/>
      <c r="AB97" s="404"/>
      <c r="AC97" s="404"/>
      <c r="AD97" s="404"/>
      <c r="AE97" s="404"/>
      <c r="AF97" s="404"/>
      <c r="AG97" s="404"/>
      <c r="AH97" s="404"/>
      <c r="AI97" s="404"/>
      <c r="AJ97" s="404"/>
      <c r="AK97" s="404"/>
      <c r="AL97" s="404"/>
      <c r="AM97" s="404"/>
      <c r="AN97" s="404"/>
      <c r="AO97" s="404"/>
      <c r="AP97" s="404"/>
      <c r="AQ97" s="404"/>
      <c r="AR97" s="404"/>
      <c r="AS97" s="404"/>
      <c r="AT97" s="404"/>
      <c r="AU97" s="404"/>
      <c r="AV97" s="404"/>
      <c r="AW97" s="404"/>
      <c r="AX97" s="404"/>
      <c r="AY97" s="404"/>
      <c r="AZ97" s="404"/>
      <c r="BA97" s="404"/>
      <c r="BB97" s="404"/>
      <c r="BC97" s="404"/>
      <c r="BD97" s="404"/>
      <c r="BE97" s="404"/>
      <c r="BF97" s="404"/>
      <c r="BG97" s="404"/>
      <c r="BH97" s="404"/>
      <c r="BI97" s="404"/>
      <c r="BJ97" s="404"/>
      <c r="BK97" s="404"/>
      <c r="BL97" s="404"/>
      <c r="BM97" s="404"/>
      <c r="BN97" s="404"/>
      <c r="BO97" s="404"/>
      <c r="BP97" s="404"/>
      <c r="BQ97" s="404"/>
      <c r="BR97" s="404"/>
      <c r="BS97" s="404"/>
      <c r="BT97" s="404"/>
      <c r="BU97" s="404"/>
      <c r="BV97" s="404"/>
      <c r="BW97" s="404"/>
      <c r="BX97" s="404"/>
      <c r="BY97" s="404"/>
      <c r="BZ97" s="404"/>
      <c r="CA97" s="404"/>
      <c r="CB97" s="404"/>
      <c r="CC97" s="404"/>
      <c r="CD97" s="404"/>
      <c r="CE97" s="404"/>
      <c r="CF97" s="404"/>
      <c r="CG97" s="404"/>
      <c r="CH97" s="404"/>
      <c r="CI97" s="404"/>
      <c r="CJ97" s="404"/>
      <c r="CK97" s="404"/>
      <c r="CL97" s="404"/>
      <c r="CM97" s="404"/>
      <c r="CN97" s="404"/>
      <c r="CO97" s="404"/>
      <c r="CP97" s="404"/>
      <c r="CQ97" s="404"/>
      <c r="CR97" s="404"/>
      <c r="CS97" s="404"/>
      <c r="CT97" s="404"/>
      <c r="CU97" s="404"/>
    </row>
    <row r="98" spans="3:99" ht="15">
      <c r="C98" s="404"/>
      <c r="D98" s="404"/>
      <c r="E98" s="404"/>
      <c r="F98" s="404"/>
      <c r="G98" s="404"/>
      <c r="H98" s="404"/>
      <c r="I98" s="404"/>
      <c r="J98" s="404"/>
      <c r="K98" s="404"/>
      <c r="L98" s="404"/>
      <c r="M98" s="404"/>
      <c r="N98" s="404"/>
      <c r="O98" s="404"/>
      <c r="P98" s="404"/>
      <c r="Q98" s="404"/>
      <c r="R98" s="404"/>
      <c r="S98" s="404"/>
      <c r="T98" s="404"/>
      <c r="U98" s="404"/>
      <c r="V98" s="404"/>
      <c r="W98" s="404"/>
      <c r="X98" s="404"/>
      <c r="Y98" s="404"/>
      <c r="Z98" s="404"/>
      <c r="AA98" s="404"/>
      <c r="AB98" s="404"/>
      <c r="AC98" s="404"/>
      <c r="AD98" s="404"/>
      <c r="AE98" s="404"/>
      <c r="AF98" s="404"/>
      <c r="AG98" s="404"/>
      <c r="AH98" s="404"/>
      <c r="AI98" s="404"/>
      <c r="AJ98" s="404"/>
      <c r="AK98" s="404"/>
      <c r="AL98" s="404"/>
      <c r="AM98" s="404"/>
      <c r="AN98" s="404"/>
      <c r="AO98" s="404"/>
      <c r="AP98" s="404"/>
      <c r="AQ98" s="404"/>
      <c r="AR98" s="404"/>
      <c r="AS98" s="404"/>
      <c r="AT98" s="404"/>
      <c r="AU98" s="404"/>
      <c r="AV98" s="404"/>
      <c r="AW98" s="404"/>
      <c r="AX98" s="404"/>
      <c r="AY98" s="404"/>
      <c r="AZ98" s="404"/>
      <c r="BA98" s="404"/>
      <c r="BB98" s="404"/>
      <c r="BC98" s="404"/>
      <c r="BD98" s="404"/>
      <c r="BE98" s="404"/>
      <c r="BF98" s="404"/>
      <c r="BG98" s="404"/>
      <c r="BH98" s="404"/>
      <c r="BI98" s="404"/>
      <c r="BJ98" s="404"/>
      <c r="BK98" s="404"/>
      <c r="BL98" s="404"/>
      <c r="BM98" s="404"/>
      <c r="BN98" s="404"/>
      <c r="BO98" s="404"/>
      <c r="BP98" s="404"/>
      <c r="BQ98" s="404"/>
      <c r="BR98" s="404"/>
      <c r="BS98" s="404"/>
      <c r="BT98" s="404"/>
      <c r="BU98" s="404"/>
      <c r="BV98" s="404"/>
      <c r="BW98" s="404"/>
      <c r="BX98" s="404"/>
      <c r="BY98" s="404"/>
      <c r="BZ98" s="404"/>
      <c r="CA98" s="404"/>
      <c r="CB98" s="404"/>
      <c r="CC98" s="404"/>
      <c r="CD98" s="404"/>
      <c r="CE98" s="404"/>
      <c r="CF98" s="404"/>
      <c r="CG98" s="404"/>
      <c r="CH98" s="404"/>
      <c r="CI98" s="404"/>
      <c r="CJ98" s="404"/>
      <c r="CK98" s="404"/>
      <c r="CL98" s="404"/>
      <c r="CM98" s="404"/>
      <c r="CN98" s="404"/>
      <c r="CO98" s="404"/>
      <c r="CP98" s="404"/>
      <c r="CQ98" s="404"/>
      <c r="CR98" s="404"/>
      <c r="CS98" s="404"/>
      <c r="CT98" s="404"/>
      <c r="CU98" s="404"/>
    </row>
    <row r="99" spans="3:99" ht="15">
      <c r="C99" s="404"/>
      <c r="D99" s="404"/>
      <c r="E99" s="404"/>
      <c r="F99" s="404"/>
      <c r="G99" s="404"/>
      <c r="H99" s="404"/>
      <c r="I99" s="404"/>
      <c r="J99" s="404"/>
      <c r="K99" s="404"/>
      <c r="L99" s="404"/>
      <c r="M99" s="404"/>
      <c r="N99" s="404"/>
      <c r="O99" s="404"/>
      <c r="P99" s="404"/>
      <c r="Q99" s="404"/>
      <c r="R99" s="404"/>
      <c r="S99" s="404"/>
      <c r="T99" s="404"/>
      <c r="U99" s="404"/>
      <c r="V99" s="404"/>
      <c r="W99" s="404"/>
      <c r="X99" s="404"/>
      <c r="Y99" s="404"/>
      <c r="Z99" s="404"/>
      <c r="AA99" s="404"/>
      <c r="AB99" s="404"/>
      <c r="AC99" s="404"/>
      <c r="AD99" s="404"/>
      <c r="AE99" s="404"/>
      <c r="AF99" s="404"/>
      <c r="AG99" s="404"/>
      <c r="AH99" s="404"/>
      <c r="AI99" s="404"/>
      <c r="AJ99" s="404"/>
      <c r="AK99" s="404"/>
      <c r="AL99" s="404"/>
      <c r="AM99" s="404"/>
      <c r="AN99" s="404"/>
      <c r="AO99" s="404"/>
      <c r="AP99" s="404"/>
      <c r="AQ99" s="404"/>
      <c r="AR99" s="404"/>
      <c r="AS99" s="404"/>
      <c r="AT99" s="404"/>
      <c r="AU99" s="404"/>
      <c r="AV99" s="404"/>
      <c r="AW99" s="404"/>
      <c r="AX99" s="404"/>
      <c r="AY99" s="404"/>
      <c r="AZ99" s="404"/>
      <c r="BA99" s="404"/>
      <c r="BB99" s="404"/>
      <c r="BC99" s="404"/>
      <c r="BD99" s="404"/>
      <c r="BE99" s="404"/>
      <c r="BF99" s="404"/>
      <c r="BG99" s="404"/>
      <c r="BH99" s="404"/>
      <c r="BI99" s="404"/>
      <c r="BJ99" s="404"/>
      <c r="BK99" s="404"/>
      <c r="BL99" s="404"/>
      <c r="BM99" s="404"/>
      <c r="BN99" s="404"/>
      <c r="BO99" s="404"/>
      <c r="BP99" s="404"/>
      <c r="BQ99" s="404"/>
      <c r="BR99" s="404"/>
      <c r="BS99" s="404"/>
      <c r="BT99" s="404"/>
      <c r="BU99" s="404"/>
      <c r="BV99" s="404"/>
      <c r="BW99" s="404"/>
      <c r="BX99" s="404"/>
      <c r="BY99" s="404"/>
      <c r="BZ99" s="404"/>
      <c r="CA99" s="404"/>
      <c r="CB99" s="404"/>
      <c r="CC99" s="404"/>
      <c r="CD99" s="404"/>
      <c r="CE99" s="404"/>
      <c r="CF99" s="404"/>
      <c r="CG99" s="404"/>
      <c r="CH99" s="404"/>
      <c r="CI99" s="404"/>
      <c r="CJ99" s="404"/>
      <c r="CK99" s="404"/>
      <c r="CL99" s="404"/>
      <c r="CM99" s="404"/>
      <c r="CN99" s="404"/>
      <c r="CO99" s="404"/>
      <c r="CP99" s="404"/>
      <c r="CQ99" s="404"/>
      <c r="CR99" s="404"/>
      <c r="CS99" s="404"/>
      <c r="CT99" s="404"/>
      <c r="CU99" s="404"/>
    </row>
    <row r="100" spans="3:99" ht="15">
      <c r="C100" s="404"/>
      <c r="D100" s="404"/>
      <c r="E100" s="404"/>
      <c r="F100" s="404"/>
      <c r="G100" s="404"/>
      <c r="H100" s="404"/>
      <c r="I100" s="404"/>
      <c r="J100" s="404"/>
      <c r="K100" s="404"/>
      <c r="L100" s="404"/>
      <c r="M100" s="404"/>
      <c r="N100" s="404"/>
      <c r="O100" s="404"/>
      <c r="P100" s="404"/>
      <c r="Q100" s="404"/>
      <c r="R100" s="404"/>
      <c r="S100" s="404"/>
      <c r="T100" s="404"/>
      <c r="U100" s="404"/>
      <c r="V100" s="404"/>
      <c r="W100" s="404"/>
      <c r="X100" s="404"/>
      <c r="Y100" s="404"/>
      <c r="Z100" s="404"/>
      <c r="AA100" s="404"/>
      <c r="AB100" s="404"/>
      <c r="AC100" s="404"/>
      <c r="AD100" s="404"/>
      <c r="AE100" s="404"/>
      <c r="AF100" s="404"/>
      <c r="AG100" s="404"/>
      <c r="AH100" s="404"/>
      <c r="AI100" s="404"/>
      <c r="AJ100" s="404"/>
      <c r="AK100" s="404"/>
      <c r="AL100" s="404"/>
      <c r="AM100" s="404"/>
      <c r="AN100" s="404"/>
      <c r="AO100" s="404"/>
      <c r="AP100" s="404"/>
      <c r="AQ100" s="404"/>
      <c r="AR100" s="404"/>
      <c r="AS100" s="404"/>
      <c r="AT100" s="404"/>
      <c r="AU100" s="404"/>
      <c r="AV100" s="404"/>
      <c r="AW100" s="404"/>
      <c r="AX100" s="404"/>
      <c r="AY100" s="404"/>
      <c r="AZ100" s="404"/>
      <c r="BA100" s="404"/>
      <c r="BB100" s="404"/>
      <c r="BC100" s="404"/>
      <c r="BD100" s="404"/>
      <c r="BE100" s="404"/>
      <c r="BF100" s="404"/>
      <c r="BG100" s="404"/>
      <c r="BH100" s="404"/>
      <c r="BI100" s="404"/>
      <c r="BJ100" s="404"/>
      <c r="BK100" s="404"/>
      <c r="BL100" s="404"/>
      <c r="BM100" s="404"/>
      <c r="BN100" s="404"/>
      <c r="BO100" s="404"/>
      <c r="BP100" s="404"/>
      <c r="BQ100" s="404"/>
      <c r="BR100" s="404"/>
      <c r="BS100" s="404"/>
      <c r="BT100" s="404"/>
      <c r="BU100" s="404"/>
      <c r="BV100" s="404"/>
      <c r="BW100" s="404"/>
      <c r="BX100" s="404"/>
      <c r="BY100" s="404"/>
      <c r="BZ100" s="404"/>
      <c r="CA100" s="404"/>
      <c r="CB100" s="404"/>
      <c r="CC100" s="404"/>
      <c r="CD100" s="404"/>
      <c r="CE100" s="404"/>
      <c r="CF100" s="404"/>
      <c r="CG100" s="404"/>
      <c r="CH100" s="404"/>
      <c r="CI100" s="404"/>
      <c r="CJ100" s="404"/>
      <c r="CK100" s="404"/>
      <c r="CL100" s="404"/>
      <c r="CM100" s="404"/>
      <c r="CN100" s="404"/>
      <c r="CO100" s="404"/>
      <c r="CP100" s="404"/>
      <c r="CQ100" s="404"/>
      <c r="CR100" s="404"/>
      <c r="CS100" s="404"/>
      <c r="CT100" s="404"/>
      <c r="CU100" s="404"/>
    </row>
    <row r="101" spans="3:99" ht="15">
      <c r="C101" s="404"/>
      <c r="D101" s="404"/>
      <c r="E101" s="404"/>
      <c r="F101" s="404"/>
      <c r="G101" s="404"/>
      <c r="H101" s="404"/>
      <c r="I101" s="404"/>
      <c r="J101" s="404"/>
      <c r="K101" s="404"/>
      <c r="L101" s="404"/>
      <c r="M101" s="404"/>
      <c r="N101" s="404"/>
      <c r="O101" s="404"/>
      <c r="P101" s="404"/>
      <c r="Q101" s="404"/>
      <c r="R101" s="404"/>
      <c r="S101" s="404"/>
      <c r="T101" s="404"/>
      <c r="U101" s="404"/>
      <c r="V101" s="404"/>
      <c r="W101" s="404"/>
      <c r="X101" s="404"/>
      <c r="Y101" s="404"/>
      <c r="Z101" s="404"/>
      <c r="AA101" s="404"/>
      <c r="AB101" s="404"/>
      <c r="AC101" s="404"/>
      <c r="AD101" s="404"/>
      <c r="AE101" s="404"/>
      <c r="AF101" s="404"/>
      <c r="AG101" s="404"/>
      <c r="AH101" s="404"/>
      <c r="AI101" s="404"/>
      <c r="AJ101" s="404"/>
      <c r="AK101" s="404"/>
      <c r="AL101" s="404"/>
      <c r="AM101" s="404"/>
      <c r="AN101" s="404"/>
      <c r="AO101" s="404"/>
      <c r="AP101" s="404"/>
      <c r="AQ101" s="404"/>
      <c r="AR101" s="404"/>
      <c r="AS101" s="404"/>
      <c r="AT101" s="404"/>
      <c r="AU101" s="404"/>
      <c r="AV101" s="404"/>
      <c r="AW101" s="404"/>
      <c r="AX101" s="404"/>
      <c r="AY101" s="404"/>
      <c r="AZ101" s="404"/>
      <c r="BA101" s="404"/>
      <c r="BB101" s="404"/>
      <c r="BC101" s="404"/>
      <c r="BD101" s="404"/>
      <c r="BE101" s="404"/>
      <c r="BF101" s="404"/>
      <c r="BG101" s="404"/>
      <c r="BH101" s="404"/>
      <c r="BI101" s="404"/>
      <c r="BJ101" s="404"/>
      <c r="BK101" s="404"/>
      <c r="BL101" s="404"/>
      <c r="BM101" s="404"/>
      <c r="BN101" s="404"/>
      <c r="BO101" s="404"/>
      <c r="BP101" s="404"/>
      <c r="BQ101" s="404"/>
      <c r="BR101" s="404"/>
      <c r="BS101" s="404"/>
      <c r="BT101" s="404"/>
      <c r="BU101" s="404"/>
      <c r="BV101" s="404"/>
      <c r="BW101" s="404"/>
      <c r="BX101" s="404"/>
      <c r="BY101" s="404"/>
      <c r="BZ101" s="404"/>
      <c r="CA101" s="404"/>
      <c r="CB101" s="404"/>
      <c r="CC101" s="404"/>
      <c r="CD101" s="404"/>
      <c r="CE101" s="404"/>
      <c r="CF101" s="404"/>
      <c r="CG101" s="404"/>
      <c r="CH101" s="404"/>
      <c r="CI101" s="404"/>
      <c r="CJ101" s="404"/>
      <c r="CK101" s="404"/>
      <c r="CL101" s="404"/>
      <c r="CM101" s="404"/>
      <c r="CN101" s="404"/>
      <c r="CO101" s="404"/>
      <c r="CP101" s="404"/>
      <c r="CQ101" s="404"/>
      <c r="CR101" s="404"/>
      <c r="CS101" s="404"/>
      <c r="CT101" s="404"/>
      <c r="CU101" s="404"/>
    </row>
    <row r="102" spans="3:99" ht="15">
      <c r="C102" s="404"/>
      <c r="D102" s="404"/>
      <c r="E102" s="404"/>
      <c r="F102" s="404"/>
      <c r="G102" s="404"/>
      <c r="H102" s="404"/>
      <c r="I102" s="404"/>
      <c r="J102" s="404"/>
      <c r="K102" s="404"/>
      <c r="L102" s="404"/>
      <c r="M102" s="404"/>
      <c r="N102" s="404"/>
      <c r="O102" s="404"/>
      <c r="P102" s="404"/>
      <c r="Q102" s="404"/>
      <c r="R102" s="404"/>
      <c r="S102" s="404"/>
      <c r="T102" s="404"/>
      <c r="U102" s="404"/>
      <c r="V102" s="404"/>
      <c r="W102" s="404"/>
      <c r="X102" s="404"/>
      <c r="Y102" s="404"/>
      <c r="Z102" s="404"/>
      <c r="AA102" s="404"/>
      <c r="AB102" s="404"/>
      <c r="AC102" s="404"/>
      <c r="AD102" s="404"/>
      <c r="AE102" s="404"/>
      <c r="AF102" s="404"/>
      <c r="AG102" s="404"/>
      <c r="AH102" s="404"/>
      <c r="AI102" s="404"/>
      <c r="AJ102" s="404"/>
      <c r="AK102" s="404"/>
      <c r="AL102" s="404"/>
      <c r="AM102" s="404"/>
      <c r="AN102" s="404"/>
      <c r="AO102" s="404"/>
      <c r="AP102" s="404"/>
      <c r="AQ102" s="404"/>
      <c r="AR102" s="404"/>
      <c r="AS102" s="404"/>
      <c r="AT102" s="404"/>
      <c r="AU102" s="404"/>
      <c r="AV102" s="404"/>
      <c r="AW102" s="404"/>
      <c r="AX102" s="404"/>
      <c r="AY102" s="404"/>
      <c r="AZ102" s="404"/>
      <c r="BA102" s="404"/>
      <c r="BB102" s="404"/>
      <c r="BC102" s="404"/>
      <c r="BD102" s="404"/>
      <c r="BE102" s="404"/>
      <c r="BF102" s="404"/>
      <c r="BG102" s="404"/>
      <c r="BH102" s="404"/>
      <c r="BI102" s="404"/>
      <c r="BJ102" s="404"/>
      <c r="BK102" s="404"/>
      <c r="BL102" s="404"/>
      <c r="BM102" s="404"/>
      <c r="BN102" s="404"/>
      <c r="BO102" s="404"/>
      <c r="BP102" s="404"/>
      <c r="BQ102" s="404"/>
      <c r="BR102" s="404"/>
      <c r="BS102" s="404"/>
      <c r="BT102" s="404"/>
      <c r="BU102" s="404"/>
      <c r="BV102" s="404"/>
      <c r="BW102" s="404"/>
      <c r="BX102" s="404"/>
      <c r="BY102" s="404"/>
      <c r="BZ102" s="404"/>
      <c r="CA102" s="404"/>
      <c r="CB102" s="404"/>
      <c r="CC102" s="404"/>
      <c r="CD102" s="404"/>
      <c r="CE102" s="404"/>
      <c r="CF102" s="404"/>
      <c r="CG102" s="404"/>
      <c r="CH102" s="404"/>
      <c r="CI102" s="404"/>
      <c r="CJ102" s="404"/>
      <c r="CK102" s="404"/>
      <c r="CL102" s="404"/>
      <c r="CM102" s="404"/>
      <c r="CN102" s="404"/>
      <c r="CO102" s="404"/>
      <c r="CP102" s="404"/>
      <c r="CQ102" s="404"/>
      <c r="CR102" s="404"/>
      <c r="CS102" s="404"/>
      <c r="CT102" s="404"/>
      <c r="CU102" s="404"/>
    </row>
    <row r="103" spans="3:99" ht="15">
      <c r="C103" s="404"/>
      <c r="D103" s="404"/>
      <c r="E103" s="404"/>
      <c r="F103" s="404"/>
      <c r="G103" s="404"/>
      <c r="H103" s="404"/>
      <c r="I103" s="404"/>
      <c r="J103" s="404"/>
      <c r="K103" s="404"/>
      <c r="L103" s="404"/>
      <c r="M103" s="404"/>
      <c r="N103" s="404"/>
      <c r="O103" s="404"/>
      <c r="P103" s="404"/>
      <c r="Q103" s="404"/>
      <c r="R103" s="404"/>
      <c r="S103" s="404"/>
      <c r="T103" s="404"/>
      <c r="U103" s="404"/>
      <c r="V103" s="404"/>
      <c r="W103" s="404"/>
      <c r="X103" s="404"/>
      <c r="Y103" s="404"/>
      <c r="Z103" s="404"/>
      <c r="AA103" s="404"/>
      <c r="AB103" s="404"/>
      <c r="AC103" s="404"/>
      <c r="AD103" s="404"/>
      <c r="AE103" s="404"/>
      <c r="AF103" s="404"/>
      <c r="AG103" s="404"/>
      <c r="AH103" s="404"/>
      <c r="AI103" s="404"/>
      <c r="AJ103" s="404"/>
      <c r="AK103" s="404"/>
      <c r="AL103" s="404"/>
      <c r="AM103" s="404"/>
      <c r="AN103" s="404"/>
      <c r="AO103" s="404"/>
      <c r="AP103" s="404"/>
      <c r="AQ103" s="404"/>
      <c r="AR103" s="404"/>
      <c r="AS103" s="404"/>
      <c r="AT103" s="404"/>
      <c r="AU103" s="404"/>
      <c r="AV103" s="404"/>
      <c r="AW103" s="404"/>
      <c r="AX103" s="404"/>
      <c r="AY103" s="404"/>
      <c r="AZ103" s="404"/>
      <c r="BA103" s="404"/>
      <c r="BB103" s="404"/>
      <c r="BC103" s="404"/>
      <c r="BD103" s="404"/>
      <c r="BE103" s="404"/>
      <c r="BF103" s="404"/>
      <c r="BG103" s="404"/>
      <c r="BH103" s="404"/>
      <c r="BI103" s="404"/>
      <c r="BJ103" s="404"/>
      <c r="BK103" s="404"/>
      <c r="BL103" s="404"/>
      <c r="BM103" s="404"/>
      <c r="BN103" s="404"/>
      <c r="BO103" s="404"/>
      <c r="BP103" s="404"/>
      <c r="BQ103" s="404"/>
      <c r="BR103" s="404"/>
      <c r="BS103" s="404"/>
      <c r="BT103" s="404"/>
      <c r="BU103" s="404"/>
      <c r="BV103" s="404"/>
      <c r="BW103" s="404"/>
      <c r="BX103" s="404"/>
      <c r="BY103" s="404"/>
      <c r="BZ103" s="404"/>
      <c r="CA103" s="404"/>
      <c r="CB103" s="404"/>
      <c r="CC103" s="404"/>
      <c r="CD103" s="404"/>
      <c r="CE103" s="404"/>
      <c r="CF103" s="404"/>
      <c r="CG103" s="404"/>
      <c r="CH103" s="404"/>
      <c r="CI103" s="404"/>
      <c r="CJ103" s="404"/>
      <c r="CK103" s="404"/>
      <c r="CL103" s="404"/>
      <c r="CM103" s="404"/>
      <c r="CN103" s="404"/>
      <c r="CO103" s="404"/>
      <c r="CP103" s="404"/>
      <c r="CQ103" s="404"/>
      <c r="CR103" s="404"/>
      <c r="CS103" s="404"/>
      <c r="CT103" s="404"/>
      <c r="CU103" s="404"/>
    </row>
    <row r="104" spans="3:99" ht="15">
      <c r="C104" s="404"/>
      <c r="D104" s="404"/>
      <c r="E104" s="404"/>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4"/>
      <c r="AB104" s="404"/>
      <c r="AC104" s="404"/>
      <c r="AD104" s="404"/>
      <c r="AE104" s="404"/>
      <c r="AF104" s="404"/>
      <c r="AG104" s="404"/>
      <c r="AH104" s="404"/>
      <c r="AI104" s="404"/>
      <c r="AJ104" s="404"/>
      <c r="AK104" s="404"/>
      <c r="AL104" s="404"/>
      <c r="AM104" s="404"/>
      <c r="AN104" s="404"/>
      <c r="AO104" s="404"/>
      <c r="AP104" s="404"/>
      <c r="AQ104" s="404"/>
      <c r="AR104" s="404"/>
      <c r="AS104" s="404"/>
      <c r="AT104" s="404"/>
      <c r="AU104" s="404"/>
      <c r="AV104" s="404"/>
      <c r="AW104" s="404"/>
      <c r="AX104" s="404"/>
      <c r="AY104" s="404"/>
      <c r="AZ104" s="404"/>
      <c r="BA104" s="404"/>
      <c r="BB104" s="404"/>
      <c r="BC104" s="404"/>
      <c r="BD104" s="404"/>
      <c r="BE104" s="404"/>
      <c r="BF104" s="404"/>
      <c r="BG104" s="404"/>
      <c r="BH104" s="404"/>
      <c r="BI104" s="404"/>
      <c r="BJ104" s="404"/>
      <c r="BK104" s="404"/>
      <c r="BL104" s="404"/>
      <c r="BM104" s="404"/>
      <c r="BN104" s="404"/>
      <c r="BO104" s="404"/>
      <c r="BP104" s="404"/>
      <c r="BQ104" s="404"/>
      <c r="BR104" s="404"/>
      <c r="BS104" s="404"/>
      <c r="BT104" s="404"/>
      <c r="BU104" s="404"/>
      <c r="BV104" s="404"/>
      <c r="BW104" s="404"/>
      <c r="BX104" s="404"/>
      <c r="BY104" s="404"/>
      <c r="BZ104" s="404"/>
      <c r="CA104" s="404"/>
      <c r="CB104" s="404"/>
      <c r="CC104" s="404"/>
      <c r="CD104" s="404"/>
      <c r="CE104" s="404"/>
      <c r="CF104" s="404"/>
      <c r="CG104" s="404"/>
      <c r="CH104" s="404"/>
      <c r="CI104" s="404"/>
      <c r="CJ104" s="404"/>
      <c r="CK104" s="404"/>
      <c r="CL104" s="404"/>
      <c r="CM104" s="404"/>
      <c r="CN104" s="404"/>
      <c r="CO104" s="404"/>
      <c r="CP104" s="404"/>
      <c r="CQ104" s="404"/>
      <c r="CR104" s="404"/>
      <c r="CS104" s="404"/>
      <c r="CT104" s="404"/>
      <c r="CU104" s="404"/>
    </row>
    <row r="105" spans="3:99" ht="15">
      <c r="C105" s="404"/>
      <c r="D105" s="404"/>
      <c r="E105" s="404"/>
      <c r="F105" s="404"/>
      <c r="G105" s="404"/>
      <c r="H105" s="404"/>
      <c r="I105" s="404"/>
      <c r="J105" s="404"/>
      <c r="K105" s="404"/>
      <c r="L105" s="404"/>
      <c r="M105" s="404"/>
      <c r="N105" s="404"/>
      <c r="O105" s="404"/>
      <c r="P105" s="404"/>
      <c r="Q105" s="404"/>
      <c r="R105" s="404"/>
      <c r="S105" s="404"/>
      <c r="T105" s="404"/>
      <c r="U105" s="404"/>
      <c r="V105" s="404"/>
      <c r="W105" s="404"/>
      <c r="X105" s="404"/>
      <c r="Y105" s="404"/>
      <c r="Z105" s="404"/>
      <c r="AA105" s="404"/>
      <c r="AB105" s="404"/>
      <c r="AC105" s="404"/>
      <c r="AD105" s="404"/>
      <c r="AE105" s="404"/>
      <c r="AF105" s="404"/>
      <c r="AG105" s="404"/>
      <c r="AH105" s="404"/>
      <c r="AI105" s="404"/>
      <c r="AJ105" s="404"/>
      <c r="AK105" s="404"/>
      <c r="AL105" s="404"/>
      <c r="AM105" s="404"/>
      <c r="AN105" s="404"/>
      <c r="AO105" s="404"/>
      <c r="AP105" s="404"/>
      <c r="AQ105" s="404"/>
      <c r="AR105" s="404"/>
      <c r="AS105" s="404"/>
      <c r="AT105" s="404"/>
      <c r="AU105" s="404"/>
      <c r="AV105" s="404"/>
      <c r="AW105" s="404"/>
      <c r="AX105" s="404"/>
      <c r="AY105" s="404"/>
      <c r="AZ105" s="404"/>
      <c r="BA105" s="404"/>
      <c r="BB105" s="404"/>
      <c r="BC105" s="404"/>
      <c r="BD105" s="404"/>
      <c r="BE105" s="404"/>
      <c r="BF105" s="404"/>
      <c r="BG105" s="404"/>
      <c r="BH105" s="404"/>
      <c r="BI105" s="404"/>
      <c r="BJ105" s="404"/>
      <c r="BK105" s="404"/>
      <c r="BL105" s="404"/>
      <c r="BM105" s="404"/>
      <c r="BN105" s="404"/>
      <c r="BO105" s="404"/>
      <c r="BP105" s="404"/>
      <c r="BQ105" s="404"/>
      <c r="BR105" s="404"/>
      <c r="BS105" s="404"/>
      <c r="BT105" s="404"/>
      <c r="BU105" s="404"/>
      <c r="BV105" s="404"/>
      <c r="BW105" s="404"/>
      <c r="BX105" s="404"/>
      <c r="BY105" s="404"/>
      <c r="BZ105" s="404"/>
      <c r="CA105" s="404"/>
      <c r="CB105" s="404"/>
      <c r="CC105" s="404"/>
      <c r="CD105" s="404"/>
      <c r="CE105" s="404"/>
      <c r="CF105" s="404"/>
      <c r="CG105" s="404"/>
      <c r="CH105" s="404"/>
      <c r="CI105" s="404"/>
      <c r="CJ105" s="404"/>
      <c r="CK105" s="404"/>
      <c r="CL105" s="404"/>
      <c r="CM105" s="404"/>
      <c r="CN105" s="404"/>
      <c r="CO105" s="404"/>
      <c r="CP105" s="404"/>
      <c r="CQ105" s="404"/>
      <c r="CR105" s="404"/>
      <c r="CS105" s="404"/>
      <c r="CT105" s="404"/>
      <c r="CU105" s="404"/>
    </row>
    <row r="106" spans="3:99" ht="15">
      <c r="C106" s="404"/>
      <c r="D106" s="404"/>
      <c r="E106" s="404"/>
      <c r="F106" s="404"/>
      <c r="G106" s="404"/>
      <c r="H106" s="404"/>
      <c r="I106" s="404"/>
      <c r="J106" s="404"/>
      <c r="K106" s="404"/>
      <c r="L106" s="404"/>
      <c r="M106" s="404"/>
      <c r="N106" s="404"/>
      <c r="O106" s="404"/>
      <c r="P106" s="404"/>
      <c r="Q106" s="404"/>
      <c r="R106" s="404"/>
      <c r="S106" s="404"/>
      <c r="T106" s="404"/>
      <c r="U106" s="404"/>
      <c r="V106" s="404"/>
      <c r="W106" s="404"/>
      <c r="X106" s="404"/>
      <c r="Y106" s="404"/>
      <c r="Z106" s="404"/>
      <c r="AA106" s="404"/>
      <c r="AB106" s="404"/>
      <c r="AC106" s="404"/>
      <c r="AD106" s="404"/>
      <c r="AE106" s="404"/>
      <c r="AF106" s="404"/>
      <c r="AG106" s="404"/>
      <c r="AH106" s="404"/>
      <c r="AI106" s="404"/>
      <c r="AJ106" s="404"/>
      <c r="AK106" s="404"/>
      <c r="AL106" s="404"/>
      <c r="AM106" s="404"/>
      <c r="AN106" s="404"/>
      <c r="AO106" s="404"/>
      <c r="AP106" s="404"/>
      <c r="AQ106" s="404"/>
      <c r="AR106" s="404"/>
      <c r="AS106" s="404"/>
      <c r="AT106" s="404"/>
      <c r="AU106" s="404"/>
      <c r="AV106" s="404"/>
      <c r="AW106" s="404"/>
      <c r="AX106" s="404"/>
      <c r="AY106" s="404"/>
      <c r="AZ106" s="404"/>
      <c r="BA106" s="404"/>
      <c r="BB106" s="404"/>
      <c r="BC106" s="404"/>
      <c r="BD106" s="404"/>
      <c r="BE106" s="404"/>
      <c r="BF106" s="404"/>
      <c r="BG106" s="404"/>
      <c r="BH106" s="404"/>
      <c r="BI106" s="404"/>
      <c r="BJ106" s="404"/>
      <c r="BK106" s="404"/>
      <c r="BL106" s="404"/>
      <c r="BM106" s="404"/>
      <c r="BN106" s="404"/>
      <c r="BO106" s="404"/>
      <c r="BP106" s="404"/>
      <c r="BQ106" s="404"/>
      <c r="BR106" s="404"/>
      <c r="BS106" s="404"/>
      <c r="BT106" s="404"/>
      <c r="BU106" s="404"/>
      <c r="BV106" s="404"/>
      <c r="BW106" s="404"/>
      <c r="BX106" s="404"/>
      <c r="BY106" s="404"/>
      <c r="BZ106" s="404"/>
      <c r="CA106" s="404"/>
      <c r="CB106" s="404"/>
      <c r="CC106" s="404"/>
      <c r="CD106" s="404"/>
      <c r="CE106" s="404"/>
      <c r="CF106" s="404"/>
      <c r="CG106" s="404"/>
      <c r="CH106" s="404"/>
      <c r="CI106" s="404"/>
      <c r="CJ106" s="404"/>
      <c r="CK106" s="404"/>
      <c r="CL106" s="404"/>
      <c r="CM106" s="404"/>
      <c r="CN106" s="404"/>
      <c r="CO106" s="404"/>
      <c r="CP106" s="404"/>
      <c r="CQ106" s="404"/>
      <c r="CR106" s="404"/>
      <c r="CS106" s="404"/>
      <c r="CT106" s="404"/>
      <c r="CU106" s="404"/>
    </row>
    <row r="107" spans="3:99" ht="15">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404"/>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row>
  </sheetData>
  <mergeCells count="1">
    <mergeCell ref="B3:B4"/>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ransitionEvaluation="1" transitionEntry="1">
    <tabColor indexed="18"/>
    <pageSetUpPr fitToPage="1"/>
  </sheetPr>
  <dimension ref="A1:J174"/>
  <sheetViews>
    <sheetView showGridLines="0" zoomScale="93" zoomScaleNormal="93" workbookViewId="0" topLeftCell="A1">
      <selection activeCell="A1" sqref="A1"/>
    </sheetView>
  </sheetViews>
  <sheetFormatPr defaultColWidth="12.57421875" defaultRowHeight="16.5" customHeight="1"/>
  <cols>
    <col min="1" max="1" width="1.421875" style="238" customWidth="1"/>
    <col min="2" max="2" width="3.7109375" style="238" customWidth="1"/>
    <col min="3" max="3" width="8.57421875" style="239" customWidth="1"/>
    <col min="4" max="4" width="6.28125" style="238" customWidth="1"/>
    <col min="5" max="5" width="85.57421875" style="238" customWidth="1"/>
    <col min="6" max="6" width="3.57421875" style="238" customWidth="1"/>
    <col min="7" max="7" width="25.421875" style="238" customWidth="1"/>
    <col min="8" max="8" width="3.7109375" style="307" customWidth="1"/>
    <col min="9" max="9" width="10.8515625" style="288" customWidth="1"/>
    <col min="10" max="10" width="5.421875" style="238" customWidth="1"/>
    <col min="11" max="16384" width="12.57421875" style="238" customWidth="1"/>
  </cols>
  <sheetData>
    <row r="1" spans="3:9" s="140" customFormat="1" ht="5.25" customHeight="1" thickBot="1">
      <c r="C1" s="474"/>
      <c r="H1" s="475"/>
      <c r="I1" s="473"/>
    </row>
    <row r="2" spans="1:9" s="140" customFormat="1" ht="4.5" customHeight="1">
      <c r="A2" s="251"/>
      <c r="B2" s="930" t="s">
        <v>424</v>
      </c>
      <c r="C2" s="931"/>
      <c r="H2" s="475"/>
      <c r="I2" s="473"/>
    </row>
    <row r="3" spans="1:9" s="140" customFormat="1" ht="16.5" customHeight="1" thickBot="1">
      <c r="A3" s="251"/>
      <c r="B3" s="932"/>
      <c r="C3" s="933"/>
      <c r="D3" s="472"/>
      <c r="E3" s="472"/>
      <c r="F3" s="472"/>
      <c r="G3" s="472"/>
      <c r="H3" s="472"/>
      <c r="I3" s="472"/>
    </row>
    <row r="4" spans="1:9" s="140" customFormat="1" ht="16.5" customHeight="1">
      <c r="A4" s="251"/>
      <c r="B4" s="937" t="s">
        <v>499</v>
      </c>
      <c r="C4" s="938"/>
      <c r="D4" s="948" t="s">
        <v>429</v>
      </c>
      <c r="E4" s="948"/>
      <c r="F4" s="948"/>
      <c r="G4" s="948"/>
      <c r="H4" s="948"/>
      <c r="I4" s="948"/>
    </row>
    <row r="5" spans="1:9" s="140" customFormat="1" ht="16.5" customHeight="1">
      <c r="A5" s="251"/>
      <c r="B5" s="939"/>
      <c r="C5" s="940"/>
      <c r="D5" s="936" t="s">
        <v>427</v>
      </c>
      <c r="E5" s="936"/>
      <c r="F5" s="936"/>
      <c r="G5" s="936"/>
      <c r="H5" s="936"/>
      <c r="I5" s="936"/>
    </row>
    <row r="6" spans="1:9" s="140" customFormat="1" ht="16.5" customHeight="1" thickBot="1">
      <c r="A6" s="251"/>
      <c r="B6" s="941"/>
      <c r="C6" s="942"/>
      <c r="D6" s="472"/>
      <c r="E6" s="472"/>
      <c r="F6" s="472"/>
      <c r="G6" s="472"/>
      <c r="H6" s="472"/>
      <c r="I6" s="472"/>
    </row>
    <row r="7" spans="1:9" s="140" customFormat="1" ht="5.25" customHeight="1">
      <c r="A7" s="251"/>
      <c r="B7" s="476"/>
      <c r="C7" s="476"/>
      <c r="D7" s="472"/>
      <c r="E7" s="472"/>
      <c r="F7" s="472"/>
      <c r="G7" s="472"/>
      <c r="H7" s="472"/>
      <c r="I7" s="472"/>
    </row>
    <row r="8" spans="1:10" s="142" customFormat="1" ht="16.5" customHeight="1">
      <c r="A8" s="252"/>
      <c r="B8" s="943" t="s">
        <v>431</v>
      </c>
      <c r="C8" s="944"/>
      <c r="D8" s="944"/>
      <c r="E8" s="944"/>
      <c r="F8" s="944"/>
      <c r="G8" s="944"/>
      <c r="H8" s="944"/>
      <c r="I8" s="944"/>
      <c r="J8" s="141"/>
    </row>
    <row r="9" spans="1:10" s="258" customFormat="1" ht="16.5" customHeight="1">
      <c r="A9" s="253"/>
      <c r="B9" s="259"/>
      <c r="C9" s="260"/>
      <c r="D9" s="261"/>
      <c r="E9" s="261"/>
      <c r="F9" s="261"/>
      <c r="G9" s="261"/>
      <c r="H9" s="934" t="s">
        <v>146</v>
      </c>
      <c r="I9" s="934"/>
      <c r="J9" s="257"/>
    </row>
    <row r="10" spans="3:9" s="143" customFormat="1" ht="16.5" customHeight="1">
      <c r="C10" s="144">
        <v>1</v>
      </c>
      <c r="D10" s="145" t="s">
        <v>31</v>
      </c>
      <c r="E10" s="146" t="s">
        <v>279</v>
      </c>
      <c r="F10" s="147" t="s">
        <v>32</v>
      </c>
      <c r="G10" s="147" t="s">
        <v>358</v>
      </c>
      <c r="H10" s="289">
        <v>1</v>
      </c>
      <c r="I10" s="290">
        <f>TIME(13,0,0)</f>
        <v>0.5416666666666666</v>
      </c>
    </row>
    <row r="11" spans="3:9" s="148" customFormat="1" ht="16.5" customHeight="1">
      <c r="C11" s="149">
        <v>1.1</v>
      </c>
      <c r="D11" s="150" t="s">
        <v>31</v>
      </c>
      <c r="E11" s="151" t="s">
        <v>371</v>
      </c>
      <c r="F11" s="152" t="s">
        <v>32</v>
      </c>
      <c r="G11" s="152" t="s">
        <v>113</v>
      </c>
      <c r="H11" s="291">
        <v>10</v>
      </c>
      <c r="I11" s="292">
        <f>I10+TIME(0,H10,0)</f>
        <v>0.5423611111111111</v>
      </c>
    </row>
    <row r="12" spans="3:9" s="143" customFormat="1" ht="16.5" customHeight="1">
      <c r="C12" s="153">
        <v>1.2</v>
      </c>
      <c r="D12" s="145" t="s">
        <v>31</v>
      </c>
      <c r="E12" s="154" t="s">
        <v>106</v>
      </c>
      <c r="F12" s="147" t="s">
        <v>32</v>
      </c>
      <c r="G12" s="147" t="s">
        <v>113</v>
      </c>
      <c r="H12" s="289">
        <v>1</v>
      </c>
      <c r="I12" s="290">
        <f>I11+TIME(0,H11,0)</f>
        <v>0.5493055555555555</v>
      </c>
    </row>
    <row r="13" spans="3:9" s="148" customFormat="1" ht="16.5" customHeight="1">
      <c r="C13" s="149" t="s">
        <v>242</v>
      </c>
      <c r="D13" s="150" t="s">
        <v>31</v>
      </c>
      <c r="E13" s="155" t="s">
        <v>295</v>
      </c>
      <c r="F13" s="152" t="s">
        <v>32</v>
      </c>
      <c r="G13" s="152" t="s">
        <v>358</v>
      </c>
      <c r="H13" s="291"/>
      <c r="I13" s="292"/>
    </row>
    <row r="14" spans="3:9" s="156" customFormat="1" ht="16.5" customHeight="1">
      <c r="C14" s="157">
        <v>2</v>
      </c>
      <c r="D14" s="158" t="s">
        <v>31</v>
      </c>
      <c r="E14" s="159" t="s">
        <v>285</v>
      </c>
      <c r="F14" s="146" t="s">
        <v>32</v>
      </c>
      <c r="G14" s="147" t="s">
        <v>358</v>
      </c>
      <c r="H14" s="279">
        <v>5</v>
      </c>
      <c r="I14" s="293">
        <f>I12+TIME(0,H12,0)</f>
        <v>0.5499999999999999</v>
      </c>
    </row>
    <row r="15" spans="3:10" s="161" customFormat="1" ht="16.5" customHeight="1">
      <c r="C15" s="162">
        <v>3</v>
      </c>
      <c r="D15" s="163" t="s">
        <v>31</v>
      </c>
      <c r="E15" s="164" t="s">
        <v>335</v>
      </c>
      <c r="F15" s="163" t="s">
        <v>32</v>
      </c>
      <c r="G15" s="163" t="s">
        <v>359</v>
      </c>
      <c r="H15" s="278">
        <v>5</v>
      </c>
      <c r="I15" s="294">
        <f>I14+TIME(0,H14,0)</f>
        <v>0.5534722222222221</v>
      </c>
      <c r="J15" s="161" t="s">
        <v>29</v>
      </c>
    </row>
    <row r="16" spans="3:9" s="156" customFormat="1" ht="16.5" customHeight="1">
      <c r="C16" s="166">
        <v>3.1</v>
      </c>
      <c r="D16" s="156" t="s">
        <v>31</v>
      </c>
      <c r="E16" s="167" t="s">
        <v>337</v>
      </c>
      <c r="F16" s="146" t="s">
        <v>32</v>
      </c>
      <c r="G16" s="146" t="s">
        <v>240</v>
      </c>
      <c r="H16" s="279"/>
      <c r="I16" s="293"/>
    </row>
    <row r="17" spans="3:9" s="161" customFormat="1" ht="16.5" customHeight="1">
      <c r="C17" s="168">
        <v>3.2</v>
      </c>
      <c r="D17" s="161" t="s">
        <v>31</v>
      </c>
      <c r="E17" s="169" t="s">
        <v>92</v>
      </c>
      <c r="F17" s="163" t="s">
        <v>32</v>
      </c>
      <c r="G17" s="163" t="s">
        <v>360</v>
      </c>
      <c r="H17" s="278"/>
      <c r="I17" s="294"/>
    </row>
    <row r="18" spans="3:9" s="156" customFormat="1" ht="16.5" customHeight="1">
      <c r="C18" s="166">
        <v>3.3</v>
      </c>
      <c r="D18" s="156" t="s">
        <v>31</v>
      </c>
      <c r="E18" s="167" t="s">
        <v>241</v>
      </c>
      <c r="F18" s="146" t="s">
        <v>32</v>
      </c>
      <c r="G18" s="147" t="s">
        <v>358</v>
      </c>
      <c r="H18" s="279"/>
      <c r="I18" s="293"/>
    </row>
    <row r="19" spans="3:9" s="161" customFormat="1" ht="16.5" customHeight="1">
      <c r="C19" s="168">
        <v>3.4</v>
      </c>
      <c r="D19" s="161" t="s">
        <v>31</v>
      </c>
      <c r="E19" s="169" t="s">
        <v>280</v>
      </c>
      <c r="F19" s="163" t="s">
        <v>32</v>
      </c>
      <c r="G19" s="152" t="s">
        <v>358</v>
      </c>
      <c r="H19" s="278"/>
      <c r="I19" s="294"/>
    </row>
    <row r="20" spans="3:9" s="156" customFormat="1" ht="16.5" customHeight="1">
      <c r="C20" s="166">
        <v>3.5</v>
      </c>
      <c r="D20" s="156" t="s">
        <v>31</v>
      </c>
      <c r="E20" s="167" t="s">
        <v>244</v>
      </c>
      <c r="F20" s="170" t="s">
        <v>34</v>
      </c>
      <c r="G20" s="147" t="s">
        <v>358</v>
      </c>
      <c r="H20" s="279"/>
      <c r="I20" s="293"/>
    </row>
    <row r="21" spans="3:9" s="161" customFormat="1" ht="16.5" customHeight="1">
      <c r="C21" s="168">
        <v>3.6</v>
      </c>
      <c r="D21" s="161" t="s">
        <v>31</v>
      </c>
      <c r="E21" s="169" t="s">
        <v>418</v>
      </c>
      <c r="F21" s="406" t="s">
        <v>34</v>
      </c>
      <c r="G21" s="152" t="s">
        <v>358</v>
      </c>
      <c r="H21" s="278"/>
      <c r="I21" s="294"/>
    </row>
    <row r="22" spans="3:9" s="161" customFormat="1" ht="16.5" customHeight="1">
      <c r="C22" s="162">
        <v>4</v>
      </c>
      <c r="D22" s="161" t="s">
        <v>31</v>
      </c>
      <c r="E22" s="163" t="s">
        <v>281</v>
      </c>
      <c r="F22" s="163" t="s">
        <v>32</v>
      </c>
      <c r="G22" s="152" t="s">
        <v>33</v>
      </c>
      <c r="H22" s="278">
        <v>1</v>
      </c>
      <c r="I22" s="294">
        <f>I15+TIME(0,H15,0)</f>
        <v>0.5569444444444444</v>
      </c>
    </row>
    <row r="23" spans="3:9" s="143" customFormat="1" ht="16.5" customHeight="1">
      <c r="C23" s="144">
        <v>4.1</v>
      </c>
      <c r="D23" s="145" t="s">
        <v>85</v>
      </c>
      <c r="E23" s="171" t="s">
        <v>283</v>
      </c>
      <c r="F23" s="147" t="s">
        <v>32</v>
      </c>
      <c r="G23" s="147" t="s">
        <v>33</v>
      </c>
      <c r="H23" s="289">
        <v>1</v>
      </c>
      <c r="I23" s="293">
        <f>I22+TIME(0,H22,0)</f>
        <v>0.5576388888888888</v>
      </c>
    </row>
    <row r="24" spans="3:9" s="161" customFormat="1" ht="16.5" customHeight="1">
      <c r="C24" s="162">
        <v>5</v>
      </c>
      <c r="D24" s="161" t="s">
        <v>31</v>
      </c>
      <c r="E24" s="163" t="s">
        <v>282</v>
      </c>
      <c r="F24" s="163" t="s">
        <v>32</v>
      </c>
      <c r="G24" s="152" t="s">
        <v>120</v>
      </c>
      <c r="H24" s="278">
        <v>1</v>
      </c>
      <c r="I24" s="294">
        <f>I23+TIME(0,H23,0)</f>
        <v>0.5583333333333332</v>
      </c>
    </row>
    <row r="25" spans="3:9" s="143" customFormat="1" ht="16.5" customHeight="1">
      <c r="C25" s="144">
        <v>5.1</v>
      </c>
      <c r="D25" s="145" t="s">
        <v>85</v>
      </c>
      <c r="E25" s="171" t="s">
        <v>284</v>
      </c>
      <c r="F25" s="147" t="s">
        <v>32</v>
      </c>
      <c r="G25" s="147" t="s">
        <v>120</v>
      </c>
      <c r="H25" s="289">
        <v>1</v>
      </c>
      <c r="I25" s="293">
        <f>I24+TIME(0,H24,0)</f>
        <v>0.5590277777777777</v>
      </c>
    </row>
    <row r="26" spans="3:9" s="161" customFormat="1" ht="16.5" customHeight="1">
      <c r="C26" s="172">
        <v>6</v>
      </c>
      <c r="D26" s="161" t="s">
        <v>31</v>
      </c>
      <c r="E26" s="165" t="s">
        <v>287</v>
      </c>
      <c r="F26" s="163" t="s">
        <v>32</v>
      </c>
      <c r="G26" s="152" t="s">
        <v>358</v>
      </c>
      <c r="H26" s="278">
        <v>1</v>
      </c>
      <c r="I26" s="294">
        <f>I25+TIME(0,H25,0)</f>
        <v>0.5597222222222221</v>
      </c>
    </row>
    <row r="27" spans="3:9" s="143" customFormat="1" ht="16.5" customHeight="1">
      <c r="C27" s="144">
        <v>6.1</v>
      </c>
      <c r="D27" s="145" t="s">
        <v>85</v>
      </c>
      <c r="E27" s="171" t="s">
        <v>286</v>
      </c>
      <c r="F27" s="147" t="s">
        <v>32</v>
      </c>
      <c r="G27" s="147" t="s">
        <v>358</v>
      </c>
      <c r="H27" s="289">
        <v>1</v>
      </c>
      <c r="I27" s="293">
        <f>I26+TIME(0,H26,0)</f>
        <v>0.5604166666666666</v>
      </c>
    </row>
    <row r="28" spans="3:9" s="148" customFormat="1" ht="16.5" customHeight="1">
      <c r="C28" s="149"/>
      <c r="D28" s="946" t="s">
        <v>93</v>
      </c>
      <c r="E28" s="946"/>
      <c r="F28" s="152"/>
      <c r="G28" s="152"/>
      <c r="H28" s="291"/>
      <c r="I28" s="295"/>
    </row>
    <row r="29" spans="3:9" s="143" customFormat="1" ht="16.5" customHeight="1">
      <c r="C29" s="153"/>
      <c r="D29" s="147"/>
      <c r="E29" s="145"/>
      <c r="F29" s="147"/>
      <c r="G29" s="147"/>
      <c r="H29" s="289"/>
      <c r="I29" s="296"/>
    </row>
    <row r="30" spans="3:9" s="148" customFormat="1" ht="16.5" customHeight="1">
      <c r="C30" s="149">
        <v>7</v>
      </c>
      <c r="D30" s="150" t="s">
        <v>86</v>
      </c>
      <c r="E30" s="152" t="s">
        <v>291</v>
      </c>
      <c r="F30" s="152" t="s">
        <v>32</v>
      </c>
      <c r="G30" s="152" t="s">
        <v>358</v>
      </c>
      <c r="H30" s="291">
        <v>2</v>
      </c>
      <c r="I30" s="292">
        <f>I23+TIME(0,H23,0)</f>
        <v>0.5583333333333332</v>
      </c>
    </row>
    <row r="31" spans="3:9" s="143" customFormat="1" ht="16.5" customHeight="1">
      <c r="C31" s="153">
        <v>7.1</v>
      </c>
      <c r="D31" s="145"/>
      <c r="E31" s="154" t="s">
        <v>114</v>
      </c>
      <c r="F31" s="147"/>
      <c r="H31" s="289"/>
      <c r="I31" s="290"/>
    </row>
    <row r="32" spans="3:9" s="148" customFormat="1" ht="16.5" customHeight="1">
      <c r="C32" s="149" t="s">
        <v>315</v>
      </c>
      <c r="D32" s="150" t="s">
        <v>86</v>
      </c>
      <c r="E32" s="155" t="s">
        <v>288</v>
      </c>
      <c r="F32" s="152" t="s">
        <v>32</v>
      </c>
      <c r="G32" s="152" t="s">
        <v>358</v>
      </c>
      <c r="H32" s="291">
        <v>1</v>
      </c>
      <c r="I32" s="292">
        <f>I30+TIME(0,H30,0)</f>
        <v>0.5597222222222221</v>
      </c>
    </row>
    <row r="33" spans="3:9" s="143" customFormat="1" ht="16.5" customHeight="1">
      <c r="C33" s="153" t="s">
        <v>316</v>
      </c>
      <c r="D33" s="145" t="s">
        <v>86</v>
      </c>
      <c r="E33" s="173" t="s">
        <v>290</v>
      </c>
      <c r="F33" s="147" t="s">
        <v>32</v>
      </c>
      <c r="G33" s="147" t="s">
        <v>358</v>
      </c>
      <c r="H33" s="289">
        <v>1</v>
      </c>
      <c r="I33" s="290">
        <f>I32+TIME(0,H32,0)</f>
        <v>0.5604166666666666</v>
      </c>
    </row>
    <row r="34" spans="3:9" s="148" customFormat="1" ht="16.5" customHeight="1">
      <c r="C34" s="149" t="s">
        <v>317</v>
      </c>
      <c r="D34" s="150" t="s">
        <v>86</v>
      </c>
      <c r="E34" s="155" t="s">
        <v>289</v>
      </c>
      <c r="F34" s="152" t="s">
        <v>32</v>
      </c>
      <c r="G34" s="152" t="s">
        <v>358</v>
      </c>
      <c r="H34" s="291">
        <v>1</v>
      </c>
      <c r="I34" s="292">
        <f>I33+TIME(0,H33,0)</f>
        <v>0.561111111111111</v>
      </c>
    </row>
    <row r="35" spans="3:9" s="143" customFormat="1" ht="16.5" customHeight="1">
      <c r="C35" s="153" t="s">
        <v>318</v>
      </c>
      <c r="D35" s="145" t="s">
        <v>86</v>
      </c>
      <c r="E35" s="173" t="s">
        <v>115</v>
      </c>
      <c r="F35" s="147" t="s">
        <v>32</v>
      </c>
      <c r="G35" s="147" t="s">
        <v>358</v>
      </c>
      <c r="H35" s="289">
        <v>1</v>
      </c>
      <c r="I35" s="290">
        <f>I34+TIME(0,H34,0)</f>
        <v>0.5618055555555554</v>
      </c>
    </row>
    <row r="36" spans="3:9" s="148" customFormat="1" ht="16.5" customHeight="1">
      <c r="C36" s="149">
        <v>7.2</v>
      </c>
      <c r="D36" s="150" t="s">
        <v>86</v>
      </c>
      <c r="E36" s="151" t="s">
        <v>116</v>
      </c>
      <c r="F36" s="152" t="s">
        <v>32</v>
      </c>
      <c r="G36" s="152" t="s">
        <v>358</v>
      </c>
      <c r="H36" s="291">
        <v>2</v>
      </c>
      <c r="I36" s="292">
        <f>I35+TIME(0,H35,0)</f>
        <v>0.5624999999999999</v>
      </c>
    </row>
    <row r="37" spans="3:9" s="156" customFormat="1" ht="16.5" customHeight="1">
      <c r="C37" s="157">
        <v>8</v>
      </c>
      <c r="D37" s="145"/>
      <c r="E37" s="160" t="s">
        <v>292</v>
      </c>
      <c r="F37" s="146"/>
      <c r="G37" s="146"/>
      <c r="H37" s="279"/>
      <c r="I37" s="290"/>
    </row>
    <row r="38" spans="3:9" s="161" customFormat="1" ht="16.5" customHeight="1">
      <c r="C38" s="162">
        <v>8.1</v>
      </c>
      <c r="D38" s="163" t="s">
        <v>86</v>
      </c>
      <c r="E38" s="174" t="s">
        <v>95</v>
      </c>
      <c r="F38" s="163" t="s">
        <v>32</v>
      </c>
      <c r="G38" s="152" t="s">
        <v>358</v>
      </c>
      <c r="H38" s="278">
        <v>3</v>
      </c>
      <c r="I38" s="292">
        <f>I36+TIME(0,H36,0)</f>
        <v>0.5638888888888888</v>
      </c>
    </row>
    <row r="39" spans="3:9" s="143" customFormat="1" ht="16.5" customHeight="1">
      <c r="C39" s="153">
        <v>8.2</v>
      </c>
      <c r="D39" s="145" t="s">
        <v>86</v>
      </c>
      <c r="E39" s="154" t="s">
        <v>94</v>
      </c>
      <c r="F39" s="147"/>
      <c r="G39" s="147"/>
      <c r="H39" s="289"/>
      <c r="I39" s="290"/>
    </row>
    <row r="40" spans="3:9" s="148" customFormat="1" ht="16.5" customHeight="1">
      <c r="C40" s="149" t="s">
        <v>296</v>
      </c>
      <c r="D40" s="150"/>
      <c r="E40" s="155" t="s">
        <v>293</v>
      </c>
      <c r="F40" s="152"/>
      <c r="G40" s="152"/>
      <c r="H40" s="291"/>
      <c r="I40" s="292"/>
    </row>
    <row r="41" spans="3:9" s="143" customFormat="1" ht="16.5" customHeight="1">
      <c r="C41" s="153" t="s">
        <v>301</v>
      </c>
      <c r="D41" s="145" t="s">
        <v>86</v>
      </c>
      <c r="E41" s="175" t="s">
        <v>330</v>
      </c>
      <c r="F41" s="147" t="s">
        <v>32</v>
      </c>
      <c r="G41" s="147" t="s">
        <v>96</v>
      </c>
      <c r="H41" s="289">
        <v>3</v>
      </c>
      <c r="I41" s="290">
        <f>I38+TIME(0,H38,0)</f>
        <v>0.5659722222222221</v>
      </c>
    </row>
    <row r="42" spans="3:9" s="148" customFormat="1" ht="16.5" customHeight="1">
      <c r="C42" s="149" t="s">
        <v>302</v>
      </c>
      <c r="D42" s="150" t="s">
        <v>86</v>
      </c>
      <c r="E42" s="176" t="s">
        <v>331</v>
      </c>
      <c r="F42" s="152" t="s">
        <v>32</v>
      </c>
      <c r="G42" s="150" t="s">
        <v>361</v>
      </c>
      <c r="H42" s="291">
        <v>3</v>
      </c>
      <c r="I42" s="292">
        <f aca="true" t="shared" si="0" ref="I42:I54">I41+TIME(0,H41,0)</f>
        <v>0.5680555555555554</v>
      </c>
    </row>
    <row r="43" spans="3:9" s="143" customFormat="1" ht="16.5" customHeight="1">
      <c r="C43" s="153" t="s">
        <v>303</v>
      </c>
      <c r="D43" s="145" t="s">
        <v>86</v>
      </c>
      <c r="E43" s="175" t="s">
        <v>328</v>
      </c>
      <c r="F43" s="147" t="s">
        <v>32</v>
      </c>
      <c r="G43" s="145" t="s">
        <v>99</v>
      </c>
      <c r="H43" s="289">
        <v>3</v>
      </c>
      <c r="I43" s="290">
        <f t="shared" si="0"/>
        <v>0.5701388888888888</v>
      </c>
    </row>
    <row r="44" spans="3:9" s="148" customFormat="1" ht="16.5" customHeight="1">
      <c r="C44" s="149" t="s">
        <v>304</v>
      </c>
      <c r="D44" s="150" t="s">
        <v>86</v>
      </c>
      <c r="E44" s="176" t="s">
        <v>327</v>
      </c>
      <c r="F44" s="152" t="s">
        <v>32</v>
      </c>
      <c r="G44" s="152" t="s">
        <v>362</v>
      </c>
      <c r="H44" s="291">
        <v>3</v>
      </c>
      <c r="I44" s="292">
        <f t="shared" si="0"/>
        <v>0.5722222222222221</v>
      </c>
    </row>
    <row r="45" spans="3:9" s="143" customFormat="1" ht="16.5" customHeight="1">
      <c r="C45" s="153" t="s">
        <v>305</v>
      </c>
      <c r="D45" s="145" t="s">
        <v>86</v>
      </c>
      <c r="E45" s="175" t="s">
        <v>326</v>
      </c>
      <c r="F45" s="147" t="s">
        <v>32</v>
      </c>
      <c r="G45" s="145" t="s">
        <v>101</v>
      </c>
      <c r="H45" s="289">
        <v>3</v>
      </c>
      <c r="I45" s="290">
        <f t="shared" si="0"/>
        <v>0.5743055555555554</v>
      </c>
    </row>
    <row r="46" spans="3:9" s="148" customFormat="1" ht="16.5" customHeight="1">
      <c r="C46" s="149" t="s">
        <v>306</v>
      </c>
      <c r="D46" s="150" t="s">
        <v>86</v>
      </c>
      <c r="E46" s="176" t="s">
        <v>332</v>
      </c>
      <c r="F46" s="152" t="s">
        <v>32</v>
      </c>
      <c r="G46" s="150" t="s">
        <v>98</v>
      </c>
      <c r="H46" s="291">
        <v>3</v>
      </c>
      <c r="I46" s="292">
        <f t="shared" si="0"/>
        <v>0.5763888888888887</v>
      </c>
    </row>
    <row r="47" spans="3:9" s="143" customFormat="1" ht="16.5" customHeight="1">
      <c r="C47" s="153" t="s">
        <v>307</v>
      </c>
      <c r="D47" s="145" t="s">
        <v>86</v>
      </c>
      <c r="E47" s="175" t="s">
        <v>329</v>
      </c>
      <c r="F47" s="147" t="s">
        <v>32</v>
      </c>
      <c r="G47" s="145" t="s">
        <v>250</v>
      </c>
      <c r="H47" s="289">
        <v>3</v>
      </c>
      <c r="I47" s="290">
        <f t="shared" si="0"/>
        <v>0.578472222222222</v>
      </c>
    </row>
    <row r="48" spans="3:9" s="161" customFormat="1" ht="16.5" customHeight="1">
      <c r="C48" s="172" t="s">
        <v>319</v>
      </c>
      <c r="D48" s="163" t="s">
        <v>86</v>
      </c>
      <c r="E48" s="177" t="s">
        <v>322</v>
      </c>
      <c r="F48" s="163" t="s">
        <v>32</v>
      </c>
      <c r="G48" s="165" t="s">
        <v>105</v>
      </c>
      <c r="H48" s="278">
        <v>1</v>
      </c>
      <c r="I48" s="292">
        <f t="shared" si="0"/>
        <v>0.5805555555555554</v>
      </c>
    </row>
    <row r="49" spans="3:9" s="143" customFormat="1" ht="16.5" customHeight="1">
      <c r="C49" s="153" t="s">
        <v>297</v>
      </c>
      <c r="D49" s="145"/>
      <c r="E49" s="173" t="s">
        <v>294</v>
      </c>
      <c r="F49" s="147"/>
      <c r="G49" s="147"/>
      <c r="H49" s="289"/>
      <c r="I49" s="290"/>
    </row>
    <row r="50" spans="3:9" s="148" customFormat="1" ht="16.5" customHeight="1">
      <c r="C50" s="149" t="s">
        <v>308</v>
      </c>
      <c r="D50" s="150" t="s">
        <v>86</v>
      </c>
      <c r="E50" s="176" t="s">
        <v>154</v>
      </c>
      <c r="F50" s="152" t="s">
        <v>32</v>
      </c>
      <c r="G50" s="150" t="s">
        <v>117</v>
      </c>
      <c r="H50" s="291">
        <v>3</v>
      </c>
      <c r="I50" s="292">
        <f>I48+TIME(0,H48,0)</f>
        <v>0.5812499999999998</v>
      </c>
    </row>
    <row r="51" spans="3:9" s="143" customFormat="1" ht="16.5" customHeight="1">
      <c r="C51" s="153" t="s">
        <v>309</v>
      </c>
      <c r="D51" s="145" t="s">
        <v>86</v>
      </c>
      <c r="E51" s="175" t="s">
        <v>155</v>
      </c>
      <c r="F51" s="147" t="s">
        <v>32</v>
      </c>
      <c r="G51" s="147" t="s">
        <v>118</v>
      </c>
      <c r="H51" s="289">
        <v>3</v>
      </c>
      <c r="I51" s="290">
        <f t="shared" si="0"/>
        <v>0.5833333333333331</v>
      </c>
    </row>
    <row r="52" spans="3:9" s="148" customFormat="1" ht="16.5" customHeight="1">
      <c r="C52" s="149" t="s">
        <v>310</v>
      </c>
      <c r="D52" s="150" t="s">
        <v>86</v>
      </c>
      <c r="E52" s="178" t="s">
        <v>156</v>
      </c>
      <c r="F52" s="152" t="s">
        <v>32</v>
      </c>
      <c r="G52" s="150" t="s">
        <v>119</v>
      </c>
      <c r="H52" s="291">
        <v>3</v>
      </c>
      <c r="I52" s="292">
        <f t="shared" si="0"/>
        <v>0.5854166666666665</v>
      </c>
    </row>
    <row r="53" spans="3:9" s="143" customFormat="1" ht="16.5" customHeight="1">
      <c r="C53" s="153" t="s">
        <v>311</v>
      </c>
      <c r="D53" s="145" t="s">
        <v>86</v>
      </c>
      <c r="E53" s="179" t="s">
        <v>157</v>
      </c>
      <c r="F53" s="147" t="s">
        <v>32</v>
      </c>
      <c r="G53" s="145" t="s">
        <v>120</v>
      </c>
      <c r="H53" s="289">
        <v>3</v>
      </c>
      <c r="I53" s="290">
        <f t="shared" si="0"/>
        <v>0.5874999999999998</v>
      </c>
    </row>
    <row r="54" spans="3:9" s="161" customFormat="1" ht="16.5" customHeight="1">
      <c r="C54" s="172" t="s">
        <v>320</v>
      </c>
      <c r="D54" s="163" t="s">
        <v>86</v>
      </c>
      <c r="E54" s="177" t="s">
        <v>323</v>
      </c>
      <c r="F54" s="163" t="s">
        <v>32</v>
      </c>
      <c r="G54" s="165" t="s">
        <v>321</v>
      </c>
      <c r="H54" s="278">
        <v>1</v>
      </c>
      <c r="I54" s="292">
        <f t="shared" si="0"/>
        <v>0.5895833333333331</v>
      </c>
    </row>
    <row r="55" spans="3:9" s="143" customFormat="1" ht="16.5" customHeight="1">
      <c r="C55" s="153" t="s">
        <v>298</v>
      </c>
      <c r="D55" s="145"/>
      <c r="E55" s="154" t="s">
        <v>158</v>
      </c>
      <c r="F55" s="147"/>
      <c r="G55" s="147"/>
      <c r="H55" s="289"/>
      <c r="I55" s="290"/>
    </row>
    <row r="56" spans="3:9" s="148" customFormat="1" ht="16.5" customHeight="1">
      <c r="C56" s="149" t="s">
        <v>314</v>
      </c>
      <c r="D56" s="150" t="s">
        <v>86</v>
      </c>
      <c r="E56" s="155" t="s">
        <v>159</v>
      </c>
      <c r="F56" s="152" t="s">
        <v>32</v>
      </c>
      <c r="G56" s="152" t="s">
        <v>363</v>
      </c>
      <c r="H56" s="291">
        <v>3</v>
      </c>
      <c r="I56" s="292">
        <f>I54+TIME(0,H54,0)</f>
        <v>0.5902777777777776</v>
      </c>
    </row>
    <row r="57" spans="3:9" s="378" customFormat="1" ht="16.5" customHeight="1">
      <c r="C57" s="379" t="s">
        <v>396</v>
      </c>
      <c r="D57" s="380" t="s">
        <v>86</v>
      </c>
      <c r="E57" s="381" t="s">
        <v>397</v>
      </c>
      <c r="F57" s="382" t="s">
        <v>32</v>
      </c>
      <c r="G57" s="382" t="s">
        <v>363</v>
      </c>
      <c r="H57" s="383"/>
      <c r="I57" s="384"/>
    </row>
    <row r="58" spans="3:9" s="148" customFormat="1" ht="16.5" customHeight="1">
      <c r="C58" s="149" t="s">
        <v>299</v>
      </c>
      <c r="D58" s="150" t="s">
        <v>86</v>
      </c>
      <c r="E58" s="151" t="s">
        <v>313</v>
      </c>
      <c r="F58" s="152" t="s">
        <v>32</v>
      </c>
      <c r="G58" s="152" t="s">
        <v>102</v>
      </c>
      <c r="H58" s="291">
        <v>5</v>
      </c>
      <c r="I58" s="292">
        <f>I56+TIME(0,H56,0)</f>
        <v>0.5923611111111109</v>
      </c>
    </row>
    <row r="59" spans="3:9" s="378" customFormat="1" ht="16.5" customHeight="1">
      <c r="C59" s="379" t="s">
        <v>395</v>
      </c>
      <c r="D59" s="380" t="s">
        <v>86</v>
      </c>
      <c r="E59" s="385" t="s">
        <v>394</v>
      </c>
      <c r="F59" s="382" t="s">
        <v>32</v>
      </c>
      <c r="G59" s="382" t="s">
        <v>102</v>
      </c>
      <c r="H59" s="383"/>
      <c r="I59" s="384"/>
    </row>
    <row r="60" spans="3:9" s="148" customFormat="1" ht="16.5" customHeight="1">
      <c r="C60" s="149" t="s">
        <v>300</v>
      </c>
      <c r="D60" s="150" t="s">
        <v>86</v>
      </c>
      <c r="E60" s="180" t="s">
        <v>312</v>
      </c>
      <c r="F60" s="152" t="s">
        <v>32</v>
      </c>
      <c r="G60" s="150" t="s">
        <v>148</v>
      </c>
      <c r="H60" s="291">
        <v>5</v>
      </c>
      <c r="I60" s="292">
        <f>I58+TIME(0,H58,0)</f>
        <v>0.5958333333333331</v>
      </c>
    </row>
    <row r="61" spans="3:9" s="386" customFormat="1" ht="16.5" customHeight="1">
      <c r="C61" s="387">
        <v>9</v>
      </c>
      <c r="D61" s="388"/>
      <c r="E61" s="389" t="s">
        <v>324</v>
      </c>
      <c r="F61" s="388" t="s">
        <v>32</v>
      </c>
      <c r="G61" s="389" t="s">
        <v>364</v>
      </c>
      <c r="H61" s="390">
        <v>3</v>
      </c>
      <c r="I61" s="384">
        <f>I60+TIME(0,H60,0)</f>
        <v>0.5993055555555553</v>
      </c>
    </row>
    <row r="62" spans="3:9" s="161" customFormat="1" ht="16.5" customHeight="1">
      <c r="C62" s="172">
        <v>9.1</v>
      </c>
      <c r="D62" s="150" t="s">
        <v>86</v>
      </c>
      <c r="E62" s="174" t="s">
        <v>383</v>
      </c>
      <c r="F62" s="163" t="s">
        <v>32</v>
      </c>
      <c r="G62" s="165" t="s">
        <v>104</v>
      </c>
      <c r="H62" s="278">
        <v>4</v>
      </c>
      <c r="I62" s="292">
        <f>I61+TIME(0,H61,0)</f>
        <v>0.6013888888888886</v>
      </c>
    </row>
    <row r="63" spans="3:9" s="386" customFormat="1" ht="16.5" customHeight="1">
      <c r="C63" s="387">
        <v>10</v>
      </c>
      <c r="D63" s="388"/>
      <c r="E63" s="392" t="s">
        <v>90</v>
      </c>
      <c r="F63" s="388" t="s">
        <v>32</v>
      </c>
      <c r="G63" s="389" t="s">
        <v>358</v>
      </c>
      <c r="H63" s="390">
        <v>5</v>
      </c>
      <c r="I63" s="384">
        <f>I62+TIME(0,H62,0)</f>
        <v>0.6041666666666664</v>
      </c>
    </row>
    <row r="64" spans="3:9" s="161" customFormat="1" ht="16.5" customHeight="1">
      <c r="C64" s="172">
        <v>10.1</v>
      </c>
      <c r="D64" s="163" t="s">
        <v>325</v>
      </c>
      <c r="E64" s="181" t="s">
        <v>147</v>
      </c>
      <c r="F64" s="163" t="s">
        <v>32</v>
      </c>
      <c r="G64" s="165" t="s">
        <v>365</v>
      </c>
      <c r="H64" s="278"/>
      <c r="I64" s="294"/>
    </row>
    <row r="65" spans="3:9" s="386" customFormat="1" ht="16.5" customHeight="1">
      <c r="C65" s="391">
        <v>10.2</v>
      </c>
      <c r="D65" s="388"/>
      <c r="E65" s="393"/>
      <c r="F65" s="388"/>
      <c r="G65" s="389"/>
      <c r="H65" s="390"/>
      <c r="I65" s="394"/>
    </row>
    <row r="66" spans="3:9" s="148" customFormat="1" ht="16.5" customHeight="1">
      <c r="C66" s="183">
        <v>11</v>
      </c>
      <c r="D66" s="150"/>
      <c r="E66" s="152" t="s">
        <v>91</v>
      </c>
      <c r="F66" s="163" t="s">
        <v>32</v>
      </c>
      <c r="G66" s="165" t="s">
        <v>358</v>
      </c>
      <c r="H66" s="274">
        <v>15</v>
      </c>
      <c r="I66" s="292">
        <f>I63+TIME(0,H63,0)</f>
        <v>0.6076388888888886</v>
      </c>
    </row>
    <row r="67" spans="3:9" s="395" customFormat="1" ht="16.5" customHeight="1">
      <c r="C67" s="391">
        <v>11.1</v>
      </c>
      <c r="D67" s="388" t="s">
        <v>85</v>
      </c>
      <c r="E67" s="396" t="s">
        <v>340</v>
      </c>
      <c r="F67" s="397" t="s">
        <v>34</v>
      </c>
      <c r="G67" s="382" t="s">
        <v>366</v>
      </c>
      <c r="H67" s="398"/>
      <c r="I67" s="399"/>
    </row>
    <row r="68" spans="3:9" s="148" customFormat="1" ht="16.5" customHeight="1">
      <c r="C68" s="187">
        <v>11.2</v>
      </c>
      <c r="D68" s="150"/>
      <c r="E68" s="188"/>
      <c r="G68" s="161"/>
      <c r="H68" s="277"/>
      <c r="I68" s="292"/>
    </row>
    <row r="69" spans="3:9" s="386" customFormat="1" ht="16.5" customHeight="1">
      <c r="C69" s="387">
        <v>12</v>
      </c>
      <c r="D69" s="388" t="s">
        <v>86</v>
      </c>
      <c r="E69" s="389" t="s">
        <v>107</v>
      </c>
      <c r="F69" s="388" t="s">
        <v>32</v>
      </c>
      <c r="G69" s="389" t="s">
        <v>364</v>
      </c>
      <c r="H69" s="390">
        <v>10</v>
      </c>
      <c r="I69" s="384">
        <f>I66+TIME(0,H66,0)</f>
        <v>0.6180555555555552</v>
      </c>
    </row>
    <row r="70" spans="3:9" s="148" customFormat="1" ht="16.5" customHeight="1">
      <c r="C70" s="183">
        <v>13</v>
      </c>
      <c r="D70" s="150" t="s">
        <v>84</v>
      </c>
      <c r="E70" s="189" t="s">
        <v>334</v>
      </c>
      <c r="F70" s="152"/>
      <c r="G70" s="190"/>
      <c r="H70" s="291">
        <v>0</v>
      </c>
      <c r="I70" s="292">
        <f>I69+TIME(0,H69,0)</f>
        <v>0.6249999999999997</v>
      </c>
    </row>
    <row r="71" spans="3:9" s="386" customFormat="1" ht="16.5" customHeight="1">
      <c r="C71" s="387"/>
      <c r="D71" s="388"/>
      <c r="F71" s="388"/>
      <c r="G71" s="389"/>
      <c r="H71" s="390"/>
      <c r="I71" s="400"/>
    </row>
    <row r="72" spans="3:9" s="161" customFormat="1" ht="16.5" customHeight="1">
      <c r="C72" s="172"/>
      <c r="D72" s="163"/>
      <c r="E72" s="164" t="s">
        <v>87</v>
      </c>
      <c r="H72" s="298">
        <v>30</v>
      </c>
      <c r="I72" s="292">
        <f>I70+TIME(0,H70,0)</f>
        <v>0.6249999999999997</v>
      </c>
    </row>
    <row r="73" spans="3:9" s="386" customFormat="1" ht="16.5" customHeight="1">
      <c r="C73" s="391"/>
      <c r="D73" s="388"/>
      <c r="E73" s="392"/>
      <c r="H73" s="401"/>
      <c r="I73" s="384"/>
    </row>
    <row r="74" spans="3:9" s="161" customFormat="1" ht="16.5" customHeight="1">
      <c r="C74" s="172"/>
      <c r="D74" s="163"/>
      <c r="E74" s="164" t="s">
        <v>333</v>
      </c>
      <c r="H74" s="298"/>
      <c r="I74" s="292">
        <f>I72+TIME(0,H72,0)</f>
        <v>0.645833333333333</v>
      </c>
    </row>
    <row r="75" spans="3:9" s="386" customFormat="1" ht="16.5" customHeight="1">
      <c r="C75" s="402"/>
      <c r="H75" s="401"/>
      <c r="I75" s="403"/>
    </row>
    <row r="76" spans="1:9" s="250" customFormat="1" ht="5.25" customHeight="1" thickBot="1">
      <c r="A76" s="249"/>
      <c r="B76" s="935" t="s">
        <v>29</v>
      </c>
      <c r="C76" s="935"/>
      <c r="D76" s="935"/>
      <c r="E76" s="935"/>
      <c r="F76" s="935"/>
      <c r="G76" s="935"/>
      <c r="H76" s="935"/>
      <c r="I76" s="935"/>
    </row>
    <row r="77" spans="1:9" s="140" customFormat="1" ht="5.25" customHeight="1">
      <c r="A77" s="251"/>
      <c r="B77" s="930" t="s">
        <v>424</v>
      </c>
      <c r="C77" s="931"/>
      <c r="D77" s="421"/>
      <c r="E77" s="421"/>
      <c r="F77" s="421"/>
      <c r="G77" s="421"/>
      <c r="H77" s="421"/>
      <c r="I77" s="421"/>
    </row>
    <row r="78" spans="1:9" s="140" customFormat="1" ht="16.5" customHeight="1" thickBot="1">
      <c r="A78" s="251"/>
      <c r="B78" s="932"/>
      <c r="C78" s="933"/>
      <c r="D78" s="421"/>
      <c r="E78" s="421"/>
      <c r="F78" s="421"/>
      <c r="G78" s="421"/>
      <c r="H78" s="421"/>
      <c r="I78" s="421"/>
    </row>
    <row r="79" spans="1:9" s="140" customFormat="1" ht="16.5" customHeight="1">
      <c r="A79" s="251"/>
      <c r="B79" s="937" t="s">
        <v>499</v>
      </c>
      <c r="C79" s="938"/>
      <c r="D79" s="948" t="s">
        <v>430</v>
      </c>
      <c r="E79" s="948"/>
      <c r="F79" s="948"/>
      <c r="G79" s="948"/>
      <c r="H79" s="948"/>
      <c r="I79" s="948"/>
    </row>
    <row r="80" spans="1:9" s="140" customFormat="1" ht="16.5" customHeight="1">
      <c r="A80" s="251"/>
      <c r="B80" s="939"/>
      <c r="C80" s="940"/>
      <c r="D80" s="936" t="s">
        <v>427</v>
      </c>
      <c r="E80" s="936"/>
      <c r="F80" s="936"/>
      <c r="G80" s="936"/>
      <c r="H80" s="936"/>
      <c r="I80" s="936"/>
    </row>
    <row r="81" spans="1:9" s="140" customFormat="1" ht="16.5" customHeight="1" thickBot="1">
      <c r="A81" s="251"/>
      <c r="B81" s="941"/>
      <c r="C81" s="942"/>
      <c r="D81" s="472"/>
      <c r="E81" s="472"/>
      <c r="F81" s="472"/>
      <c r="G81" s="472"/>
      <c r="H81" s="472"/>
      <c r="I81" s="472"/>
    </row>
    <row r="82" spans="1:9" s="140" customFormat="1" ht="5.25" customHeight="1">
      <c r="A82" s="251"/>
      <c r="B82" s="477"/>
      <c r="C82" s="477"/>
      <c r="D82" s="421"/>
      <c r="E82" s="421"/>
      <c r="F82" s="421"/>
      <c r="G82" s="421"/>
      <c r="H82" s="421"/>
      <c r="I82" s="421"/>
    </row>
    <row r="83" spans="1:10" s="142" customFormat="1" ht="16.5" customHeight="1">
      <c r="A83" s="252"/>
      <c r="B83" s="944" t="s">
        <v>432</v>
      </c>
      <c r="C83" s="944"/>
      <c r="D83" s="944"/>
      <c r="E83" s="944"/>
      <c r="F83" s="944"/>
      <c r="G83" s="944"/>
      <c r="H83" s="944"/>
      <c r="I83" s="944"/>
      <c r="J83" s="141"/>
    </row>
    <row r="84" spans="1:10" s="258" customFormat="1" ht="16.5" customHeight="1">
      <c r="A84" s="253"/>
      <c r="B84" s="254"/>
      <c r="C84" s="262"/>
      <c r="D84" s="263"/>
      <c r="E84" s="263"/>
      <c r="F84" s="263"/>
      <c r="G84" s="263"/>
      <c r="H84" s="934" t="s">
        <v>146</v>
      </c>
      <c r="I84" s="934"/>
      <c r="J84" s="257"/>
    </row>
    <row r="85" spans="3:9" s="191" customFormat="1" ht="16.5" customHeight="1">
      <c r="C85" s="192">
        <v>1</v>
      </c>
      <c r="D85" s="193" t="s">
        <v>31</v>
      </c>
      <c r="E85" s="194" t="s">
        <v>89</v>
      </c>
      <c r="F85" s="185" t="s">
        <v>32</v>
      </c>
      <c r="G85" s="185" t="s">
        <v>33</v>
      </c>
      <c r="H85" s="281">
        <v>1</v>
      </c>
      <c r="I85" s="300">
        <f>TIME(10,30,0)</f>
        <v>0.4375</v>
      </c>
    </row>
    <row r="86" spans="3:9" s="195" customFormat="1" ht="16.5" customHeight="1">
      <c r="C86" s="183">
        <v>1.1</v>
      </c>
      <c r="D86" s="196" t="s">
        <v>31</v>
      </c>
      <c r="E86" s="197" t="s">
        <v>106</v>
      </c>
      <c r="F86" s="189" t="s">
        <v>32</v>
      </c>
      <c r="G86" s="189" t="s">
        <v>113</v>
      </c>
      <c r="H86" s="282">
        <v>10</v>
      </c>
      <c r="I86" s="301">
        <f>I85+TIME(0,H85,0)</f>
        <v>0.43819444444444444</v>
      </c>
    </row>
    <row r="87" spans="3:9" s="186" customFormat="1" ht="16.5" customHeight="1">
      <c r="C87" s="198" t="s">
        <v>256</v>
      </c>
      <c r="D87" s="186" t="s">
        <v>31</v>
      </c>
      <c r="E87" s="199" t="s">
        <v>241</v>
      </c>
      <c r="F87" s="146" t="s">
        <v>32</v>
      </c>
      <c r="G87" s="146" t="s">
        <v>33</v>
      </c>
      <c r="H87" s="276"/>
      <c r="I87" s="297"/>
    </row>
    <row r="88" spans="3:9" s="200" customFormat="1" ht="16.5" customHeight="1">
      <c r="C88" s="201" t="s">
        <v>257</v>
      </c>
      <c r="D88" s="200" t="s">
        <v>31</v>
      </c>
      <c r="E88" s="318" t="s">
        <v>373</v>
      </c>
      <c r="F88" s="317" t="s">
        <v>32</v>
      </c>
      <c r="G88" s="319" t="s">
        <v>41</v>
      </c>
      <c r="H88" s="275"/>
      <c r="I88" s="302"/>
    </row>
    <row r="89" spans="3:9" s="186" customFormat="1" ht="16.5" customHeight="1">
      <c r="C89" s="198" t="s">
        <v>258</v>
      </c>
      <c r="D89" s="186" t="s">
        <v>31</v>
      </c>
      <c r="E89" s="199" t="s">
        <v>259</v>
      </c>
      <c r="F89" s="146" t="s">
        <v>32</v>
      </c>
      <c r="G89" s="146" t="s">
        <v>103</v>
      </c>
      <c r="H89" s="276"/>
      <c r="I89" s="297"/>
    </row>
    <row r="90" spans="3:9" s="195" customFormat="1" ht="16.5" customHeight="1">
      <c r="C90" s="183">
        <v>2</v>
      </c>
      <c r="D90" s="196" t="s">
        <v>31</v>
      </c>
      <c r="E90" s="163" t="s">
        <v>83</v>
      </c>
      <c r="F90" s="189" t="s">
        <v>32</v>
      </c>
      <c r="G90" s="189" t="s">
        <v>33</v>
      </c>
      <c r="H90" s="282">
        <v>5</v>
      </c>
      <c r="I90" s="301">
        <f>I86+TIME(0,H86,0)</f>
        <v>0.44513888888888886</v>
      </c>
    </row>
    <row r="91" spans="3:9" s="191" customFormat="1" ht="16.5" customHeight="1">
      <c r="C91" s="202">
        <v>3</v>
      </c>
      <c r="D91" s="185" t="s">
        <v>84</v>
      </c>
      <c r="E91" s="185" t="s">
        <v>121</v>
      </c>
      <c r="F91" s="185" t="s">
        <v>32</v>
      </c>
      <c r="G91" s="185" t="s">
        <v>33</v>
      </c>
      <c r="H91" s="281">
        <v>37</v>
      </c>
      <c r="I91" s="422">
        <f>I90+TIME(0,H90,0)</f>
        <v>0.44861111111111107</v>
      </c>
    </row>
    <row r="92" spans="3:9" s="200" customFormat="1" ht="16.5" customHeight="1">
      <c r="C92" s="172">
        <v>3.1</v>
      </c>
      <c r="D92" s="163"/>
      <c r="E92" s="152"/>
      <c r="F92" s="152"/>
      <c r="G92" s="203"/>
      <c r="H92" s="275"/>
      <c r="I92" s="302"/>
    </row>
    <row r="93" spans="2:9" s="204" customFormat="1" ht="16.5" customHeight="1">
      <c r="B93" s="204" t="s">
        <v>29</v>
      </c>
      <c r="C93" s="202">
        <v>4</v>
      </c>
      <c r="D93" s="205" t="s">
        <v>85</v>
      </c>
      <c r="E93" s="147" t="s">
        <v>91</v>
      </c>
      <c r="F93" s="147"/>
      <c r="G93" s="206"/>
      <c r="H93" s="273">
        <v>37</v>
      </c>
      <c r="I93" s="303">
        <f>I91+TIME(0,H91,0)</f>
        <v>0.47430555555555554</v>
      </c>
    </row>
    <row r="94" spans="3:9" s="200" customFormat="1" ht="16.5" customHeight="1">
      <c r="C94" s="172">
        <v>4.1</v>
      </c>
      <c r="D94" s="163"/>
      <c r="E94" s="207"/>
      <c r="F94" s="163"/>
      <c r="G94" s="163"/>
      <c r="H94" s="275"/>
      <c r="I94" s="302"/>
    </row>
    <row r="95" spans="3:9" s="191" customFormat="1" ht="16.5" customHeight="1">
      <c r="C95" s="202">
        <v>5</v>
      </c>
      <c r="D95" s="185" t="s">
        <v>84</v>
      </c>
      <c r="E95" s="185" t="s">
        <v>108</v>
      </c>
      <c r="F95" s="185" t="s">
        <v>32</v>
      </c>
      <c r="G95" s="185" t="s">
        <v>33</v>
      </c>
      <c r="H95" s="281">
        <v>0</v>
      </c>
      <c r="I95" s="303">
        <f>I93+TIME(0,H93,0)</f>
        <v>0.5</v>
      </c>
    </row>
    <row r="96" spans="3:9" s="208" customFormat="1" ht="16.5" customHeight="1">
      <c r="C96" s="183"/>
      <c r="D96" s="189"/>
      <c r="E96" s="209"/>
      <c r="F96" s="189"/>
      <c r="G96" s="209"/>
      <c r="H96" s="271"/>
      <c r="I96" s="272"/>
    </row>
    <row r="97" spans="3:9" s="156" customFormat="1" ht="16.5" customHeight="1">
      <c r="C97" s="182"/>
      <c r="D97" s="146"/>
      <c r="E97" s="158" t="s">
        <v>87</v>
      </c>
      <c r="H97" s="299">
        <v>60</v>
      </c>
      <c r="I97" s="290">
        <f>I95+TIME(0,H95,0)</f>
        <v>0.5</v>
      </c>
    </row>
    <row r="98" spans="3:9" s="161" customFormat="1" ht="16.5" customHeight="1">
      <c r="C98" s="172"/>
      <c r="D98" s="163"/>
      <c r="E98" s="164"/>
      <c r="H98" s="298"/>
      <c r="I98" s="292"/>
    </row>
    <row r="99" spans="3:9" s="210" customFormat="1" ht="16.5" customHeight="1">
      <c r="C99" s="202"/>
      <c r="D99" s="211"/>
      <c r="E99" s="212" t="s">
        <v>336</v>
      </c>
      <c r="F99" s="211"/>
      <c r="G99" s="211"/>
      <c r="H99" s="285"/>
      <c r="I99" s="290">
        <f>I97+TIME(0,H97,0)</f>
        <v>0.5416666666666666</v>
      </c>
    </row>
    <row r="100" spans="3:9" s="161" customFormat="1" ht="16.5" customHeight="1">
      <c r="C100" s="214"/>
      <c r="H100" s="298"/>
      <c r="I100" s="280"/>
    </row>
    <row r="101" spans="1:9" s="250" customFormat="1" ht="6" customHeight="1" thickBot="1">
      <c r="A101" s="249"/>
      <c r="B101" s="935" t="s">
        <v>29</v>
      </c>
      <c r="C101" s="935"/>
      <c r="D101" s="935"/>
      <c r="E101" s="935"/>
      <c r="F101" s="935"/>
      <c r="G101" s="935"/>
      <c r="H101" s="935"/>
      <c r="I101" s="935"/>
    </row>
    <row r="102" spans="1:9" s="140" customFormat="1" ht="6" customHeight="1">
      <c r="A102" s="251"/>
      <c r="B102" s="930" t="s">
        <v>424</v>
      </c>
      <c r="C102" s="931"/>
      <c r="D102" s="421"/>
      <c r="E102" s="421"/>
      <c r="F102" s="421"/>
      <c r="G102" s="421"/>
      <c r="H102" s="421"/>
      <c r="I102" s="421"/>
    </row>
    <row r="103" spans="1:9" s="140" customFormat="1" ht="16.5" customHeight="1" thickBot="1">
      <c r="A103" s="251"/>
      <c r="B103" s="932"/>
      <c r="C103" s="933"/>
      <c r="D103" s="421"/>
      <c r="E103" s="421"/>
      <c r="F103" s="421"/>
      <c r="G103" s="421"/>
      <c r="H103" s="421"/>
      <c r="I103" s="421"/>
    </row>
    <row r="104" spans="1:9" s="140" customFormat="1" ht="16.5" customHeight="1">
      <c r="A104" s="251"/>
      <c r="B104" s="937" t="s">
        <v>499</v>
      </c>
      <c r="C104" s="938"/>
      <c r="D104" s="948" t="s">
        <v>430</v>
      </c>
      <c r="E104" s="948"/>
      <c r="F104" s="948"/>
      <c r="G104" s="948"/>
      <c r="H104" s="948"/>
      <c r="I104" s="948"/>
    </row>
    <row r="105" spans="1:9" s="140" customFormat="1" ht="16.5" customHeight="1">
      <c r="A105" s="251"/>
      <c r="B105" s="939"/>
      <c r="C105" s="940"/>
      <c r="D105" s="936" t="s">
        <v>427</v>
      </c>
      <c r="E105" s="936"/>
      <c r="F105" s="936"/>
      <c r="G105" s="936"/>
      <c r="H105" s="936"/>
      <c r="I105" s="936"/>
    </row>
    <row r="106" spans="1:9" s="140" customFormat="1" ht="16.5" customHeight="1" thickBot="1">
      <c r="A106" s="251"/>
      <c r="B106" s="941"/>
      <c r="C106" s="942"/>
      <c r="D106" s="472"/>
      <c r="E106" s="472"/>
      <c r="F106" s="472"/>
      <c r="G106" s="472"/>
      <c r="H106" s="472"/>
      <c r="I106" s="472"/>
    </row>
    <row r="107" spans="1:9" s="140" customFormat="1" ht="5.25" customHeight="1">
      <c r="A107" s="251"/>
      <c r="B107" s="421"/>
      <c r="C107" s="421"/>
      <c r="D107" s="421"/>
      <c r="E107" s="421"/>
      <c r="F107" s="421"/>
      <c r="G107" s="421"/>
      <c r="H107" s="421"/>
      <c r="I107" s="421"/>
    </row>
    <row r="108" spans="1:10" s="142" customFormat="1" ht="16.5" customHeight="1">
      <c r="A108" s="252"/>
      <c r="B108" s="944" t="s">
        <v>433</v>
      </c>
      <c r="C108" s="944"/>
      <c r="D108" s="944"/>
      <c r="E108" s="944"/>
      <c r="F108" s="944"/>
      <c r="G108" s="944"/>
      <c r="H108" s="944"/>
      <c r="I108" s="944"/>
      <c r="J108" s="141"/>
    </row>
    <row r="109" spans="1:10" s="258" customFormat="1" ht="16.5" customHeight="1">
      <c r="A109" s="253"/>
      <c r="B109" s="254"/>
      <c r="C109" s="255"/>
      <c r="D109" s="256"/>
      <c r="E109" s="256"/>
      <c r="F109" s="256"/>
      <c r="G109" s="256"/>
      <c r="H109" s="934" t="s">
        <v>146</v>
      </c>
      <c r="I109" s="934"/>
      <c r="J109" s="257"/>
    </row>
    <row r="110" spans="3:9" s="210" customFormat="1" ht="16.5" customHeight="1">
      <c r="C110" s="202">
        <v>1</v>
      </c>
      <c r="D110" s="212" t="s">
        <v>31</v>
      </c>
      <c r="E110" s="185" t="s">
        <v>89</v>
      </c>
      <c r="F110" s="185" t="s">
        <v>32</v>
      </c>
      <c r="G110" s="185" t="s">
        <v>33</v>
      </c>
      <c r="H110" s="285">
        <v>1</v>
      </c>
      <c r="I110" s="304">
        <f>TIME(8,0,0)</f>
        <v>0.3333333333333333</v>
      </c>
    </row>
    <row r="111" spans="3:9" s="208" customFormat="1" ht="16.5" customHeight="1">
      <c r="C111" s="183">
        <v>2</v>
      </c>
      <c r="D111" s="215" t="s">
        <v>31</v>
      </c>
      <c r="E111" s="189" t="s">
        <v>243</v>
      </c>
      <c r="F111" s="189" t="s">
        <v>32</v>
      </c>
      <c r="G111" s="189" t="s">
        <v>33</v>
      </c>
      <c r="H111" s="271">
        <v>5</v>
      </c>
      <c r="I111" s="272">
        <f>I110+TIME(0,H110,0)</f>
        <v>0.33402777777777776</v>
      </c>
    </row>
    <row r="112" spans="3:9" s="210" customFormat="1" ht="16.5" customHeight="1">
      <c r="C112" s="202">
        <v>3</v>
      </c>
      <c r="D112" s="185" t="s">
        <v>31</v>
      </c>
      <c r="E112" s="185" t="s">
        <v>106</v>
      </c>
      <c r="F112" s="185" t="s">
        <v>32</v>
      </c>
      <c r="G112" s="185" t="s">
        <v>33</v>
      </c>
      <c r="H112" s="285">
        <v>5</v>
      </c>
      <c r="I112" s="304">
        <f>I111+TIME(0,H111,0)</f>
        <v>0.33749999999999997</v>
      </c>
    </row>
    <row r="113" spans="3:9" s="208" customFormat="1" ht="16.5" customHeight="1">
      <c r="C113" s="216">
        <v>3.1</v>
      </c>
      <c r="D113" s="209" t="s">
        <v>31</v>
      </c>
      <c r="E113" s="311" t="s">
        <v>435</v>
      </c>
      <c r="F113" s="312" t="s">
        <v>32</v>
      </c>
      <c r="G113" s="313" t="s">
        <v>367</v>
      </c>
      <c r="H113" s="271"/>
      <c r="I113" s="272"/>
    </row>
    <row r="114" spans="3:9" s="210" customFormat="1" ht="16.5" customHeight="1">
      <c r="C114" s="217">
        <v>3.2</v>
      </c>
      <c r="D114" s="213" t="s">
        <v>31</v>
      </c>
      <c r="E114" s="308" t="s">
        <v>436</v>
      </c>
      <c r="F114" s="309" t="s">
        <v>32</v>
      </c>
      <c r="G114" s="310" t="s">
        <v>41</v>
      </c>
      <c r="H114" s="285"/>
      <c r="I114" s="304"/>
    </row>
    <row r="115" spans="3:9" s="208" customFormat="1" ht="16.5" customHeight="1">
      <c r="C115" s="216">
        <v>3.3</v>
      </c>
      <c r="D115" s="209" t="s">
        <v>31</v>
      </c>
      <c r="E115" s="314" t="s">
        <v>760</v>
      </c>
      <c r="F115" s="315" t="s">
        <v>32</v>
      </c>
      <c r="G115" s="316" t="s">
        <v>41</v>
      </c>
      <c r="H115" s="271"/>
      <c r="I115" s="272"/>
    </row>
    <row r="116" spans="3:9" s="210" customFormat="1" ht="16.5" customHeight="1">
      <c r="C116" s="217">
        <v>3.4</v>
      </c>
      <c r="D116" s="213" t="s">
        <v>31</v>
      </c>
      <c r="E116" s="308" t="s">
        <v>434</v>
      </c>
      <c r="F116" s="309" t="s">
        <v>32</v>
      </c>
      <c r="G116" s="310" t="s">
        <v>33</v>
      </c>
      <c r="H116" s="285"/>
      <c r="I116" s="304"/>
    </row>
    <row r="117" spans="3:9" s="200" customFormat="1" ht="16.5" customHeight="1">
      <c r="C117" s="201">
        <v>3.5</v>
      </c>
      <c r="D117" s="200" t="s">
        <v>31</v>
      </c>
      <c r="E117" s="169" t="s">
        <v>241</v>
      </c>
      <c r="F117" s="163" t="s">
        <v>32</v>
      </c>
      <c r="G117" s="163" t="s">
        <v>33</v>
      </c>
      <c r="H117" s="275"/>
      <c r="I117" s="302"/>
    </row>
    <row r="118" spans="3:9" s="186" customFormat="1" ht="16.5" customHeight="1">
      <c r="C118" s="182">
        <v>3.6</v>
      </c>
      <c r="D118" s="186" t="s">
        <v>31</v>
      </c>
      <c r="E118" s="184" t="s">
        <v>147</v>
      </c>
      <c r="F118" s="146" t="s">
        <v>32</v>
      </c>
      <c r="G118" s="146" t="s">
        <v>365</v>
      </c>
      <c r="H118" s="276"/>
      <c r="I118" s="297"/>
    </row>
    <row r="119" spans="3:9" s="208" customFormat="1" ht="16.5" customHeight="1">
      <c r="C119" s="183"/>
      <c r="D119" s="189" t="s">
        <v>93</v>
      </c>
      <c r="E119" s="189"/>
      <c r="F119" s="189"/>
      <c r="G119" s="189"/>
      <c r="H119" s="271"/>
      <c r="I119" s="272"/>
    </row>
    <row r="120" spans="3:9" s="210" customFormat="1" ht="16.5" customHeight="1">
      <c r="C120" s="202"/>
      <c r="D120" s="185"/>
      <c r="E120" s="185"/>
      <c r="F120" s="185"/>
      <c r="G120" s="185"/>
      <c r="H120" s="285"/>
      <c r="I120" s="304"/>
    </row>
    <row r="121" spans="3:9" s="161" customFormat="1" ht="16.5" customHeight="1">
      <c r="C121" s="162">
        <v>4</v>
      </c>
      <c r="D121" s="150"/>
      <c r="E121" s="165" t="s">
        <v>292</v>
      </c>
      <c r="F121" s="163"/>
      <c r="G121" s="163"/>
      <c r="H121" s="278"/>
      <c r="I121" s="292"/>
    </row>
    <row r="122" spans="3:9" s="210" customFormat="1" ht="16.5" customHeight="1">
      <c r="C122" s="202">
        <v>4.1</v>
      </c>
      <c r="D122" s="185" t="s">
        <v>85</v>
      </c>
      <c r="E122" s="218" t="s">
        <v>122</v>
      </c>
      <c r="F122" s="185" t="s">
        <v>34</v>
      </c>
      <c r="G122" s="185" t="s">
        <v>105</v>
      </c>
      <c r="H122" s="285">
        <v>5</v>
      </c>
      <c r="I122" s="304">
        <f>I112+TIME(0,H112,0)</f>
        <v>0.3409722222222222</v>
      </c>
    </row>
    <row r="123" spans="3:9" s="148" customFormat="1" ht="16.5" customHeight="1">
      <c r="C123" s="149">
        <v>4.2</v>
      </c>
      <c r="D123" s="150" t="s">
        <v>86</v>
      </c>
      <c r="E123" s="151" t="s">
        <v>94</v>
      </c>
      <c r="F123" s="152"/>
      <c r="G123" s="152"/>
      <c r="H123" s="291"/>
      <c r="I123" s="292"/>
    </row>
    <row r="124" spans="3:9" s="210" customFormat="1" ht="16.5" customHeight="1">
      <c r="C124" s="192" t="s">
        <v>123</v>
      </c>
      <c r="D124" s="212" t="s">
        <v>86</v>
      </c>
      <c r="E124" s="219" t="s">
        <v>124</v>
      </c>
      <c r="F124" s="212" t="s">
        <v>34</v>
      </c>
      <c r="G124" s="212" t="s">
        <v>96</v>
      </c>
      <c r="H124" s="283">
        <v>5</v>
      </c>
      <c r="I124" s="304">
        <f>I122+TIME(0,H122,0)</f>
        <v>0.3444444444444444</v>
      </c>
    </row>
    <row r="125" spans="3:9" s="208" customFormat="1" ht="16.5" customHeight="1">
      <c r="C125" s="220" t="s">
        <v>125</v>
      </c>
      <c r="D125" s="215" t="s">
        <v>86</v>
      </c>
      <c r="E125" s="221" t="s">
        <v>127</v>
      </c>
      <c r="F125" s="215" t="s">
        <v>34</v>
      </c>
      <c r="G125" s="215" t="s">
        <v>97</v>
      </c>
      <c r="H125" s="284">
        <v>5</v>
      </c>
      <c r="I125" s="272">
        <f>I124+TIME(0,H124,0)</f>
        <v>0.3479166666666666</v>
      </c>
    </row>
    <row r="126" spans="3:9" s="210" customFormat="1" ht="16.5" customHeight="1">
      <c r="C126" s="192" t="s">
        <v>126</v>
      </c>
      <c r="D126" s="212" t="s">
        <v>86</v>
      </c>
      <c r="E126" s="219" t="s">
        <v>129</v>
      </c>
      <c r="F126" s="212" t="s">
        <v>34</v>
      </c>
      <c r="G126" s="212" t="s">
        <v>99</v>
      </c>
      <c r="H126" s="283">
        <v>5</v>
      </c>
      <c r="I126" s="304">
        <f>I125+TIME(0,H125,0)</f>
        <v>0.3513888888888888</v>
      </c>
    </row>
    <row r="127" spans="3:9" s="208" customFormat="1" ht="16.5" customHeight="1">
      <c r="C127" s="220" t="s">
        <v>128</v>
      </c>
      <c r="D127" s="215" t="s">
        <v>86</v>
      </c>
      <c r="E127" s="221" t="s">
        <v>131</v>
      </c>
      <c r="F127" s="215" t="s">
        <v>34</v>
      </c>
      <c r="G127" s="215" t="s">
        <v>100</v>
      </c>
      <c r="H127" s="284">
        <v>5</v>
      </c>
      <c r="I127" s="272">
        <f aca="true" t="shared" si="1" ref="I127:I135">I126+TIME(0,H126,0)</f>
        <v>0.354861111111111</v>
      </c>
    </row>
    <row r="128" spans="3:9" s="210" customFormat="1" ht="16.5" customHeight="1">
      <c r="C128" s="222" t="s">
        <v>130</v>
      </c>
      <c r="D128" s="212" t="s">
        <v>86</v>
      </c>
      <c r="E128" s="219" t="s">
        <v>149</v>
      </c>
      <c r="F128" s="212" t="s">
        <v>34</v>
      </c>
      <c r="G128" s="212" t="s">
        <v>101</v>
      </c>
      <c r="H128" s="283">
        <v>5</v>
      </c>
      <c r="I128" s="304">
        <f t="shared" si="1"/>
        <v>0.3583333333333332</v>
      </c>
    </row>
    <row r="129" spans="3:9" s="208" customFormat="1" ht="16.5" customHeight="1">
      <c r="C129" s="223" t="s">
        <v>132</v>
      </c>
      <c r="D129" s="215" t="s">
        <v>86</v>
      </c>
      <c r="E129" s="221" t="s">
        <v>150</v>
      </c>
      <c r="F129" s="215" t="s">
        <v>34</v>
      </c>
      <c r="G129" s="215" t="s">
        <v>98</v>
      </c>
      <c r="H129" s="284">
        <v>5</v>
      </c>
      <c r="I129" s="272">
        <f>I128+TIME(0,H128,0)</f>
        <v>0.36180555555555544</v>
      </c>
    </row>
    <row r="130" spans="3:9" s="210" customFormat="1" ht="16.5" customHeight="1">
      <c r="C130" s="222" t="s">
        <v>133</v>
      </c>
      <c r="D130" s="212" t="s">
        <v>86</v>
      </c>
      <c r="E130" s="219" t="s">
        <v>134</v>
      </c>
      <c r="F130" s="212" t="s">
        <v>34</v>
      </c>
      <c r="G130" s="212" t="s">
        <v>250</v>
      </c>
      <c r="H130" s="283">
        <v>5</v>
      </c>
      <c r="I130" s="304">
        <f>I129+TIME(0,H129,0)</f>
        <v>0.36527777777777765</v>
      </c>
    </row>
    <row r="131" spans="3:9" s="208" customFormat="1" ht="16.5" customHeight="1">
      <c r="C131" s="220" t="s">
        <v>135</v>
      </c>
      <c r="D131" s="215" t="s">
        <v>86</v>
      </c>
      <c r="E131" s="221" t="s">
        <v>151</v>
      </c>
      <c r="F131" s="215" t="s">
        <v>34</v>
      </c>
      <c r="G131" s="215" t="s">
        <v>103</v>
      </c>
      <c r="H131" s="284">
        <v>5</v>
      </c>
      <c r="I131" s="272">
        <f>I130+TIME(0,H130,0)</f>
        <v>0.36874999999999986</v>
      </c>
    </row>
    <row r="132" spans="3:9" s="210" customFormat="1" ht="16.5" customHeight="1">
      <c r="C132" s="192" t="s">
        <v>136</v>
      </c>
      <c r="D132" s="212" t="s">
        <v>86</v>
      </c>
      <c r="E132" s="219" t="s">
        <v>153</v>
      </c>
      <c r="F132" s="212" t="s">
        <v>34</v>
      </c>
      <c r="G132" s="213" t="s">
        <v>33</v>
      </c>
      <c r="H132" s="283">
        <v>5</v>
      </c>
      <c r="I132" s="304">
        <f t="shared" si="1"/>
        <v>0.37222222222222207</v>
      </c>
    </row>
    <row r="133" spans="3:9" s="208" customFormat="1" ht="16.5" customHeight="1">
      <c r="C133" s="220">
        <v>4.3</v>
      </c>
      <c r="D133" s="215" t="s">
        <v>86</v>
      </c>
      <c r="E133" s="224" t="s">
        <v>338</v>
      </c>
      <c r="F133" s="215" t="s">
        <v>34</v>
      </c>
      <c r="G133" s="165" t="s">
        <v>102</v>
      </c>
      <c r="H133" s="284">
        <v>5</v>
      </c>
      <c r="I133" s="272">
        <f t="shared" si="1"/>
        <v>0.3756944444444443</v>
      </c>
    </row>
    <row r="134" spans="3:9" s="210" customFormat="1" ht="16.5" customHeight="1">
      <c r="C134" s="192">
        <v>4.4</v>
      </c>
      <c r="D134" s="212" t="s">
        <v>86</v>
      </c>
      <c r="E134" s="218" t="s">
        <v>419</v>
      </c>
      <c r="F134" s="212" t="s">
        <v>34</v>
      </c>
      <c r="G134" s="145" t="s">
        <v>148</v>
      </c>
      <c r="H134" s="283">
        <v>5</v>
      </c>
      <c r="I134" s="304">
        <f t="shared" si="1"/>
        <v>0.3791666666666665</v>
      </c>
    </row>
    <row r="135" spans="3:9" s="208" customFormat="1" ht="16.5" customHeight="1">
      <c r="C135" s="183">
        <v>5</v>
      </c>
      <c r="D135" s="189"/>
      <c r="E135" s="209" t="s">
        <v>90</v>
      </c>
      <c r="F135" s="189"/>
      <c r="G135" s="189"/>
      <c r="H135" s="271">
        <v>60</v>
      </c>
      <c r="I135" s="272">
        <f t="shared" si="1"/>
        <v>0.3826388888888887</v>
      </c>
    </row>
    <row r="136" spans="3:9" s="143" customFormat="1" ht="16.5" customHeight="1">
      <c r="C136" s="153">
        <v>5.1</v>
      </c>
      <c r="D136" s="145"/>
      <c r="E136" s="154" t="s">
        <v>293</v>
      </c>
      <c r="F136" s="147"/>
      <c r="G136" s="147"/>
      <c r="H136" s="289"/>
      <c r="I136" s="290"/>
    </row>
    <row r="137" spans="3:9" s="208" customFormat="1" ht="16.5" customHeight="1">
      <c r="C137" s="216" t="s">
        <v>350</v>
      </c>
      <c r="D137" s="209" t="s">
        <v>84</v>
      </c>
      <c r="E137" s="226" t="s">
        <v>137</v>
      </c>
      <c r="F137" s="209" t="s">
        <v>32</v>
      </c>
      <c r="G137" s="215" t="s">
        <v>96</v>
      </c>
      <c r="H137" s="271"/>
      <c r="I137" s="272"/>
    </row>
    <row r="138" spans="3:9" s="210" customFormat="1" ht="16.5" customHeight="1">
      <c r="C138" s="217" t="s">
        <v>351</v>
      </c>
      <c r="D138" s="213" t="s">
        <v>84</v>
      </c>
      <c r="E138" s="225" t="s">
        <v>138</v>
      </c>
      <c r="F138" s="213" t="s">
        <v>32</v>
      </c>
      <c r="G138" s="212" t="s">
        <v>97</v>
      </c>
      <c r="H138" s="285"/>
      <c r="I138" s="304"/>
    </row>
    <row r="139" spans="3:9" s="208" customFormat="1" ht="16.5" customHeight="1">
      <c r="C139" s="216" t="s">
        <v>352</v>
      </c>
      <c r="D139" s="209" t="s">
        <v>84</v>
      </c>
      <c r="E139" s="226" t="s">
        <v>139</v>
      </c>
      <c r="F139" s="209" t="s">
        <v>32</v>
      </c>
      <c r="G139" s="215" t="s">
        <v>99</v>
      </c>
      <c r="H139" s="271"/>
      <c r="I139" s="272"/>
    </row>
    <row r="140" spans="3:9" s="210" customFormat="1" ht="16.5" customHeight="1">
      <c r="C140" s="217" t="s">
        <v>353</v>
      </c>
      <c r="D140" s="213" t="s">
        <v>84</v>
      </c>
      <c r="E140" s="225" t="s">
        <v>140</v>
      </c>
      <c r="F140" s="213" t="s">
        <v>32</v>
      </c>
      <c r="G140" s="212" t="s">
        <v>100</v>
      </c>
      <c r="H140" s="285"/>
      <c r="I140" s="304"/>
    </row>
    <row r="141" spans="3:9" s="208" customFormat="1" ht="16.5" customHeight="1">
      <c r="C141" s="216" t="s">
        <v>354</v>
      </c>
      <c r="D141" s="209" t="s">
        <v>84</v>
      </c>
      <c r="E141" s="226" t="s">
        <v>141</v>
      </c>
      <c r="F141" s="209" t="s">
        <v>32</v>
      </c>
      <c r="G141" s="215" t="s">
        <v>101</v>
      </c>
      <c r="H141" s="271"/>
      <c r="I141" s="272"/>
    </row>
    <row r="142" spans="3:9" s="210" customFormat="1" ht="16.5" customHeight="1">
      <c r="C142" s="217" t="s">
        <v>355</v>
      </c>
      <c r="D142" s="213" t="s">
        <v>84</v>
      </c>
      <c r="E142" s="225" t="s">
        <v>152</v>
      </c>
      <c r="F142" s="213" t="s">
        <v>32</v>
      </c>
      <c r="G142" s="212" t="s">
        <v>98</v>
      </c>
      <c r="H142" s="285"/>
      <c r="I142" s="304"/>
    </row>
    <row r="143" spans="3:9" s="208" customFormat="1" ht="16.5" customHeight="1">
      <c r="C143" s="216" t="s">
        <v>356</v>
      </c>
      <c r="D143" s="209" t="s">
        <v>84</v>
      </c>
      <c r="E143" s="226" t="s">
        <v>142</v>
      </c>
      <c r="F143" s="209" t="s">
        <v>32</v>
      </c>
      <c r="G143" s="215" t="s">
        <v>250</v>
      </c>
      <c r="H143" s="271"/>
      <c r="I143" s="272"/>
    </row>
    <row r="144" spans="3:9" s="210" customFormat="1" ht="16.5" customHeight="1">
      <c r="C144" s="217" t="s">
        <v>357</v>
      </c>
      <c r="D144" s="213" t="s">
        <v>84</v>
      </c>
      <c r="E144" s="225" t="s">
        <v>143</v>
      </c>
      <c r="F144" s="213" t="s">
        <v>32</v>
      </c>
      <c r="G144" s="212" t="s">
        <v>103</v>
      </c>
      <c r="H144" s="285"/>
      <c r="I144" s="304"/>
    </row>
    <row r="145" spans="3:9" s="208" customFormat="1" ht="16.5" customHeight="1">
      <c r="C145" s="216">
        <v>5.2</v>
      </c>
      <c r="D145" s="209" t="s">
        <v>84</v>
      </c>
      <c r="E145" s="228" t="s">
        <v>339</v>
      </c>
      <c r="F145" s="209" t="s">
        <v>32</v>
      </c>
      <c r="G145" s="215" t="s">
        <v>102</v>
      </c>
      <c r="H145" s="271"/>
      <c r="I145" s="272"/>
    </row>
    <row r="146" spans="3:9" s="191" customFormat="1" ht="16.5" customHeight="1">
      <c r="C146" s="202">
        <v>5.3</v>
      </c>
      <c r="D146" s="213" t="s">
        <v>84</v>
      </c>
      <c r="E146" s="229" t="s">
        <v>341</v>
      </c>
      <c r="F146" s="147" t="s">
        <v>32</v>
      </c>
      <c r="G146" s="145" t="s">
        <v>148</v>
      </c>
      <c r="H146" s="281"/>
      <c r="I146" s="303"/>
    </row>
    <row r="147" spans="3:9" s="208" customFormat="1" ht="16.5" customHeight="1">
      <c r="C147" s="216">
        <v>5.4</v>
      </c>
      <c r="D147" s="209"/>
      <c r="E147" s="228"/>
      <c r="F147" s="209"/>
      <c r="G147" s="215"/>
      <c r="H147" s="271"/>
      <c r="I147" s="272"/>
    </row>
    <row r="148" spans="3:9" s="210" customFormat="1" ht="16.5" customHeight="1">
      <c r="C148" s="202">
        <v>6</v>
      </c>
      <c r="D148" s="185"/>
      <c r="E148" s="212" t="s">
        <v>91</v>
      </c>
      <c r="F148" s="185"/>
      <c r="G148" s="185"/>
      <c r="H148" s="285">
        <v>60</v>
      </c>
      <c r="I148" s="304">
        <f>I135+TIME(0,H135,0)</f>
        <v>0.4243055555555554</v>
      </c>
    </row>
    <row r="149" spans="3:9" s="148" customFormat="1" ht="16.5" customHeight="1">
      <c r="C149" s="149">
        <v>6.1</v>
      </c>
      <c r="D149" s="150"/>
      <c r="E149" s="151" t="s">
        <v>293</v>
      </c>
      <c r="F149" s="152"/>
      <c r="G149" s="152"/>
      <c r="H149" s="291"/>
      <c r="I149" s="292"/>
    </row>
    <row r="150" spans="3:9" s="210" customFormat="1" ht="16.5" customHeight="1">
      <c r="C150" s="217" t="s">
        <v>342</v>
      </c>
      <c r="D150" s="213" t="s">
        <v>84</v>
      </c>
      <c r="E150" s="225" t="s">
        <v>137</v>
      </c>
      <c r="F150" s="213" t="s">
        <v>32</v>
      </c>
      <c r="G150" s="212" t="s">
        <v>96</v>
      </c>
      <c r="H150" s="285"/>
      <c r="I150" s="304"/>
    </row>
    <row r="151" spans="3:9" s="208" customFormat="1" ht="16.5" customHeight="1">
      <c r="C151" s="216" t="s">
        <v>343</v>
      </c>
      <c r="D151" s="209" t="s">
        <v>84</v>
      </c>
      <c r="E151" s="226" t="s">
        <v>138</v>
      </c>
      <c r="F151" s="209" t="s">
        <v>32</v>
      </c>
      <c r="G151" s="215" t="s">
        <v>97</v>
      </c>
      <c r="H151" s="271"/>
      <c r="I151" s="272"/>
    </row>
    <row r="152" spans="3:9" s="210" customFormat="1" ht="16.5" customHeight="1">
      <c r="C152" s="217" t="s">
        <v>344</v>
      </c>
      <c r="D152" s="213" t="s">
        <v>84</v>
      </c>
      <c r="E152" s="225" t="s">
        <v>139</v>
      </c>
      <c r="F152" s="213" t="s">
        <v>32</v>
      </c>
      <c r="G152" s="212" t="s">
        <v>99</v>
      </c>
      <c r="H152" s="285"/>
      <c r="I152" s="304"/>
    </row>
    <row r="153" spans="3:9" s="208" customFormat="1" ht="16.5" customHeight="1">
      <c r="C153" s="216" t="s">
        <v>345</v>
      </c>
      <c r="D153" s="209" t="s">
        <v>84</v>
      </c>
      <c r="E153" s="226" t="s">
        <v>140</v>
      </c>
      <c r="F153" s="209" t="s">
        <v>32</v>
      </c>
      <c r="G153" s="215" t="s">
        <v>100</v>
      </c>
      <c r="H153" s="271"/>
      <c r="I153" s="272"/>
    </row>
    <row r="154" spans="3:9" s="210" customFormat="1" ht="16.5" customHeight="1">
      <c r="C154" s="217" t="s">
        <v>346</v>
      </c>
      <c r="D154" s="213" t="s">
        <v>84</v>
      </c>
      <c r="E154" s="225" t="s">
        <v>141</v>
      </c>
      <c r="F154" s="213" t="s">
        <v>32</v>
      </c>
      <c r="G154" s="212" t="s">
        <v>101</v>
      </c>
      <c r="H154" s="285"/>
      <c r="I154" s="304"/>
    </row>
    <row r="155" spans="3:9" s="208" customFormat="1" ht="16.5" customHeight="1">
      <c r="C155" s="216" t="s">
        <v>347</v>
      </c>
      <c r="D155" s="209" t="s">
        <v>84</v>
      </c>
      <c r="E155" s="226" t="s">
        <v>152</v>
      </c>
      <c r="F155" s="209" t="s">
        <v>32</v>
      </c>
      <c r="G155" s="215" t="s">
        <v>98</v>
      </c>
      <c r="H155" s="271"/>
      <c r="I155" s="272"/>
    </row>
    <row r="156" spans="3:9" s="210" customFormat="1" ht="16.5" customHeight="1">
      <c r="C156" s="217" t="s">
        <v>348</v>
      </c>
      <c r="D156" s="213" t="s">
        <v>84</v>
      </c>
      <c r="E156" s="225" t="s">
        <v>142</v>
      </c>
      <c r="F156" s="213" t="s">
        <v>32</v>
      </c>
      <c r="G156" s="212" t="s">
        <v>250</v>
      </c>
      <c r="H156" s="285"/>
      <c r="I156" s="304"/>
    </row>
    <row r="157" spans="3:9" s="208" customFormat="1" ht="16.5" customHeight="1">
      <c r="C157" s="216" t="s">
        <v>349</v>
      </c>
      <c r="D157" s="209" t="s">
        <v>84</v>
      </c>
      <c r="E157" s="226" t="s">
        <v>143</v>
      </c>
      <c r="F157" s="209" t="s">
        <v>32</v>
      </c>
      <c r="G157" s="215" t="s">
        <v>103</v>
      </c>
      <c r="H157" s="271"/>
      <c r="I157" s="272"/>
    </row>
    <row r="158" spans="3:9" s="210" customFormat="1" ht="16.5" customHeight="1">
      <c r="C158" s="217">
        <v>6.2</v>
      </c>
      <c r="D158" s="213" t="s">
        <v>84</v>
      </c>
      <c r="E158" s="227" t="s">
        <v>339</v>
      </c>
      <c r="F158" s="213" t="s">
        <v>32</v>
      </c>
      <c r="G158" s="212" t="s">
        <v>102</v>
      </c>
      <c r="H158" s="285"/>
      <c r="I158" s="304"/>
    </row>
    <row r="159" spans="3:9" s="195" customFormat="1" ht="16.5" customHeight="1">
      <c r="C159" s="183">
        <v>6.3</v>
      </c>
      <c r="D159" s="189" t="s">
        <v>84</v>
      </c>
      <c r="E159" s="197" t="s">
        <v>341</v>
      </c>
      <c r="F159" s="152" t="s">
        <v>32</v>
      </c>
      <c r="G159" s="150" t="s">
        <v>148</v>
      </c>
      <c r="H159" s="282"/>
      <c r="I159" s="301"/>
    </row>
    <row r="160" spans="3:9" s="191" customFormat="1" ht="16.5" customHeight="1">
      <c r="C160" s="202">
        <v>6.4</v>
      </c>
      <c r="D160" s="185"/>
      <c r="E160" s="229"/>
      <c r="F160" s="185"/>
      <c r="G160" s="193"/>
      <c r="H160" s="281"/>
      <c r="I160" s="303"/>
    </row>
    <row r="161" spans="3:9" s="208" customFormat="1" ht="16.5" customHeight="1">
      <c r="C161" s="183">
        <v>7</v>
      </c>
      <c r="D161" s="189" t="s">
        <v>85</v>
      </c>
      <c r="E161" s="209" t="s">
        <v>144</v>
      </c>
      <c r="F161" s="189" t="s">
        <v>32</v>
      </c>
      <c r="G161" s="189" t="s">
        <v>33</v>
      </c>
      <c r="H161" s="271">
        <v>49</v>
      </c>
      <c r="I161" s="272">
        <f>I148+TIME(0,H148,0)</f>
        <v>0.46597222222222207</v>
      </c>
    </row>
    <row r="162" spans="3:9" s="210" customFormat="1" ht="16.5" customHeight="1">
      <c r="C162" s="202">
        <v>8</v>
      </c>
      <c r="D162" s="185" t="s">
        <v>84</v>
      </c>
      <c r="E162" s="213" t="s">
        <v>145</v>
      </c>
      <c r="F162" s="185" t="s">
        <v>32</v>
      </c>
      <c r="G162" s="185" t="s">
        <v>33</v>
      </c>
      <c r="H162" s="285">
        <v>1</v>
      </c>
      <c r="I162" s="304">
        <f>I161+TIME(0,H161,0)</f>
        <v>0.49999999999999983</v>
      </c>
    </row>
    <row r="163" spans="3:9" s="320" customFormat="1" ht="16.5" customHeight="1">
      <c r="C163" s="321"/>
      <c r="D163" s="322"/>
      <c r="E163" s="323"/>
      <c r="F163" s="322"/>
      <c r="G163" s="323"/>
      <c r="H163" s="947" t="s">
        <v>372</v>
      </c>
      <c r="I163" s="947"/>
    </row>
    <row r="164" spans="1:9" s="265" customFormat="1" ht="16.5" customHeight="1">
      <c r="A164" s="264"/>
      <c r="B164" s="945"/>
      <c r="C164" s="945"/>
      <c r="D164" s="945"/>
      <c r="E164" s="945"/>
      <c r="F164" s="945"/>
      <c r="G164" s="945"/>
      <c r="H164" s="945"/>
      <c r="I164" s="945"/>
    </row>
    <row r="165" spans="1:9" s="231" customFormat="1" ht="16.5" customHeight="1">
      <c r="A165" s="266"/>
      <c r="B165" s="230"/>
      <c r="C165" s="377"/>
      <c r="D165" s="230"/>
      <c r="E165" s="230"/>
      <c r="F165" s="230"/>
      <c r="G165" s="230"/>
      <c r="H165" s="230"/>
      <c r="I165" s="230"/>
    </row>
    <row r="166" spans="1:9" s="231" customFormat="1" ht="16.5" customHeight="1">
      <c r="A166" s="266"/>
      <c r="B166" s="232"/>
      <c r="C166" s="233" t="s">
        <v>29</v>
      </c>
      <c r="D166" s="234" t="s">
        <v>29</v>
      </c>
      <c r="E166" s="235" t="s">
        <v>88</v>
      </c>
      <c r="F166" s="234" t="s">
        <v>29</v>
      </c>
      <c r="G166" s="235"/>
      <c r="H166" s="305" t="s">
        <v>29</v>
      </c>
      <c r="I166" s="306" t="s">
        <v>29</v>
      </c>
    </row>
    <row r="167" spans="1:9" s="231" customFormat="1" ht="16.5" customHeight="1">
      <c r="A167" s="266"/>
      <c r="B167" s="232"/>
      <c r="C167" s="233"/>
      <c r="D167" s="235"/>
      <c r="E167" s="235" t="s">
        <v>368</v>
      </c>
      <c r="F167" s="235"/>
      <c r="G167" s="232"/>
      <c r="H167" s="230"/>
      <c r="I167" s="230"/>
    </row>
    <row r="168" spans="1:9" s="231" customFormat="1" ht="16.5" customHeight="1">
      <c r="A168" s="266"/>
      <c r="B168" s="232"/>
      <c r="C168" s="233"/>
      <c r="D168" s="235"/>
      <c r="E168" s="235"/>
      <c r="F168" s="235"/>
      <c r="G168" s="232"/>
      <c r="H168" s="230"/>
      <c r="I168" s="230"/>
    </row>
    <row r="169" spans="1:9" s="231" customFormat="1" ht="16.5" customHeight="1">
      <c r="A169" s="266"/>
      <c r="B169" s="232"/>
      <c r="C169" s="233" t="s">
        <v>109</v>
      </c>
      <c r="D169" s="235"/>
      <c r="E169" s="235"/>
      <c r="F169" s="235"/>
      <c r="G169" s="232"/>
      <c r="H169" s="230"/>
      <c r="I169" s="230"/>
    </row>
    <row r="170" spans="1:9" s="231" customFormat="1" ht="16.5" customHeight="1">
      <c r="A170" s="266"/>
      <c r="B170" s="232"/>
      <c r="C170" s="233" t="s">
        <v>110</v>
      </c>
      <c r="D170" s="235"/>
      <c r="E170" s="235"/>
      <c r="F170" s="232"/>
      <c r="G170" s="232"/>
      <c r="H170" s="230"/>
      <c r="I170" s="230"/>
    </row>
    <row r="171" spans="1:9" s="231" customFormat="1" ht="16.5" customHeight="1">
      <c r="A171" s="266"/>
      <c r="B171" s="232"/>
      <c r="C171" s="233" t="s">
        <v>111</v>
      </c>
      <c r="D171" s="235"/>
      <c r="E171" s="235"/>
      <c r="F171" s="232"/>
      <c r="G171" s="232"/>
      <c r="H171" s="230"/>
      <c r="I171" s="230"/>
    </row>
    <row r="172" spans="1:9" s="231" customFormat="1" ht="16.5" customHeight="1">
      <c r="A172" s="266"/>
      <c r="B172" s="232"/>
      <c r="C172" s="233" t="s">
        <v>112</v>
      </c>
      <c r="D172" s="235"/>
      <c r="E172" s="235"/>
      <c r="F172" s="232"/>
      <c r="G172" s="232"/>
      <c r="H172" s="230"/>
      <c r="I172" s="230"/>
    </row>
    <row r="173" spans="1:9" s="270" customFormat="1" ht="16.5" customHeight="1">
      <c r="A173" s="267"/>
      <c r="B173" s="268"/>
      <c r="C173" s="269"/>
      <c r="D173" s="268"/>
      <c r="E173" s="268"/>
      <c r="F173" s="268"/>
      <c r="G173" s="268"/>
      <c r="H173" s="286"/>
      <c r="I173" s="286"/>
    </row>
    <row r="174" spans="3:9" s="236" customFormat="1" ht="16.5" customHeight="1">
      <c r="C174" s="237"/>
      <c r="H174" s="287"/>
      <c r="I174" s="287"/>
    </row>
  </sheetData>
  <mergeCells count="23">
    <mergeCell ref="H109:I109"/>
    <mergeCell ref="B108:I108"/>
    <mergeCell ref="D4:I4"/>
    <mergeCell ref="D5:I5"/>
    <mergeCell ref="D79:I79"/>
    <mergeCell ref="B4:C6"/>
    <mergeCell ref="B164:I164"/>
    <mergeCell ref="D28:E28"/>
    <mergeCell ref="B102:C103"/>
    <mergeCell ref="B104:C106"/>
    <mergeCell ref="B83:I83"/>
    <mergeCell ref="B76:I76"/>
    <mergeCell ref="H163:I163"/>
    <mergeCell ref="D104:I104"/>
    <mergeCell ref="D105:I105"/>
    <mergeCell ref="H84:I84"/>
    <mergeCell ref="B2:C3"/>
    <mergeCell ref="B77:C78"/>
    <mergeCell ref="H9:I9"/>
    <mergeCell ref="B101:I101"/>
    <mergeCell ref="D80:I80"/>
    <mergeCell ref="B79:C81"/>
    <mergeCell ref="B8:I8"/>
  </mergeCells>
  <printOptions/>
  <pageMargins left="0.5" right="0.25" top="1.25" bottom="1.25" header="0.5" footer="0.5"/>
  <pageSetup fitToHeight="0" fitToWidth="1" horizontalDpi="300" verticalDpi="300" orientation="portrait" scale="70" r:id="rId1"/>
  <rowBreaks count="1" manualBreakCount="1">
    <brk id="74" min="2" max="8" man="1"/>
  </rowBreaks>
</worksheet>
</file>

<file path=xl/worksheets/sheet9.xml><?xml version="1.0" encoding="utf-8"?>
<worksheet xmlns="http://schemas.openxmlformats.org/spreadsheetml/2006/main" xmlns:r="http://schemas.openxmlformats.org/officeDocument/2006/relationships">
  <sheetPr>
    <tabColor indexed="18"/>
    <pageSetUpPr fitToPage="1"/>
  </sheetPr>
  <dimension ref="A1:J78"/>
  <sheetViews>
    <sheetView showGridLines="0" workbookViewId="0" topLeftCell="A1">
      <selection activeCell="A1" sqref="A1"/>
    </sheetView>
  </sheetViews>
  <sheetFormatPr defaultColWidth="9.140625" defaultRowHeight="12.75" customHeight="1"/>
  <cols>
    <col min="1" max="1" width="7.7109375" style="328" customWidth="1"/>
    <col min="2" max="2" width="5.421875" style="328" customWidth="1"/>
    <col min="3" max="3" width="11.421875" style="328" customWidth="1"/>
    <col min="4" max="4" width="56.8515625" style="360" customWidth="1"/>
    <col min="5" max="5" width="3.7109375" style="328" customWidth="1"/>
    <col min="6" max="6" width="9.8515625" style="328" customWidth="1"/>
    <col min="7" max="7" width="6.140625" style="328" customWidth="1"/>
    <col min="8" max="8" width="9.8515625" style="328" customWidth="1"/>
    <col min="9" max="9" width="19.28125" style="328" customWidth="1"/>
    <col min="10" max="16384" width="3.7109375" style="328" customWidth="1"/>
  </cols>
  <sheetData>
    <row r="1" s="324" customFormat="1" ht="12.75" customHeight="1">
      <c r="D1" s="325"/>
    </row>
    <row r="2" spans="1:8" ht="12.75" customHeight="1">
      <c r="A2" s="420"/>
      <c r="B2" s="951" t="s">
        <v>702</v>
      </c>
      <c r="C2" s="951"/>
      <c r="D2" s="951"/>
      <c r="E2" s="951"/>
      <c r="F2" s="951"/>
      <c r="G2" s="951"/>
      <c r="H2" s="333"/>
    </row>
    <row r="3" spans="1:10" ht="12.75" customHeight="1">
      <c r="A3" s="420"/>
      <c r="B3" s="952" t="s">
        <v>442</v>
      </c>
      <c r="C3" s="951"/>
      <c r="D3" s="951"/>
      <c r="E3" s="951"/>
      <c r="F3" s="951"/>
      <c r="G3" s="951"/>
      <c r="H3" s="333"/>
      <c r="I3" s="334"/>
      <c r="J3" s="334"/>
    </row>
    <row r="4" spans="1:10" ht="12.75" customHeight="1">
      <c r="A4" s="420"/>
      <c r="B4" s="953" t="s">
        <v>443</v>
      </c>
      <c r="C4" s="954"/>
      <c r="D4" s="954"/>
      <c r="E4" s="954"/>
      <c r="F4" s="954"/>
      <c r="G4" s="954"/>
      <c r="H4" s="333"/>
      <c r="I4" s="334"/>
      <c r="J4" s="334"/>
    </row>
    <row r="5" spans="2:10" s="324" customFormat="1" ht="12.75" customHeight="1">
      <c r="B5" s="957"/>
      <c r="C5" s="958"/>
      <c r="D5" s="958"/>
      <c r="E5" s="958"/>
      <c r="F5" s="958"/>
      <c r="G5" s="958"/>
      <c r="H5" s="958"/>
      <c r="I5" s="326"/>
      <c r="J5" s="326"/>
    </row>
    <row r="6" spans="2:10" ht="12.75" customHeight="1">
      <c r="B6" s="955" t="s">
        <v>663</v>
      </c>
      <c r="C6" s="955"/>
      <c r="D6" s="955"/>
      <c r="E6" s="955"/>
      <c r="F6" s="955"/>
      <c r="G6" s="643"/>
      <c r="H6" s="643"/>
      <c r="I6" s="334"/>
      <c r="J6" s="334"/>
    </row>
    <row r="7" spans="2:10" ht="12.75" customHeight="1">
      <c r="B7" s="340" t="s">
        <v>664</v>
      </c>
      <c r="C7" s="329" t="s">
        <v>31</v>
      </c>
      <c r="D7" s="337" t="s">
        <v>665</v>
      </c>
      <c r="E7" s="329" t="s">
        <v>32</v>
      </c>
      <c r="F7" s="329" t="s">
        <v>666</v>
      </c>
      <c r="G7" s="332"/>
      <c r="H7" s="333">
        <v>0.6458333333333334</v>
      </c>
      <c r="I7" s="334"/>
      <c r="J7" s="334"/>
    </row>
    <row r="8" spans="2:10" ht="12.75" customHeight="1">
      <c r="B8" s="640" t="s">
        <v>556</v>
      </c>
      <c r="C8" s="329" t="s">
        <v>31</v>
      </c>
      <c r="D8" s="336" t="s">
        <v>557</v>
      </c>
      <c r="E8" s="329" t="s">
        <v>32</v>
      </c>
      <c r="F8" s="329" t="s">
        <v>666</v>
      </c>
      <c r="G8" s="332"/>
      <c r="H8" s="333"/>
      <c r="I8" s="334"/>
      <c r="J8" s="334"/>
    </row>
    <row r="9" spans="2:8" ht="12.75" customHeight="1">
      <c r="B9" s="341">
        <v>3</v>
      </c>
      <c r="C9" s="329" t="s">
        <v>31</v>
      </c>
      <c r="D9" s="342" t="s">
        <v>559</v>
      </c>
      <c r="E9" s="329" t="s">
        <v>32</v>
      </c>
      <c r="F9" s="329" t="s">
        <v>666</v>
      </c>
      <c r="G9" s="332"/>
      <c r="H9" s="333"/>
    </row>
    <row r="10" spans="2:8" ht="12.75" customHeight="1">
      <c r="B10" s="341">
        <v>4</v>
      </c>
      <c r="C10" s="329" t="s">
        <v>31</v>
      </c>
      <c r="D10" s="342" t="s">
        <v>448</v>
      </c>
      <c r="E10" s="329" t="s">
        <v>32</v>
      </c>
      <c r="F10" s="329" t="s">
        <v>666</v>
      </c>
      <c r="G10" s="332"/>
      <c r="H10" s="333"/>
    </row>
    <row r="11" spans="2:8" ht="12.75" customHeight="1">
      <c r="B11" s="341">
        <v>6</v>
      </c>
      <c r="C11" s="329" t="s">
        <v>31</v>
      </c>
      <c r="D11" s="342" t="s">
        <v>83</v>
      </c>
      <c r="E11" s="329" t="s">
        <v>32</v>
      </c>
      <c r="F11" s="329" t="s">
        <v>666</v>
      </c>
      <c r="G11" s="332"/>
      <c r="H11" s="333"/>
    </row>
    <row r="12" spans="2:10" ht="12.75" customHeight="1">
      <c r="B12" s="340" t="s">
        <v>667</v>
      </c>
      <c r="C12" s="329" t="s">
        <v>84</v>
      </c>
      <c r="D12" s="343" t="s">
        <v>668</v>
      </c>
      <c r="E12" s="329" t="s">
        <v>32</v>
      </c>
      <c r="F12" s="329" t="s">
        <v>666</v>
      </c>
      <c r="G12" s="332"/>
      <c r="H12" s="333"/>
      <c r="I12" s="334"/>
      <c r="J12" s="334"/>
    </row>
    <row r="13" spans="2:10" ht="12.75" customHeight="1">
      <c r="B13" s="340" t="s">
        <v>669</v>
      </c>
      <c r="C13" s="329" t="s">
        <v>85</v>
      </c>
      <c r="D13" s="336" t="s">
        <v>572</v>
      </c>
      <c r="E13" s="329" t="s">
        <v>32</v>
      </c>
      <c r="F13" s="329" t="s">
        <v>666</v>
      </c>
      <c r="G13" s="332"/>
      <c r="H13" s="333"/>
      <c r="I13" s="334"/>
      <c r="J13" s="334"/>
    </row>
    <row r="14" spans="2:10" ht="12.75" customHeight="1">
      <c r="B14" s="340" t="s">
        <v>670</v>
      </c>
      <c r="C14" s="329" t="s">
        <v>86</v>
      </c>
      <c r="D14" s="336" t="s">
        <v>671</v>
      </c>
      <c r="E14" s="329" t="s">
        <v>32</v>
      </c>
      <c r="F14" s="329" t="s">
        <v>666</v>
      </c>
      <c r="G14" s="332"/>
      <c r="H14" s="333">
        <v>0.6875</v>
      </c>
      <c r="I14" s="334"/>
      <c r="J14" s="334"/>
    </row>
    <row r="15" spans="2:10" s="324" customFormat="1" ht="12.75" customHeight="1">
      <c r="B15" s="331">
        <v>9</v>
      </c>
      <c r="C15" s="331" t="s">
        <v>86</v>
      </c>
      <c r="D15" s="331" t="s">
        <v>672</v>
      </c>
      <c r="E15" s="331" t="s">
        <v>32</v>
      </c>
      <c r="F15" s="331" t="s">
        <v>666</v>
      </c>
      <c r="G15" s="328"/>
      <c r="H15" s="333">
        <v>0.22916666666666666</v>
      </c>
      <c r="I15" s="326"/>
      <c r="J15" s="326"/>
    </row>
    <row r="16" spans="2:10" ht="12.75" customHeight="1">
      <c r="B16" s="340"/>
      <c r="C16" s="329"/>
      <c r="D16" s="331" t="s">
        <v>87</v>
      </c>
      <c r="F16" s="344"/>
      <c r="H16" s="345"/>
      <c r="I16" s="334"/>
      <c r="J16" s="334"/>
    </row>
    <row r="17" spans="2:10" ht="12.75" customHeight="1">
      <c r="B17" s="346"/>
      <c r="C17" s="347"/>
      <c r="D17" s="336"/>
      <c r="E17" s="329"/>
      <c r="F17" s="329"/>
      <c r="G17" s="332"/>
      <c r="H17" s="333"/>
      <c r="I17" s="334"/>
      <c r="J17" s="334"/>
    </row>
    <row r="18" spans="2:10" ht="12.75" customHeight="1">
      <c r="B18" s="956" t="s">
        <v>673</v>
      </c>
      <c r="C18" s="956"/>
      <c r="D18" s="956"/>
      <c r="E18" s="956"/>
      <c r="F18" s="956"/>
      <c r="G18" s="332"/>
      <c r="H18" s="333"/>
      <c r="I18" s="334"/>
      <c r="J18" s="334"/>
    </row>
    <row r="19" spans="2:10" ht="12.75" customHeight="1">
      <c r="B19" s="348" t="s">
        <v>674</v>
      </c>
      <c r="C19" s="329" t="s">
        <v>325</v>
      </c>
      <c r="D19" s="336" t="s">
        <v>675</v>
      </c>
      <c r="E19" s="329"/>
      <c r="F19" s="329" t="s">
        <v>676</v>
      </c>
      <c r="G19" s="332"/>
      <c r="H19" s="333">
        <v>0.7708333333333334</v>
      </c>
      <c r="I19" s="334"/>
      <c r="J19" s="334"/>
    </row>
    <row r="20" spans="2:8" s="324" customFormat="1" ht="12.75" customHeight="1">
      <c r="B20" s="641"/>
      <c r="C20" s="641"/>
      <c r="D20" s="331" t="s">
        <v>672</v>
      </c>
      <c r="E20" s="331"/>
      <c r="F20" s="331"/>
      <c r="G20" s="335"/>
      <c r="H20" s="333">
        <v>0.8958333333333334</v>
      </c>
    </row>
    <row r="21" spans="2:8" ht="12.75" customHeight="1">
      <c r="B21" s="329"/>
      <c r="C21" s="329"/>
      <c r="D21" s="331"/>
      <c r="E21" s="329"/>
      <c r="F21" s="329"/>
      <c r="G21" s="335"/>
      <c r="H21" s="347"/>
    </row>
    <row r="22" spans="2:8" ht="12.75" customHeight="1">
      <c r="B22" s="329"/>
      <c r="C22" s="329"/>
      <c r="D22" s="331"/>
      <c r="E22" s="329"/>
      <c r="F22" s="329"/>
      <c r="G22" s="335"/>
      <c r="H22" s="329"/>
    </row>
    <row r="23" spans="2:8" ht="12.75" customHeight="1">
      <c r="B23" s="350"/>
      <c r="C23" s="350"/>
      <c r="D23" s="331"/>
      <c r="E23" s="350"/>
      <c r="F23" s="350"/>
      <c r="G23" s="351"/>
      <c r="H23" s="347"/>
    </row>
    <row r="24" spans="2:8" ht="12.75" customHeight="1">
      <c r="B24" s="949" t="s">
        <v>677</v>
      </c>
      <c r="C24" s="949"/>
      <c r="D24" s="949"/>
      <c r="E24" s="949"/>
      <c r="F24" s="949"/>
      <c r="G24" s="351"/>
      <c r="H24" s="351"/>
    </row>
    <row r="25" spans="2:10" ht="12.75" customHeight="1">
      <c r="B25" s="340" t="s">
        <v>678</v>
      </c>
      <c r="C25" s="329" t="s">
        <v>325</v>
      </c>
      <c r="D25" s="343" t="s">
        <v>679</v>
      </c>
      <c r="E25" s="329"/>
      <c r="F25" s="344" t="s">
        <v>676</v>
      </c>
      <c r="G25" s="332"/>
      <c r="H25" s="333">
        <v>0.4375</v>
      </c>
      <c r="I25" s="334"/>
      <c r="J25" s="334"/>
    </row>
    <row r="26" spans="2:10" ht="12.75" customHeight="1">
      <c r="B26" s="340"/>
      <c r="C26" s="329"/>
      <c r="D26" s="343" t="s">
        <v>680</v>
      </c>
      <c r="E26" s="329"/>
      <c r="F26" s="329"/>
      <c r="G26" s="332"/>
      <c r="H26" s="333">
        <v>0.5</v>
      </c>
      <c r="I26" s="334"/>
      <c r="J26" s="334"/>
    </row>
    <row r="27" spans="2:10" ht="12.75" customHeight="1">
      <c r="B27" s="340"/>
      <c r="C27" s="329"/>
      <c r="D27" s="343" t="s">
        <v>13</v>
      </c>
      <c r="E27" s="329"/>
      <c r="F27" s="329"/>
      <c r="G27" s="332"/>
      <c r="H27" s="333"/>
      <c r="I27" s="334"/>
      <c r="J27" s="334"/>
    </row>
    <row r="28" spans="2:10" ht="12.75" customHeight="1">
      <c r="B28" s="340"/>
      <c r="C28" s="329"/>
      <c r="D28" s="343"/>
      <c r="E28" s="329"/>
      <c r="F28" s="344"/>
      <c r="G28" s="332"/>
      <c r="H28" s="333"/>
      <c r="I28" s="334"/>
      <c r="J28" s="334"/>
    </row>
    <row r="29" spans="2:10" ht="12.75" customHeight="1">
      <c r="B29" s="348" t="s">
        <v>681</v>
      </c>
      <c r="C29" s="329" t="s">
        <v>325</v>
      </c>
      <c r="D29" s="336" t="s">
        <v>675</v>
      </c>
      <c r="E29" s="329" t="s">
        <v>32</v>
      </c>
      <c r="F29" s="353" t="s">
        <v>676</v>
      </c>
      <c r="G29" s="332"/>
      <c r="H29" s="333">
        <v>0.5416666666666666</v>
      </c>
      <c r="I29" s="334"/>
      <c r="J29" s="334"/>
    </row>
    <row r="30" spans="2:10" ht="12.75" customHeight="1">
      <c r="B30" s="348"/>
      <c r="C30" s="329"/>
      <c r="D30" s="336" t="s">
        <v>682</v>
      </c>
      <c r="E30" s="329"/>
      <c r="F30" s="353"/>
      <c r="G30" s="332"/>
      <c r="H30" s="333">
        <v>0.625</v>
      </c>
      <c r="I30" s="334"/>
      <c r="J30" s="334"/>
    </row>
    <row r="31" spans="2:10" ht="12.75" customHeight="1">
      <c r="B31" s="348"/>
      <c r="C31" s="329"/>
      <c r="D31" s="336"/>
      <c r="E31" s="329"/>
      <c r="F31" s="353"/>
      <c r="G31" s="332"/>
      <c r="H31" s="333"/>
      <c r="I31" s="334"/>
      <c r="J31" s="334"/>
    </row>
    <row r="32" spans="2:10" s="324" customFormat="1" ht="12.75" customHeight="1">
      <c r="B32" s="949" t="s">
        <v>683</v>
      </c>
      <c r="C32" s="949"/>
      <c r="D32" s="949"/>
      <c r="E32" s="949"/>
      <c r="F32" s="949"/>
      <c r="G32" s="349"/>
      <c r="H32" s="349"/>
      <c r="I32" s="326"/>
      <c r="J32" s="326"/>
    </row>
    <row r="33" spans="2:10" ht="12.75" customHeight="1">
      <c r="B33" s="340" t="s">
        <v>684</v>
      </c>
      <c r="C33" s="329" t="s">
        <v>325</v>
      </c>
      <c r="D33" s="343" t="s">
        <v>675</v>
      </c>
      <c r="E33" s="329"/>
      <c r="F33" s="344" t="s">
        <v>676</v>
      </c>
      <c r="G33" s="332"/>
      <c r="H33" s="333">
        <v>0.5416666666666666</v>
      </c>
      <c r="I33" s="334"/>
      <c r="J33" s="334"/>
    </row>
    <row r="34" spans="2:10" ht="12.75" customHeight="1">
      <c r="B34" s="348"/>
      <c r="C34" s="329"/>
      <c r="D34" s="336" t="s">
        <v>685</v>
      </c>
      <c r="E34" s="329"/>
      <c r="F34" s="353"/>
      <c r="G34" s="332"/>
      <c r="H34" s="333">
        <v>0.625</v>
      </c>
      <c r="I34" s="334"/>
      <c r="J34" s="334"/>
    </row>
    <row r="35" spans="2:10" ht="12.75" customHeight="1">
      <c r="B35" s="348"/>
      <c r="C35" s="329"/>
      <c r="D35" s="336"/>
      <c r="E35" s="329"/>
      <c r="F35" s="353"/>
      <c r="G35" s="332"/>
      <c r="H35" s="333"/>
      <c r="I35" s="334"/>
      <c r="J35" s="334"/>
    </row>
    <row r="36" spans="2:10" ht="12.75" customHeight="1">
      <c r="B36" s="348"/>
      <c r="C36" s="329"/>
      <c r="D36" s="336"/>
      <c r="E36" s="329"/>
      <c r="F36" s="353"/>
      <c r="G36" s="332"/>
      <c r="H36" s="333"/>
      <c r="I36" s="334"/>
      <c r="J36" s="334"/>
    </row>
    <row r="37" spans="2:10" ht="12.75" customHeight="1">
      <c r="B37" s="640" t="s">
        <v>686</v>
      </c>
      <c r="C37" s="329" t="s">
        <v>85</v>
      </c>
      <c r="D37" s="343" t="s">
        <v>687</v>
      </c>
      <c r="E37" s="329"/>
      <c r="F37" s="344" t="s">
        <v>688</v>
      </c>
      <c r="G37" s="332"/>
      <c r="H37" s="333">
        <v>0.6458333333333334</v>
      </c>
      <c r="I37" s="334"/>
      <c r="J37" s="334"/>
    </row>
    <row r="38" spans="2:10" ht="12.75" customHeight="1">
      <c r="B38" s="640" t="s">
        <v>686</v>
      </c>
      <c r="C38" s="329"/>
      <c r="D38" s="343" t="s">
        <v>689</v>
      </c>
      <c r="E38" s="329"/>
      <c r="F38" s="329"/>
      <c r="G38" s="332"/>
      <c r="H38" s="333">
        <v>0.7291666666666666</v>
      </c>
      <c r="I38" s="334"/>
      <c r="J38" s="334"/>
    </row>
    <row r="39" spans="2:10" ht="12.75" customHeight="1">
      <c r="B39" s="340"/>
      <c r="C39" s="329"/>
      <c r="D39" s="343"/>
      <c r="E39" s="329"/>
      <c r="F39" s="329"/>
      <c r="G39" s="332"/>
      <c r="H39" s="333"/>
      <c r="I39" s="334"/>
      <c r="J39" s="334"/>
    </row>
    <row r="40" spans="2:10" ht="12.75" customHeight="1">
      <c r="B40" s="950" t="s">
        <v>690</v>
      </c>
      <c r="C40" s="950"/>
      <c r="D40" s="950"/>
      <c r="E40" s="950"/>
      <c r="F40" s="950"/>
      <c r="G40" s="332"/>
      <c r="H40" s="333"/>
      <c r="I40" s="334"/>
      <c r="J40" s="334"/>
    </row>
    <row r="41" spans="2:10" ht="12.75" customHeight="1">
      <c r="B41" s="640" t="s">
        <v>686</v>
      </c>
      <c r="C41" s="329" t="s">
        <v>85</v>
      </c>
      <c r="D41" s="343" t="s">
        <v>687</v>
      </c>
      <c r="E41" s="329"/>
      <c r="F41" s="329" t="s">
        <v>688</v>
      </c>
      <c r="G41" s="332"/>
      <c r="H41" s="333">
        <v>0.3333333333333333</v>
      </c>
      <c r="I41" s="351"/>
      <c r="J41" s="351"/>
    </row>
    <row r="42" spans="2:10" s="324" customFormat="1" ht="12.75" customHeight="1">
      <c r="B42" s="331"/>
      <c r="C42" s="331"/>
      <c r="D42" s="331" t="s">
        <v>682</v>
      </c>
      <c r="E42" s="331"/>
      <c r="F42" s="331"/>
      <c r="G42" s="335"/>
      <c r="H42" s="333">
        <v>0.4166666666666667</v>
      </c>
      <c r="I42" s="326"/>
      <c r="J42" s="326"/>
    </row>
    <row r="43" spans="2:10" ht="12.75" customHeight="1">
      <c r="B43" s="340"/>
      <c r="C43" s="329"/>
      <c r="D43" s="343"/>
      <c r="E43" s="329"/>
      <c r="F43" s="344"/>
      <c r="G43" s="332"/>
      <c r="H43" s="333"/>
      <c r="I43" s="334"/>
      <c r="J43" s="334"/>
    </row>
    <row r="44" spans="2:10" ht="12.75" customHeight="1">
      <c r="B44" s="640" t="s">
        <v>691</v>
      </c>
      <c r="C44" s="329" t="s">
        <v>325</v>
      </c>
      <c r="D44" s="343" t="s">
        <v>675</v>
      </c>
      <c r="E44" s="329"/>
      <c r="F44" s="329" t="s">
        <v>676</v>
      </c>
      <c r="G44" s="332"/>
      <c r="H44" s="333">
        <v>0.4375</v>
      </c>
      <c r="I44" s="334"/>
      <c r="J44" s="334"/>
    </row>
    <row r="45" spans="2:10" ht="12.75" customHeight="1">
      <c r="B45" s="340"/>
      <c r="C45" s="329"/>
      <c r="D45" s="343" t="s">
        <v>682</v>
      </c>
      <c r="E45" s="329"/>
      <c r="F45" s="329"/>
      <c r="G45" s="332"/>
      <c r="H45" s="333">
        <v>0.5</v>
      </c>
      <c r="I45" s="334"/>
      <c r="J45" s="334"/>
    </row>
    <row r="46" spans="2:10" ht="12.75" customHeight="1">
      <c r="B46" s="340"/>
      <c r="C46" s="329"/>
      <c r="D46" s="343"/>
      <c r="E46" s="329"/>
      <c r="F46" s="344"/>
      <c r="G46" s="332"/>
      <c r="H46" s="333"/>
      <c r="I46" s="334"/>
      <c r="J46" s="334"/>
    </row>
    <row r="47" spans="2:10" ht="12.75" customHeight="1">
      <c r="B47" s="640" t="s">
        <v>692</v>
      </c>
      <c r="C47" s="329" t="s">
        <v>325</v>
      </c>
      <c r="D47" s="343" t="s">
        <v>675</v>
      </c>
      <c r="E47" s="329"/>
      <c r="F47" s="329" t="s">
        <v>676</v>
      </c>
      <c r="G47" s="332"/>
      <c r="H47" s="333">
        <v>0.6458333333333334</v>
      </c>
      <c r="I47" s="334"/>
      <c r="J47" s="334"/>
    </row>
    <row r="48" spans="2:10" ht="12.75" customHeight="1">
      <c r="B48" s="340"/>
      <c r="C48" s="329"/>
      <c r="D48" s="343" t="s">
        <v>680</v>
      </c>
      <c r="E48" s="329"/>
      <c r="F48" s="329"/>
      <c r="G48" s="332"/>
      <c r="H48" s="333">
        <v>0.7291666666666666</v>
      </c>
      <c r="I48" s="334"/>
      <c r="J48" s="351"/>
    </row>
    <row r="49" spans="2:10" ht="12.75" customHeight="1">
      <c r="B49" s="340"/>
      <c r="C49" s="329"/>
      <c r="D49" s="343"/>
      <c r="E49" s="329"/>
      <c r="F49" s="344"/>
      <c r="G49" s="332"/>
      <c r="H49" s="333"/>
      <c r="I49" s="334"/>
      <c r="J49" s="334"/>
    </row>
    <row r="50" spans="2:10" ht="12.75" customHeight="1">
      <c r="B50" s="640" t="s">
        <v>693</v>
      </c>
      <c r="C50" s="329" t="s">
        <v>694</v>
      </c>
      <c r="D50" s="343" t="s">
        <v>695</v>
      </c>
      <c r="E50" s="329"/>
      <c r="F50" s="329" t="s">
        <v>666</v>
      </c>
      <c r="G50" s="332"/>
      <c r="H50" s="333">
        <v>0.7708333333333334</v>
      </c>
      <c r="I50" s="334"/>
      <c r="J50" s="334"/>
    </row>
    <row r="51" spans="2:10" ht="12.75" customHeight="1">
      <c r="B51" s="640" t="s">
        <v>696</v>
      </c>
      <c r="C51" s="329" t="s">
        <v>694</v>
      </c>
      <c r="D51" s="343" t="s">
        <v>697</v>
      </c>
      <c r="E51" s="329"/>
      <c r="F51" s="329" t="s">
        <v>666</v>
      </c>
      <c r="G51" s="332"/>
      <c r="H51" s="333"/>
      <c r="I51" s="334"/>
      <c r="J51" s="334"/>
    </row>
    <row r="52" spans="2:10" ht="12.75" customHeight="1">
      <c r="B52" s="354" t="s">
        <v>698</v>
      </c>
      <c r="C52" s="355" t="s">
        <v>694</v>
      </c>
      <c r="D52" s="356" t="s">
        <v>699</v>
      </c>
      <c r="E52" s="355"/>
      <c r="F52" s="355"/>
      <c r="G52" s="357"/>
      <c r="H52" s="358">
        <v>0.8125</v>
      </c>
      <c r="I52" s="334"/>
      <c r="J52" s="334"/>
    </row>
    <row r="53" spans="2:10" ht="12.75" customHeight="1">
      <c r="B53" s="642" t="s">
        <v>700</v>
      </c>
      <c r="C53" s="355" t="s">
        <v>694</v>
      </c>
      <c r="D53" s="356" t="s">
        <v>701</v>
      </c>
      <c r="E53" s="355"/>
      <c r="F53" s="355"/>
      <c r="G53" s="357"/>
      <c r="H53" s="358"/>
      <c r="I53" s="359"/>
      <c r="J53" s="334"/>
    </row>
    <row r="54" spans="2:10" ht="12.75" customHeight="1">
      <c r="B54" s="354"/>
      <c r="C54" s="355"/>
      <c r="D54" s="356" t="s">
        <v>522</v>
      </c>
      <c r="E54" s="355"/>
      <c r="F54" s="355"/>
      <c r="G54" s="357"/>
      <c r="H54" s="358">
        <v>0.8958333333333334</v>
      </c>
      <c r="I54" s="359"/>
      <c r="J54" s="351"/>
    </row>
    <row r="55" spans="2:10" ht="12.75" customHeight="1">
      <c r="B55" s="354"/>
      <c r="C55" s="355"/>
      <c r="D55" s="356"/>
      <c r="E55" s="355"/>
      <c r="F55" s="355"/>
      <c r="G55" s="357"/>
      <c r="H55" s="358"/>
      <c r="I55" s="359"/>
      <c r="J55" s="351"/>
    </row>
    <row r="56" spans="2:10" ht="12.75" customHeight="1">
      <c r="B56" s="340"/>
      <c r="C56" s="329"/>
      <c r="D56" s="343"/>
      <c r="E56" s="329"/>
      <c r="F56" s="329"/>
      <c r="G56" s="332"/>
      <c r="H56" s="333"/>
      <c r="I56" s="334"/>
      <c r="J56" s="351"/>
    </row>
    <row r="57" spans="2:3" ht="12.75" customHeight="1">
      <c r="B57" s="334"/>
      <c r="C57" s="334"/>
    </row>
    <row r="58" spans="2:3" ht="12.75" customHeight="1">
      <c r="B58" s="334"/>
      <c r="C58" s="334"/>
    </row>
    <row r="59" spans="2:3" ht="12.75" customHeight="1">
      <c r="B59" s="334"/>
      <c r="C59" s="334"/>
    </row>
    <row r="60" spans="2:3" ht="12.75" customHeight="1">
      <c r="B60" s="334"/>
      <c r="C60" s="334"/>
    </row>
    <row r="61" spans="2:3" ht="12.75" customHeight="1">
      <c r="B61" s="334"/>
      <c r="C61" s="334"/>
    </row>
    <row r="62" spans="2:10" ht="12.75" customHeight="1">
      <c r="B62" s="340"/>
      <c r="C62" s="329"/>
      <c r="D62" s="343"/>
      <c r="E62" s="329"/>
      <c r="F62" s="329"/>
      <c r="G62" s="332"/>
      <c r="H62" s="333"/>
      <c r="I62" s="334"/>
      <c r="J62" s="334"/>
    </row>
    <row r="63" spans="2:10" ht="12.75" customHeight="1">
      <c r="B63" s="340"/>
      <c r="C63" s="329"/>
      <c r="D63" s="343"/>
      <c r="E63" s="329"/>
      <c r="F63" s="329"/>
      <c r="G63" s="332"/>
      <c r="H63" s="333"/>
      <c r="I63" s="334"/>
      <c r="J63" s="334"/>
    </row>
    <row r="64" spans="2:10" ht="12.75" customHeight="1">
      <c r="B64" s="340"/>
      <c r="C64" s="329"/>
      <c r="D64" s="343"/>
      <c r="E64" s="329"/>
      <c r="F64" s="329"/>
      <c r="G64" s="332"/>
      <c r="H64" s="333"/>
      <c r="I64" s="334"/>
      <c r="J64" s="334"/>
    </row>
    <row r="65" spans="2:9" ht="12.75" customHeight="1">
      <c r="B65" s="340"/>
      <c r="C65" s="329"/>
      <c r="D65" s="343"/>
      <c r="E65" s="329"/>
      <c r="F65" s="329"/>
      <c r="G65" s="332"/>
      <c r="H65" s="333"/>
      <c r="I65" s="334"/>
    </row>
    <row r="66" spans="2:9" ht="12.75" customHeight="1">
      <c r="B66" s="340"/>
      <c r="C66" s="329"/>
      <c r="D66" s="343"/>
      <c r="E66" s="329"/>
      <c r="F66" s="329"/>
      <c r="G66" s="332"/>
      <c r="H66" s="333"/>
      <c r="I66" s="334"/>
    </row>
    <row r="67" spans="2:9" ht="12.75" customHeight="1">
      <c r="B67" s="340"/>
      <c r="C67" s="329"/>
      <c r="D67" s="343"/>
      <c r="E67" s="329"/>
      <c r="F67" s="329"/>
      <c r="G67" s="332"/>
      <c r="H67" s="333"/>
      <c r="I67" s="334"/>
    </row>
    <row r="68" spans="2:9" ht="12.75" customHeight="1">
      <c r="B68" s="340"/>
      <c r="C68" s="329"/>
      <c r="D68" s="343"/>
      <c r="E68" s="329"/>
      <c r="F68" s="329"/>
      <c r="G68" s="332"/>
      <c r="H68" s="333"/>
      <c r="I68" s="334"/>
    </row>
    <row r="69" spans="2:9" ht="12.75" customHeight="1">
      <c r="B69" s="340"/>
      <c r="C69" s="329"/>
      <c r="D69" s="343"/>
      <c r="E69" s="329"/>
      <c r="F69" s="329"/>
      <c r="G69" s="332"/>
      <c r="H69" s="333"/>
      <c r="I69" s="334"/>
    </row>
    <row r="70" spans="2:9" ht="12.75" customHeight="1">
      <c r="B70" s="340"/>
      <c r="C70" s="329"/>
      <c r="D70" s="343"/>
      <c r="E70" s="329"/>
      <c r="F70" s="329"/>
      <c r="G70" s="332"/>
      <c r="H70" s="333"/>
      <c r="I70" s="334"/>
    </row>
    <row r="71" spans="2:9" ht="12.75" customHeight="1">
      <c r="B71" s="340"/>
      <c r="C71" s="329"/>
      <c r="D71" s="343"/>
      <c r="E71" s="329"/>
      <c r="F71" s="329"/>
      <c r="G71" s="332"/>
      <c r="H71" s="333"/>
      <c r="I71" s="334"/>
    </row>
    <row r="72" spans="2:9" ht="12.75" customHeight="1">
      <c r="B72" s="340"/>
      <c r="C72" s="329"/>
      <c r="D72" s="343"/>
      <c r="E72" s="329"/>
      <c r="F72" s="329"/>
      <c r="G72" s="332"/>
      <c r="H72" s="333"/>
      <c r="I72" s="334"/>
    </row>
    <row r="73" spans="2:9" ht="12.75" customHeight="1">
      <c r="B73" s="340"/>
      <c r="C73" s="329"/>
      <c r="D73" s="343"/>
      <c r="E73" s="329"/>
      <c r="F73" s="329"/>
      <c r="G73" s="332"/>
      <c r="H73" s="333"/>
      <c r="I73" s="334"/>
    </row>
    <row r="74" spans="2:9" ht="12.75" customHeight="1">
      <c r="B74" s="340"/>
      <c r="C74" s="329"/>
      <c r="D74" s="343"/>
      <c r="E74" s="329"/>
      <c r="F74" s="329"/>
      <c r="G74" s="332"/>
      <c r="H74" s="333"/>
      <c r="I74" s="334"/>
    </row>
    <row r="75" spans="2:9" ht="12.75" customHeight="1">
      <c r="B75" s="340"/>
      <c r="C75" s="329"/>
      <c r="D75" s="343"/>
      <c r="E75" s="329"/>
      <c r="F75" s="329"/>
      <c r="G75" s="332"/>
      <c r="H75" s="333"/>
      <c r="I75" s="334"/>
    </row>
    <row r="76" ht="12.75" customHeight="1">
      <c r="I76" s="334"/>
    </row>
    <row r="77" ht="12.75" customHeight="1">
      <c r="I77" s="334"/>
    </row>
    <row r="78" ht="12.75" customHeight="1">
      <c r="I78" s="334"/>
    </row>
  </sheetData>
  <mergeCells count="9">
    <mergeCell ref="B32:F32"/>
    <mergeCell ref="B40:F40"/>
    <mergeCell ref="B2:G2"/>
    <mergeCell ref="B3:G3"/>
    <mergeCell ref="B4:G4"/>
    <mergeCell ref="B6:F6"/>
    <mergeCell ref="B18:F18"/>
    <mergeCell ref="B24:F24"/>
    <mergeCell ref="B5:H5"/>
  </mergeCells>
  <printOptions/>
  <pageMargins left="0.75" right="0.75" top="1" bottom="1" header="0.5" footer="0.5"/>
  <pageSetup fitToHeight="1" fitToWidth="1" horizontalDpi="600" verticalDpi="600" orientation="landscape"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Philips Semiconductors,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IEEE 802.11 Agenda</dc:subject>
  <dc:creator>Stuart J. Kerry</dc:creator>
  <cp:keywords/>
  <dc:description/>
  <cp:lastModifiedBy>Stuart J. Kerry</cp:lastModifiedBy>
  <cp:lastPrinted>2001-09-27T22:38:23Z</cp:lastPrinted>
  <dcterms:created xsi:type="dcterms:W3CDTF">2000-07-21T11:47:05Z</dcterms:created>
  <dcterms:modified xsi:type="dcterms:W3CDTF">2001-11-08T21:59:13Z</dcterms:modified>
  <cp:category/>
  <cp:version/>
  <cp:contentType/>
  <cp:contentStatus/>
</cp:coreProperties>
</file>