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599" activeTab="6"/>
  </bookViews>
  <sheets>
    <sheet name="Cover" sheetId="1" r:id="rId1"/>
    <sheet name="Objectives" sheetId="2" r:id="rId2"/>
    <sheet name="Graphic" sheetId="3" r:id="rId3"/>
    <sheet name="Monday" sheetId="4" r:id="rId4"/>
    <sheet name="Tuesday" sheetId="5" r:id="rId5"/>
    <sheet name="Wednesday" sheetId="6" r:id="rId6"/>
    <sheet name="Thursday" sheetId="7" r:id="rId7"/>
  </sheets>
  <definedNames>
    <definedName name="_Parse_In" localSheetId="3" hidden="1">'Monday'!$A$12:$A$24</definedName>
    <definedName name="_Parse_In" localSheetId="6" hidden="1">'Thursday'!$A$14:$A$30</definedName>
    <definedName name="_Parse_In" localSheetId="4" hidden="1">'Tuesday'!$A$13:$A$29</definedName>
    <definedName name="_Parse_In" localSheetId="5" hidden="1">'Wednesday'!$A$13:$A$27</definedName>
    <definedName name="_Parse_Out" localSheetId="3" hidden="1">'Monday'!$A$26</definedName>
    <definedName name="_Parse_Out" localSheetId="6" hidden="1">'Thursday'!$A$32</definedName>
    <definedName name="_Parse_Out" localSheetId="4" hidden="1">'Tuesday'!$A$31</definedName>
    <definedName name="_Parse_Out" localSheetId="5" hidden="1">'Wednesday'!$A$29</definedName>
    <definedName name="_xlnm.Print_Area" localSheetId="2">'Graphic'!$B$1:$W$49</definedName>
    <definedName name="_xlnm.Print_Area" localSheetId="3">'Monday'!$A$1:$F$14</definedName>
    <definedName name="_xlnm.Print_Area" localSheetId="1">'Objectives'!$A$2:$O$17</definedName>
    <definedName name="_xlnm.Print_Area" localSheetId="6">'Thursday'!$A$1:$F$16</definedName>
    <definedName name="_xlnm.Print_Area" localSheetId="4">'Tuesday'!$A$1:$F$15</definedName>
    <definedName name="_xlnm.Print_Area" localSheetId="5">'Wednesday'!$A$1:$F$15</definedName>
    <definedName name="Print_Area_MI" localSheetId="2">#REF!</definedName>
    <definedName name="Print_Area_MI" localSheetId="3">'Monday'!$A$1:$E$11</definedName>
    <definedName name="Print_Area_MI" localSheetId="1">#REF!</definedName>
    <definedName name="Print_Area_MI" localSheetId="6">'Thursday'!$A$1:$E$12</definedName>
    <definedName name="Print_Area_MI" localSheetId="5">'Wednesday'!$A$1:$E$12</definedName>
    <definedName name="Print_Area_MI">#REF!</definedName>
    <definedName name="Z_2A0FDEE0_69FA_11D3_B977_C0F04DC10124_.wvu.PrintArea" localSheetId="3" hidden="1">'Monday'!$A$1:$F$14</definedName>
    <definedName name="Z_2A0FDEE0_69FA_11D3_B977_C0F04DC10124_.wvu.PrintArea" localSheetId="6" hidden="1">'Thursday'!$A$1:$F$16</definedName>
    <definedName name="Z_2A0FDEE0_69FA_11D3_B977_C0F04DC10124_.wvu.PrintArea" localSheetId="4" hidden="1">'Tuesday'!$A$1:$F$15</definedName>
    <definedName name="Z_2A0FDEE0_69FA_11D3_B977_C0F04DC10124_.wvu.PrintArea" localSheetId="5" hidden="1">'Wednesday'!$A$1:$F$15</definedName>
  </definedNames>
  <calcPr fullCalcOnLoad="1"/>
</workbook>
</file>

<file path=xl/sharedStrings.xml><?xml version="1.0" encoding="utf-8"?>
<sst xmlns="http://schemas.openxmlformats.org/spreadsheetml/2006/main" count="424" uniqueCount="186">
  <si>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</si>
  <si>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</si>
  <si>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</si>
  <si>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</si>
  <si>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</si>
  <si>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</si>
  <si>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</si>
  <si>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</si>
  <si>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</si>
  <si>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</si>
  <si>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</si>
  <si>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</si>
  <si>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</si>
  <si>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</si>
  <si>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</si>
  <si>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</si>
  <si>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</si>
  <si>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</si>
  <si>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</si>
  <si>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</si>
  <si>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</si>
  <si>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</si>
  <si>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</si>
  <si>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</si>
  <si>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</si>
  <si>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</si>
  <si>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</si>
  <si>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</si>
  <si>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</si>
  <si>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</si>
  <si>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Social</t>
  </si>
  <si>
    <t xml:space="preserve">OBJECTIVES FOR THIS MEETING: </t>
  </si>
  <si>
    <t xml:space="preserve"> </t>
  </si>
  <si>
    <t xml:space="preserve">  </t>
  </si>
  <si>
    <t>*</t>
  </si>
  <si>
    <t>-</t>
  </si>
  <si>
    <t>TGG</t>
  </si>
  <si>
    <t>TGD</t>
  </si>
  <si>
    <t>PC</t>
  </si>
  <si>
    <t>TGF</t>
  </si>
  <si>
    <t>5GSG</t>
  </si>
  <si>
    <t>TGH</t>
  </si>
  <si>
    <t>67th IEEE 802.11 WLAN MEETING</t>
  </si>
  <si>
    <t>May 14th - 18th, 2001</t>
  </si>
  <si>
    <t>RADISSON HOTEL ORLANDO at the entrance to Universal Orlando,</t>
  </si>
  <si>
    <t>5780 Major Boulevard, Orlando, FL 32819, USA.</t>
  </si>
  <si>
    <t>Tentative AGENDA  - IEEE 802.11 Task Group G</t>
  </si>
  <si>
    <t>802.11g SESSION CALLED TO ORDER</t>
  </si>
  <si>
    <t>Shoemake</t>
  </si>
  <si>
    <t>CHAIRS STATUS UPDATE AND REVIEW OF OBJECTIVES FOR THE SESSION</t>
  </si>
  <si>
    <t>APPROVE OR MODIFY AGENDA</t>
  </si>
  <si>
    <t>OLD BUSINESS</t>
  </si>
  <si>
    <t>5.1</t>
  </si>
  <si>
    <t>II</t>
  </si>
  <si>
    <t>5.2</t>
  </si>
  <si>
    <t>RECESS FOR DAY</t>
  </si>
  <si>
    <t>* = consent agenda</t>
  </si>
  <si>
    <t>ME - Motion, External        MI - Motion, Internal</t>
  </si>
  <si>
    <t>DT- Discussion Topic           II - Information Item</t>
  </si>
  <si>
    <t>5.3</t>
  </si>
  <si>
    <t>5.4</t>
  </si>
  <si>
    <t>MI</t>
  </si>
  <si>
    <t>RECESS FOR BREAK</t>
  </si>
  <si>
    <t>RECESS FOR LUNCH</t>
  </si>
  <si>
    <t>6</t>
  </si>
  <si>
    <t>ME, MI</t>
  </si>
  <si>
    <t>TASK GROUP G - 802.11B DATA RATES &gt;20 MBIT/S</t>
  </si>
  <si>
    <t>3</t>
  </si>
  <si>
    <t>TBD</t>
  </si>
  <si>
    <t>SELECTION OF EDITOR</t>
  </si>
  <si>
    <t>5</t>
  </si>
  <si>
    <t>EXPLANATION OF VOTING PROCEDURE</t>
  </si>
  <si>
    <t>5.8</t>
  </si>
  <si>
    <t>UNFINISHED OR NEW BUSINESS</t>
  </si>
  <si>
    <t>7</t>
  </si>
  <si>
    <t>Conduct fair debate on the interpretation of Selection Procedure (00/209r3) Step 19</t>
  </si>
  <si>
    <t>Complete the Selection Procedure</t>
  </si>
  <si>
    <t>Enable the first draft of 802.11g by reaching a consensus of at least 75%</t>
  </si>
  <si>
    <t>Select an official Task Group G editor</t>
  </si>
  <si>
    <t xml:space="preserve">   68th IEEE 802.11 WLAN MEETING</t>
  </si>
  <si>
    <t>R1</t>
  </si>
  <si>
    <t>Portland Marriott Downtown, 1401 Southwest Naito Parkway, Portland, OR 97201, USA.</t>
  </si>
  <si>
    <t xml:space="preserve">   July 8th-13th, 2001</t>
  </si>
  <si>
    <t xml:space="preserve">   The graphic below describes the weekly session of the IEEE P802.11 WG in graphic format.</t>
  </si>
  <si>
    <t>802.11 WG CHAIRs MEETING</t>
  </si>
  <si>
    <t>5GSG Adhoc</t>
  </si>
  <si>
    <t>802 SEC MEETING</t>
  </si>
  <si>
    <t>TGE (QoS)</t>
  </si>
  <si>
    <t>802 COEX</t>
  </si>
  <si>
    <t>TGI (SEC)</t>
  </si>
  <si>
    <t>802.11 WG CLOSING</t>
  </si>
  <si>
    <t>802 PLENARY</t>
  </si>
  <si>
    <t>Optional Meeting Time &amp; Network Setup</t>
  </si>
  <si>
    <t>802.11 / 802.15 JOINT MEETING</t>
  </si>
  <si>
    <t>R-REG</t>
  </si>
  <si>
    <t>802.11 WG (Optional)</t>
  </si>
  <si>
    <t>11/15 CO-ORD MEETING</t>
  </si>
  <si>
    <t>18:30-19:00</t>
  </si>
  <si>
    <t>TUT 1</t>
  </si>
  <si>
    <t>TUT 3</t>
  </si>
  <si>
    <t>19:00-19:30</t>
  </si>
  <si>
    <t>19:30-20:00</t>
  </si>
  <si>
    <t>20:00-20:30</t>
  </si>
  <si>
    <t>TUT 2</t>
  </si>
  <si>
    <t>TUT 4</t>
  </si>
  <si>
    <t>20:30-21:00</t>
  </si>
  <si>
    <t>21:00-21:30</t>
  </si>
  <si>
    <t>LEGEND</t>
  </si>
  <si>
    <t>TGB-COR1</t>
  </si>
  <si>
    <t>Task Group B-Cor1 (Corrigendum MIB)</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</si>
  <si>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</si>
  <si>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</si>
  <si>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</si>
  <si>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</si>
  <si>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</si>
  <si>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</si>
  <si>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</si>
  <si>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</si>
  <si>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WG CHAIRs MTG</t>
  </si>
  <si>
    <t>All 802.11 Chair's Ad-Hoc</t>
  </si>
  <si>
    <t>11/15 CO-ORD</t>
  </si>
  <si>
    <t>Joint 11/15 Lead Co-ordination Ad-Hoc</t>
  </si>
  <si>
    <t>Joint 802.11 / 802.15 Publicity Committee</t>
  </si>
  <si>
    <t>COA</t>
  </si>
  <si>
    <t>Joint 802.11 / 802.15 Co-existence Ad-Hoc Group</t>
  </si>
  <si>
    <t>802 Wireless Coexistence Study Group</t>
  </si>
  <si>
    <t>TUT</t>
  </si>
  <si>
    <t>IEEE 802 Tutorials 1, 2, 3 and 4</t>
  </si>
  <si>
    <t>(Joint Attendance of .11 / .15 / .16 Members)</t>
  </si>
  <si>
    <t>This graphic assumes that the TGE PAR (MAC Enhancements) will be confirmed by the SEC, and RevCom to split into two PARs - i.e. TGE (for QoS Only), and TGI (for Security)</t>
  </si>
  <si>
    <t>HOURS PER 802.11 GROUP STATISTICS</t>
  </si>
  <si>
    <t>ROOM SETUPS</t>
  </si>
  <si>
    <t>Hours</t>
  </si>
  <si>
    <t>Week%</t>
  </si>
  <si>
    <t>R SIZE</t>
  </si>
  <si>
    <t>R TYPE</t>
  </si>
  <si>
    <t>HEADT</t>
  </si>
  <si>
    <t>RISER</t>
  </si>
  <si>
    <t>T SEAT</t>
  </si>
  <si>
    <t>T MIC</t>
  </si>
  <si>
    <t>P MIC</t>
  </si>
  <si>
    <t>PROJ</t>
  </si>
  <si>
    <t>SCRN</t>
  </si>
  <si>
    <t>B</t>
  </si>
  <si>
    <t>WG MTGs</t>
  </si>
  <si>
    <t>C</t>
  </si>
  <si>
    <t>X</t>
  </si>
  <si>
    <t>JT WIRE TECH PLEN</t>
  </si>
  <si>
    <t>11/15/COEX CHAIRs</t>
  </si>
  <si>
    <t xml:space="preserve">Optional Meeting Time Available </t>
  </si>
  <si>
    <t>TGE &amp; TGI Must have adjoining rooms, in case the split of the TGE PARs is not approved</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</si>
  <si>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</si>
  <si>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</si>
  <si>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</si>
  <si>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</si>
  <si>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</si>
  <si>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</si>
  <si>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</si>
  <si>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</si>
  <si>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</si>
  <si>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</si>
  <si>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</si>
  <si>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</si>
  <si>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</si>
  <si>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r>
      <t xml:space="preserve">802.11 WG OPENING </t>
    </r>
    <r>
      <rPr>
        <b/>
        <sz val="18"/>
        <color indexed="63"/>
        <rFont val="Arial"/>
        <family val="2"/>
      </rPr>
      <t xml:space="preserve">                 </t>
    </r>
    <r>
      <rPr>
        <b/>
        <sz val="14"/>
        <color indexed="23"/>
        <rFont val="Arial"/>
        <family val="2"/>
      </rPr>
      <t>(ending with a 10 minute new members orientation)</t>
    </r>
  </si>
  <si>
    <t>Portland, Oregon, USA</t>
  </si>
  <si>
    <t>Tuesday, July 10, 2001</t>
  </si>
  <si>
    <t>Monday, July 9, 2001</t>
  </si>
  <si>
    <t>REVIEW AND APPROVE MINUTES OF ORLANDO SESSION</t>
  </si>
  <si>
    <t>DT/MI</t>
  </si>
  <si>
    <t>PRESENTATIONS RELATED TO SELECTION PROCEDURE</t>
  </si>
  <si>
    <t>SELECTION PROCEDURE STEP 19 VOTE</t>
  </si>
  <si>
    <t>5.7</t>
  </si>
  <si>
    <t>ANNOUNCEMENT OF VOTING RESULTS</t>
  </si>
  <si>
    <t>RECESSS FOR BREAK</t>
  </si>
  <si>
    <t>ADJOURN SESSION</t>
  </si>
  <si>
    <t>Matthew B. Shoemake, Ph.D., Task Group Chairperson, shoemake@ti.com</t>
  </si>
  <si>
    <t>11-01-392r0-G-Task Group G Tentative Agenda July 2001 Session</t>
  </si>
  <si>
    <t>PRESENTATIONS FROM PROPOSAL AUTHORS</t>
  </si>
  <si>
    <t>SELECTION OF SECRETARY FOR THE SESSION</t>
  </si>
  <si>
    <t>Times indicated are for guidance only</t>
  </si>
  <si>
    <t>REGULATORY DISCUSSION</t>
  </si>
  <si>
    <t>Wednesday, July 11, 2001</t>
  </si>
  <si>
    <t>Thursday, July 12, 2001</t>
  </si>
  <si>
    <t>RECESS FOR THE DAY</t>
  </si>
  <si>
    <t xml:space="preserve">DISCUSSION OF SELECTION PROCEDURE - present papers including but not limited to documents by Zyren, Hayes, the chair, Rios.  Discussion beyond questions of clarification shall be withheld until after the completion of the papers at which time, both discussion and motions shall be in order.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</si>
</sst>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m/d/yy\ h:mm\ AM/PM"/>
    <numFmt numFmtId="172" formatCode="0.000"/>
    <numFmt numFmtId="173" formatCode="0.0%"/>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s>
  <fonts count="75">
    <font>
      <sz val="10"/>
      <name val="Arial"/>
      <family val="0"/>
    </font>
    <font>
      <b/>
      <sz val="16"/>
      <name val="Arial"/>
      <family val="2"/>
    </font>
    <font>
      <b/>
      <sz val="16"/>
      <color indexed="12"/>
      <name val="Arial"/>
      <family val="2"/>
    </font>
    <font>
      <b/>
      <sz val="16"/>
      <color indexed="14"/>
      <name val="Arial"/>
      <family val="2"/>
    </font>
    <font>
      <b/>
      <sz val="12"/>
      <name val="Times New Roman"/>
      <family val="1"/>
    </font>
    <font>
      <b/>
      <sz val="12"/>
      <name val="Arial"/>
      <family val="2"/>
    </font>
    <font>
      <b/>
      <sz val="16"/>
      <color indexed="17"/>
      <name val="Arial"/>
      <family val="2"/>
    </font>
    <font>
      <b/>
      <u val="single"/>
      <sz val="12"/>
      <color indexed="21"/>
      <name val="Arial"/>
      <family val="2"/>
    </font>
    <font>
      <u val="single"/>
      <sz val="10"/>
      <color indexed="12"/>
      <name val="Arial"/>
      <family val="0"/>
    </font>
    <font>
      <u val="single"/>
      <sz val="10"/>
      <color indexed="36"/>
      <name val="Arial"/>
      <family val="0"/>
    </font>
    <font>
      <b/>
      <sz val="12"/>
      <color indexed="21"/>
      <name val="Arial"/>
      <family val="2"/>
    </font>
    <font>
      <b/>
      <sz val="9"/>
      <name val="Times New Roman"/>
      <family val="1"/>
    </font>
    <font>
      <b/>
      <sz val="14"/>
      <name val="Times New Roman"/>
      <family val="1"/>
    </font>
    <font>
      <b/>
      <sz val="10"/>
      <color indexed="8"/>
      <name val="Times New Roman"/>
      <family val="1"/>
    </font>
    <font>
      <b/>
      <sz val="10"/>
      <name val="Times New Roman"/>
      <family val="1"/>
    </font>
    <font>
      <sz val="12"/>
      <name val="Courier"/>
      <family val="0"/>
    </font>
    <font>
      <sz val="44"/>
      <color indexed="8"/>
      <name val="Times New Roman"/>
      <family val="0"/>
    </font>
    <font>
      <sz val="24"/>
      <color indexed="8"/>
      <name val="Arial"/>
      <family val="0"/>
    </font>
    <font>
      <b/>
      <sz val="16"/>
      <color indexed="54"/>
      <name val="Arial"/>
      <family val="2"/>
    </font>
    <font>
      <b/>
      <sz val="16"/>
      <color indexed="53"/>
      <name val="Arial"/>
      <family val="2"/>
    </font>
    <font>
      <b/>
      <sz val="16"/>
      <color indexed="23"/>
      <name val="Arial"/>
      <family val="2"/>
    </font>
    <font>
      <sz val="32"/>
      <name val="Arial"/>
      <family val="2"/>
    </font>
    <font>
      <b/>
      <sz val="44"/>
      <color indexed="21"/>
      <name val="Arial"/>
      <family val="2"/>
    </font>
    <font>
      <sz val="12"/>
      <name val="Arial"/>
      <family val="2"/>
    </font>
    <font>
      <b/>
      <sz val="16"/>
      <name val="Times New Roman"/>
      <family val="1"/>
    </font>
    <font>
      <b/>
      <sz val="16"/>
      <color indexed="8"/>
      <name val="Arial"/>
      <family val="2"/>
    </font>
    <font>
      <b/>
      <sz val="16"/>
      <color indexed="21"/>
      <name val="Arial"/>
      <family val="2"/>
    </font>
    <font>
      <b/>
      <sz val="18"/>
      <name val="Arial"/>
      <family val="2"/>
    </font>
    <font>
      <b/>
      <sz val="12"/>
      <color indexed="8"/>
      <name val="Times New Roman"/>
      <family val="1"/>
    </font>
    <font>
      <sz val="10"/>
      <name val="Times New Roman"/>
      <family val="1"/>
    </font>
    <font>
      <b/>
      <sz val="10"/>
      <color indexed="9"/>
      <name val="Times New Roman"/>
      <family val="1"/>
    </font>
    <font>
      <sz val="10"/>
      <color indexed="10"/>
      <name val="Arial"/>
      <family val="2"/>
    </font>
    <font>
      <b/>
      <sz val="20"/>
      <name val="Arial"/>
      <family val="2"/>
    </font>
    <font>
      <b/>
      <sz val="48"/>
      <name val="Arial"/>
      <family val="2"/>
    </font>
    <font>
      <b/>
      <sz val="14"/>
      <name val="Arial"/>
      <family val="2"/>
    </font>
    <font>
      <b/>
      <sz val="18"/>
      <color indexed="8"/>
      <name val="Arial"/>
      <family val="2"/>
    </font>
    <font>
      <b/>
      <sz val="18"/>
      <color indexed="12"/>
      <name val="Arial"/>
      <family val="2"/>
    </font>
    <font>
      <sz val="18"/>
      <name val="Arial"/>
      <family val="2"/>
    </font>
    <font>
      <b/>
      <sz val="18"/>
      <color indexed="9"/>
      <name val="Arial"/>
      <family val="2"/>
    </font>
    <font>
      <b/>
      <sz val="18"/>
      <color indexed="54"/>
      <name val="Arial"/>
      <family val="2"/>
    </font>
    <font>
      <b/>
      <sz val="18"/>
      <color indexed="23"/>
      <name val="Arial"/>
      <family val="2"/>
    </font>
    <font>
      <b/>
      <sz val="18"/>
      <color indexed="21"/>
      <name val="Arial"/>
      <family val="2"/>
    </font>
    <font>
      <b/>
      <sz val="18"/>
      <color indexed="10"/>
      <name val="Arial"/>
      <family val="2"/>
    </font>
    <font>
      <b/>
      <sz val="18"/>
      <color indexed="53"/>
      <name val="Arial"/>
      <family val="2"/>
    </font>
    <font>
      <sz val="18"/>
      <color indexed="23"/>
      <name val="Arial"/>
      <family val="2"/>
    </font>
    <font>
      <sz val="18"/>
      <color indexed="54"/>
      <name val="Arial"/>
      <family val="2"/>
    </font>
    <font>
      <b/>
      <sz val="18"/>
      <color indexed="63"/>
      <name val="Arial"/>
      <family val="2"/>
    </font>
    <font>
      <b/>
      <sz val="18"/>
      <color indexed="14"/>
      <name val="Arial"/>
      <family val="2"/>
    </font>
    <font>
      <sz val="18"/>
      <color indexed="8"/>
      <name val="Arial"/>
      <family val="2"/>
    </font>
    <font>
      <sz val="18"/>
      <color indexed="21"/>
      <name val="Arial"/>
      <family val="2"/>
    </font>
    <font>
      <sz val="18"/>
      <color indexed="53"/>
      <name val="Arial"/>
      <family val="2"/>
    </font>
    <font>
      <b/>
      <sz val="18"/>
      <color indexed="50"/>
      <name val="Arial"/>
      <family val="2"/>
    </font>
    <font>
      <b/>
      <sz val="14"/>
      <color indexed="23"/>
      <name val="Arial"/>
      <family val="2"/>
    </font>
    <font>
      <b/>
      <sz val="18"/>
      <color indexed="17"/>
      <name val="Arial"/>
      <family val="2"/>
    </font>
    <font>
      <b/>
      <sz val="18"/>
      <color indexed="55"/>
      <name val="Arial"/>
      <family val="2"/>
    </font>
    <font>
      <b/>
      <sz val="18"/>
      <color indexed="61"/>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8"/>
      <name val="Arial"/>
      <family val="2"/>
    </font>
    <font>
      <b/>
      <sz val="14"/>
      <color indexed="54"/>
      <name val="Arial"/>
      <family val="2"/>
    </font>
    <font>
      <b/>
      <sz val="14"/>
      <color indexed="17"/>
      <name val="Arial"/>
      <family val="2"/>
    </font>
    <font>
      <b/>
      <sz val="14"/>
      <color indexed="12"/>
      <name val="Arial"/>
      <family val="2"/>
    </font>
    <font>
      <b/>
      <sz val="14"/>
      <color indexed="61"/>
      <name val="Arial"/>
      <family val="2"/>
    </font>
    <font>
      <b/>
      <sz val="14"/>
      <color indexed="14"/>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10"/>
      <name val="Arial"/>
      <family val="2"/>
    </font>
    <font>
      <b/>
      <sz val="14"/>
      <color indexed="55"/>
      <name val="Arial"/>
      <family val="2"/>
    </font>
    <font>
      <b/>
      <sz val="14"/>
      <color indexed="41"/>
      <name val="Arial"/>
      <family val="2"/>
    </font>
    <font>
      <sz val="14"/>
      <name val="Arial"/>
      <family val="2"/>
    </font>
    <font>
      <sz val="10"/>
      <color indexed="12"/>
      <name val="Arial"/>
      <family val="2"/>
    </font>
  </fonts>
  <fills count="11">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55">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medium"/>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164" fontId="15" fillId="0" borderId="0">
      <alignment/>
      <protection/>
    </xf>
    <xf numFmtId="9" fontId="0" fillId="0" borderId="0" applyFont="0" applyFill="0" applyBorder="0" applyAlignment="0" applyProtection="0"/>
  </cellStyleXfs>
  <cellXfs count="503">
    <xf numFmtId="0" fontId="0" fillId="0" borderId="0" xfId="0" applyAlignment="1">
      <alignment/>
    </xf>
    <xf numFmtId="0" fontId="4" fillId="0" borderId="0" xfId="0" applyFont="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wrapText="1"/>
    </xf>
    <xf numFmtId="0" fontId="12" fillId="0" borderId="0" xfId="0" applyFont="1" applyAlignment="1">
      <alignment/>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0" fontId="24" fillId="0" borderId="0" xfId="0" applyFont="1" applyAlignment="1">
      <alignment wrapText="1"/>
    </xf>
    <xf numFmtId="0" fontId="1" fillId="0" borderId="0" xfId="0" applyFont="1" applyFill="1" applyBorder="1" applyAlignment="1">
      <alignment/>
    </xf>
    <xf numFmtId="0" fontId="1" fillId="0" borderId="0" xfId="0" applyFont="1" applyFill="1" applyBorder="1" applyAlignment="1">
      <alignment horizontal="left" vertical="top"/>
    </xf>
    <xf numFmtId="0" fontId="1" fillId="0" borderId="0" xfId="0" applyFont="1" applyFill="1" applyBorder="1" applyAlignment="1">
      <alignment vertical="top"/>
    </xf>
    <xf numFmtId="0" fontId="27" fillId="0" borderId="0" xfId="0" applyFont="1" applyFill="1" applyBorder="1" applyAlignment="1">
      <alignment/>
    </xf>
    <xf numFmtId="164" fontId="29" fillId="0" borderId="0" xfId="21" applyFont="1">
      <alignment/>
      <protection/>
    </xf>
    <xf numFmtId="164" fontId="4" fillId="0" borderId="0" xfId="21" applyFont="1" applyAlignment="1">
      <alignment horizontal="center" vertical="top"/>
      <protection/>
    </xf>
    <xf numFmtId="164" fontId="4" fillId="0" borderId="0" xfId="21" applyFont="1" applyAlignment="1" quotePrefix="1">
      <alignment horizontal="center" vertical="top"/>
      <protection/>
    </xf>
    <xf numFmtId="164" fontId="14" fillId="0" borderId="0" xfId="21" applyFont="1">
      <alignment/>
      <protection/>
    </xf>
    <xf numFmtId="18" fontId="14" fillId="0" borderId="0" xfId="21" applyNumberFormat="1" applyFont="1">
      <alignment/>
      <protection/>
    </xf>
    <xf numFmtId="164" fontId="13" fillId="0" borderId="1" xfId="21" applyNumberFormat="1" applyFont="1" applyFill="1" applyBorder="1" applyAlignment="1" applyProtection="1">
      <alignment horizontal="left"/>
      <protection/>
    </xf>
    <xf numFmtId="164" fontId="14" fillId="0" borderId="1" xfId="21" applyFont="1" applyBorder="1">
      <alignment/>
      <protection/>
    </xf>
    <xf numFmtId="164" fontId="14" fillId="0" borderId="1" xfId="21" applyNumberFormat="1" applyFont="1" applyFill="1" applyBorder="1" applyAlignment="1" applyProtection="1">
      <alignment horizontal="left"/>
      <protection/>
    </xf>
    <xf numFmtId="164" fontId="14" fillId="0" borderId="1" xfId="21" applyNumberFormat="1" applyFont="1" applyBorder="1" applyProtection="1">
      <alignment/>
      <protection/>
    </xf>
    <xf numFmtId="18" fontId="14" fillId="0" borderId="1" xfId="21" applyNumberFormat="1" applyFont="1" applyBorder="1" applyAlignment="1" applyProtection="1">
      <alignment horizontal="right"/>
      <protection/>
    </xf>
    <xf numFmtId="164" fontId="13" fillId="0" borderId="1" xfId="21" applyNumberFormat="1" applyFont="1" applyFill="1" applyBorder="1" applyAlignment="1" applyProtection="1" quotePrefix="1">
      <alignment horizontal="left"/>
      <protection/>
    </xf>
    <xf numFmtId="164" fontId="14" fillId="0" borderId="1" xfId="21" applyNumberFormat="1" applyFont="1" applyBorder="1" applyAlignment="1" applyProtection="1">
      <alignment horizontal="left"/>
      <protection/>
    </xf>
    <xf numFmtId="49" fontId="13" fillId="0" borderId="1" xfId="21" applyNumberFormat="1" applyFont="1" applyFill="1" applyBorder="1" applyAlignment="1" applyProtection="1">
      <alignment horizontal="left"/>
      <protection/>
    </xf>
    <xf numFmtId="164" fontId="14" fillId="0" borderId="1" xfId="21" applyFont="1" applyBorder="1" applyAlignment="1">
      <alignment horizontal="left"/>
      <protection/>
    </xf>
    <xf numFmtId="164" fontId="29" fillId="0" borderId="1" xfId="21" applyFont="1" applyBorder="1">
      <alignment/>
      <protection/>
    </xf>
    <xf numFmtId="164" fontId="13" fillId="0" borderId="1" xfId="0" applyNumberFormat="1" applyFont="1" applyFill="1" applyBorder="1" applyAlignment="1" applyProtection="1">
      <alignment horizontal="left"/>
      <protection/>
    </xf>
    <xf numFmtId="164" fontId="14" fillId="0" borderId="1" xfId="0" applyNumberFormat="1" applyFont="1" applyFill="1" applyBorder="1" applyAlignment="1" applyProtection="1">
      <alignment horizontal="left"/>
      <protection/>
    </xf>
    <xf numFmtId="164" fontId="14" fillId="0" borderId="1" xfId="0" applyNumberFormat="1" applyFont="1" applyBorder="1" applyAlignment="1" applyProtection="1">
      <alignment/>
      <protection/>
    </xf>
    <xf numFmtId="18" fontId="14" fillId="0" borderId="1" xfId="0" applyNumberFormat="1" applyFont="1" applyBorder="1" applyAlignment="1" applyProtection="1">
      <alignment horizontal="right"/>
      <protection/>
    </xf>
    <xf numFmtId="49" fontId="13" fillId="0" borderId="0" xfId="21" applyNumberFormat="1" applyFont="1" applyFill="1" applyAlignment="1" applyProtection="1" quotePrefix="1">
      <alignment horizontal="left"/>
      <protection/>
    </xf>
    <xf numFmtId="164" fontId="13" fillId="0" borderId="0" xfId="21" applyNumberFormat="1" applyFont="1" applyFill="1" applyAlignment="1" applyProtection="1">
      <alignment horizontal="left"/>
      <protection/>
    </xf>
    <xf numFmtId="164" fontId="14" fillId="0" borderId="0" xfId="21" applyNumberFormat="1" applyFont="1" applyProtection="1">
      <alignment/>
      <protection/>
    </xf>
    <xf numFmtId="18" fontId="30" fillId="0" borderId="0" xfId="21" applyNumberFormat="1" applyFont="1" applyProtection="1">
      <alignment/>
      <protection/>
    </xf>
    <xf numFmtId="49" fontId="13" fillId="0" borderId="0" xfId="21" applyNumberFormat="1" applyFont="1" applyFill="1" applyAlignment="1" applyProtection="1">
      <alignment horizontal="left"/>
      <protection/>
    </xf>
    <xf numFmtId="18" fontId="14" fillId="0" borderId="0" xfId="21" applyNumberFormat="1" applyFont="1" applyProtection="1">
      <alignment/>
      <protection/>
    </xf>
    <xf numFmtId="171" fontId="14" fillId="0" borderId="0" xfId="21" applyNumberFormat="1" applyFont="1" applyProtection="1">
      <alignment/>
      <protection/>
    </xf>
    <xf numFmtId="164" fontId="14" fillId="0" borderId="0" xfId="21" applyFont="1" applyAlignment="1">
      <alignment horizontal="right"/>
      <protection/>
    </xf>
    <xf numFmtId="18" fontId="29" fillId="0" borderId="0" xfId="21" applyNumberFormat="1" applyFont="1">
      <alignment/>
      <protection/>
    </xf>
    <xf numFmtId="171" fontId="29" fillId="0" borderId="0" xfId="21" applyNumberFormat="1" applyFont="1">
      <alignment/>
      <protection/>
    </xf>
    <xf numFmtId="164" fontId="14" fillId="0" borderId="1" xfId="21" applyNumberFormat="1" applyFont="1" applyBorder="1" applyAlignment="1" applyProtection="1">
      <alignment horizontal="left" indent="1"/>
      <protection/>
    </xf>
    <xf numFmtId="164" fontId="14" fillId="0" borderId="1" xfId="21" applyFont="1" applyBorder="1" applyAlignment="1">
      <alignment horizontal="left" indent="1"/>
      <protection/>
    </xf>
    <xf numFmtId="164" fontId="14" fillId="0" borderId="1" xfId="21" applyNumberFormat="1" applyFont="1" applyBorder="1" applyAlignment="1" applyProtection="1">
      <alignment horizontal="left" wrapText="1"/>
      <protection/>
    </xf>
    <xf numFmtId="164" fontId="14" fillId="0" borderId="1" xfId="0" applyNumberFormat="1" applyFont="1" applyFill="1" applyBorder="1" applyAlignment="1" applyProtection="1">
      <alignment horizontal="left" indent="1"/>
      <protection/>
    </xf>
    <xf numFmtId="0" fontId="31" fillId="0" borderId="0" xfId="0" applyFont="1" applyAlignment="1" quotePrefix="1">
      <alignment horizontal="left" indent="1"/>
    </xf>
    <xf numFmtId="0" fontId="31" fillId="0" borderId="0" xfId="0" applyFont="1" applyAlignment="1">
      <alignment/>
    </xf>
    <xf numFmtId="0" fontId="31" fillId="0" borderId="0" xfId="0" applyFont="1" applyAlignment="1">
      <alignment horizontal="left"/>
    </xf>
    <xf numFmtId="0" fontId="32" fillId="2" borderId="2" xfId="0" applyFont="1" applyFill="1" applyBorder="1" applyAlignment="1">
      <alignment vertical="center"/>
    </xf>
    <xf numFmtId="0" fontId="1" fillId="2" borderId="3" xfId="0" applyFont="1" applyFill="1" applyBorder="1" applyAlignment="1">
      <alignment vertical="center"/>
    </xf>
    <xf numFmtId="0" fontId="32" fillId="2" borderId="4" xfId="0" applyFont="1" applyFill="1" applyBorder="1" applyAlignment="1">
      <alignment horizontal="left" vertical="center" indent="2"/>
    </xf>
    <xf numFmtId="0" fontId="1" fillId="2" borderId="0" xfId="0" applyFont="1" applyFill="1" applyBorder="1" applyAlignment="1">
      <alignment vertical="center" wrapText="1"/>
    </xf>
    <xf numFmtId="0" fontId="32" fillId="2" borderId="4" xfId="0" applyFont="1" applyFill="1" applyBorder="1" applyAlignment="1">
      <alignment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34"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35" fillId="4" borderId="9" xfId="0" applyFont="1" applyFill="1" applyBorder="1" applyAlignment="1">
      <alignment horizontal="center" vertical="center"/>
    </xf>
    <xf numFmtId="0" fontId="38" fillId="5" borderId="9" xfId="0" applyFont="1" applyFill="1" applyBorder="1" applyAlignment="1" quotePrefix="1">
      <alignment horizontal="center" vertical="center" wrapText="1"/>
    </xf>
    <xf numFmtId="0" fontId="35" fillId="6" borderId="9" xfId="0" applyFont="1" applyFill="1" applyBorder="1" applyAlignment="1" quotePrefix="1">
      <alignment horizontal="center" vertical="center" wrapText="1"/>
    </xf>
    <xf numFmtId="0" fontId="38" fillId="5" borderId="9"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9" xfId="0" applyFont="1" applyFill="1" applyBorder="1" applyAlignment="1">
      <alignment horizontal="center" vertical="center"/>
    </xf>
    <xf numFmtId="0" fontId="38" fillId="5" borderId="10"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6"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34" fillId="0" borderId="0" xfId="0" applyFont="1" applyAlignment="1">
      <alignment/>
    </xf>
    <xf numFmtId="0" fontId="34" fillId="3" borderId="4" xfId="0" applyFont="1" applyFill="1" applyBorder="1" applyAlignment="1">
      <alignment vertical="center"/>
    </xf>
    <xf numFmtId="0" fontId="34" fillId="3" borderId="0" xfId="0" applyFont="1" applyFill="1" applyBorder="1" applyAlignment="1">
      <alignment vertical="center"/>
    </xf>
    <xf numFmtId="0" fontId="34" fillId="3" borderId="11" xfId="0" applyFont="1" applyFill="1" applyBorder="1" applyAlignment="1">
      <alignment vertical="center"/>
    </xf>
    <xf numFmtId="0" fontId="34" fillId="3" borderId="0" xfId="0" applyFont="1" applyFill="1" applyBorder="1" applyAlignment="1">
      <alignment horizontal="center" vertical="center"/>
    </xf>
    <xf numFmtId="0" fontId="56" fillId="3" borderId="0" xfId="0" applyFont="1" applyFill="1" applyBorder="1" applyAlignment="1">
      <alignment horizontal="center" vertical="center"/>
    </xf>
    <xf numFmtId="0" fontId="58" fillId="3" borderId="0" xfId="0" applyFont="1" applyFill="1" applyBorder="1" applyAlignment="1">
      <alignment horizontal="center" vertical="center"/>
    </xf>
    <xf numFmtId="0" fontId="60" fillId="3" borderId="0" xfId="0" applyFont="1" applyFill="1" applyBorder="1" applyAlignment="1">
      <alignment horizontal="center" vertical="center"/>
    </xf>
    <xf numFmtId="0" fontId="62" fillId="3" borderId="0" xfId="0" applyFont="1" applyFill="1" applyBorder="1" applyAlignment="1">
      <alignment horizontal="center" vertical="center"/>
    </xf>
    <xf numFmtId="0" fontId="64" fillId="3" borderId="0" xfId="0" applyFont="1" applyFill="1" applyBorder="1" applyAlignment="1">
      <alignment horizontal="center" vertical="center"/>
    </xf>
    <xf numFmtId="0" fontId="34" fillId="8" borderId="13" xfId="0" applyFont="1" applyFill="1" applyBorder="1" applyAlignment="1">
      <alignment horizontal="center" vertical="center"/>
    </xf>
    <xf numFmtId="0" fontId="34" fillId="9" borderId="2" xfId="0" applyFont="1" applyFill="1" applyBorder="1" applyAlignment="1">
      <alignment vertical="center"/>
    </xf>
    <xf numFmtId="0" fontId="34" fillId="9" borderId="3" xfId="0" applyFont="1" applyFill="1" applyBorder="1" applyAlignment="1">
      <alignment vertical="center"/>
    </xf>
    <xf numFmtId="0" fontId="34" fillId="9" borderId="14" xfId="0" applyFont="1" applyFill="1" applyBorder="1" applyAlignment="1">
      <alignment vertical="center"/>
    </xf>
    <xf numFmtId="0" fontId="34" fillId="10" borderId="3" xfId="0" applyFont="1" applyFill="1" applyBorder="1" applyAlignment="1">
      <alignment vertical="center"/>
    </xf>
    <xf numFmtId="0" fontId="66" fillId="10" borderId="3" xfId="0" applyFont="1" applyFill="1" applyBorder="1" applyAlignment="1">
      <alignment horizontal="left" vertical="center"/>
    </xf>
    <xf numFmtId="0" fontId="66" fillId="10" borderId="3" xfId="0" applyFont="1" applyFill="1" applyBorder="1" applyAlignment="1">
      <alignment horizontal="center" vertical="center"/>
    </xf>
    <xf numFmtId="0" fontId="66" fillId="10" borderId="14"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11" xfId="0" applyFont="1" applyFill="1" applyBorder="1" applyAlignment="1">
      <alignment horizontal="center" vertical="center"/>
    </xf>
    <xf numFmtId="0" fontId="34" fillId="10" borderId="0" xfId="0" applyFont="1" applyFill="1" applyBorder="1" applyAlignment="1">
      <alignment vertical="center"/>
    </xf>
    <xf numFmtId="0" fontId="34" fillId="10" borderId="0" xfId="0" applyFont="1" applyFill="1" applyBorder="1" applyAlignment="1">
      <alignment horizontal="center" vertical="center"/>
    </xf>
    <xf numFmtId="0" fontId="34" fillId="10" borderId="11" xfId="0" applyFont="1" applyFill="1" applyBorder="1" applyAlignment="1">
      <alignment horizontal="center" vertical="center"/>
    </xf>
    <xf numFmtId="0" fontId="66" fillId="9" borderId="4" xfId="0" applyFont="1" applyFill="1" applyBorder="1" applyAlignment="1">
      <alignment horizontal="left" vertical="center"/>
    </xf>
    <xf numFmtId="0" fontId="66" fillId="9" borderId="0" xfId="0" applyFont="1" applyFill="1" applyBorder="1" applyAlignment="1">
      <alignment horizontal="left" vertical="center"/>
    </xf>
    <xf numFmtId="0" fontId="34" fillId="9" borderId="0" xfId="0" applyFont="1" applyFill="1" applyBorder="1" applyAlignment="1">
      <alignment vertical="center"/>
    </xf>
    <xf numFmtId="0" fontId="34" fillId="9" borderId="11" xfId="0" applyFont="1" applyFill="1" applyBorder="1" applyAlignment="1">
      <alignment vertical="center"/>
    </xf>
    <xf numFmtId="0" fontId="66" fillId="10" borderId="0" xfId="0" applyFont="1" applyFill="1" applyBorder="1" applyAlignment="1">
      <alignment horizontal="left" vertical="center"/>
    </xf>
    <xf numFmtId="0" fontId="66" fillId="10" borderId="0" xfId="0" applyFont="1" applyFill="1" applyBorder="1" applyAlignment="1">
      <alignment horizontal="center" vertical="center"/>
    </xf>
    <xf numFmtId="0" fontId="67" fillId="10" borderId="0" xfId="0" applyFont="1" applyFill="1" applyBorder="1" applyAlignment="1">
      <alignment horizontal="center" vertical="center"/>
    </xf>
    <xf numFmtId="0" fontId="34" fillId="10" borderId="11" xfId="0" applyFont="1" applyFill="1" applyBorder="1" applyAlignment="1">
      <alignment vertical="center"/>
    </xf>
    <xf numFmtId="0" fontId="34" fillId="9" borderId="4" xfId="0" applyFont="1" applyFill="1" applyBorder="1" applyAlignment="1">
      <alignment vertical="center"/>
    </xf>
    <xf numFmtId="0" fontId="68" fillId="9" borderId="0" xfId="0" applyFont="1" applyFill="1" applyBorder="1" applyAlignment="1">
      <alignment vertical="center"/>
    </xf>
    <xf numFmtId="0" fontId="34" fillId="9" borderId="0" xfId="0" applyFont="1" applyFill="1" applyBorder="1" applyAlignment="1">
      <alignment/>
    </xf>
    <xf numFmtId="0" fontId="1" fillId="10" borderId="15" xfId="0" applyFont="1" applyFill="1" applyBorder="1" applyAlignment="1">
      <alignment horizontal="center" vertical="center"/>
    </xf>
    <xf numFmtId="0" fontId="1" fillId="10" borderId="16" xfId="0" applyFont="1" applyFill="1" applyBorder="1" applyAlignment="1">
      <alignment horizontal="center" vertical="center"/>
    </xf>
    <xf numFmtId="0" fontId="5" fillId="9" borderId="16" xfId="0" applyFont="1" applyFill="1" applyBorder="1" applyAlignment="1">
      <alignment vertical="center"/>
    </xf>
    <xf numFmtId="0" fontId="5" fillId="9" borderId="17" xfId="0" applyFont="1" applyFill="1" applyBorder="1" applyAlignment="1">
      <alignment horizontal="center" vertical="center"/>
    </xf>
    <xf numFmtId="0" fontId="5" fillId="9" borderId="16" xfId="0" applyFont="1" applyFill="1" applyBorder="1" applyAlignment="1">
      <alignment horizontal="center" vertical="center"/>
    </xf>
    <xf numFmtId="0" fontId="63" fillId="9" borderId="0" xfId="0" applyFont="1" applyFill="1" applyBorder="1" applyAlignment="1">
      <alignment horizontal="center" vertical="center"/>
    </xf>
    <xf numFmtId="170" fontId="2" fillId="8" borderId="15" xfId="0" applyNumberFormat="1" applyFont="1" applyFill="1" applyBorder="1" applyAlignment="1">
      <alignment horizontal="center" vertical="center"/>
    </xf>
    <xf numFmtId="173" fontId="2" fillId="8" borderId="16" xfId="0" applyNumberFormat="1" applyFont="1" applyFill="1" applyBorder="1" applyAlignment="1" applyProtection="1">
      <alignment horizontal="center" vertical="center"/>
      <protection/>
    </xf>
    <xf numFmtId="10" fontId="63" fillId="9" borderId="0" xfId="0" applyNumberFormat="1" applyFont="1" applyFill="1" applyBorder="1" applyAlignment="1" applyProtection="1">
      <alignment horizontal="right" vertical="center"/>
      <protection/>
    </xf>
    <xf numFmtId="10" fontId="63" fillId="9" borderId="11" xfId="0" applyNumberFormat="1" applyFont="1" applyFill="1" applyBorder="1" applyAlignment="1" applyProtection="1">
      <alignment horizontal="right" vertical="center"/>
      <protection/>
    </xf>
    <xf numFmtId="10" fontId="63" fillId="10" borderId="0" xfId="0" applyNumberFormat="1" applyFont="1" applyFill="1" applyBorder="1" applyAlignment="1" applyProtection="1">
      <alignment horizontal="right" vertical="center"/>
      <protection/>
    </xf>
    <xf numFmtId="0" fontId="63" fillId="10" borderId="0"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170" fontId="2" fillId="8" borderId="18" xfId="0" applyNumberFormat="1" applyFont="1" applyFill="1" applyBorder="1" applyAlignment="1">
      <alignment horizontal="center" vertical="center"/>
    </xf>
    <xf numFmtId="173" fontId="2" fillId="8" borderId="19" xfId="0" applyNumberFormat="1" applyFont="1" applyFill="1" applyBorder="1" applyAlignment="1" applyProtection="1">
      <alignment horizontal="center" vertical="center"/>
      <protection/>
    </xf>
    <xf numFmtId="0" fontId="34" fillId="8" borderId="19" xfId="0" applyFont="1" applyFill="1" applyBorder="1" applyAlignment="1">
      <alignment horizontal="center" vertical="center"/>
    </xf>
    <xf numFmtId="0" fontId="34" fillId="8" borderId="0" xfId="0" applyFont="1" applyFill="1" applyBorder="1" applyAlignment="1">
      <alignment horizontal="center" vertical="center"/>
    </xf>
    <xf numFmtId="0" fontId="69" fillId="9" borderId="0" xfId="0" applyFont="1" applyFill="1" applyBorder="1" applyAlignment="1">
      <alignment horizontal="center" vertical="center"/>
    </xf>
    <xf numFmtId="10" fontId="61" fillId="9" borderId="0" xfId="0" applyNumberFormat="1" applyFont="1" applyFill="1" applyBorder="1" applyAlignment="1" applyProtection="1">
      <alignment horizontal="right" vertical="center"/>
      <protection/>
    </xf>
    <xf numFmtId="10" fontId="61" fillId="9" borderId="11" xfId="0" applyNumberFormat="1" applyFont="1" applyFill="1" applyBorder="1" applyAlignment="1" applyProtection="1">
      <alignment horizontal="right" vertical="center"/>
      <protection/>
    </xf>
    <xf numFmtId="10" fontId="61" fillId="10" borderId="0" xfId="0" applyNumberFormat="1" applyFont="1" applyFill="1" applyBorder="1" applyAlignment="1" applyProtection="1">
      <alignment horizontal="right" vertical="center"/>
      <protection/>
    </xf>
    <xf numFmtId="0" fontId="64" fillId="10" borderId="0" xfId="0" applyFont="1" applyFill="1" applyBorder="1" applyAlignment="1">
      <alignment horizontal="center" vertical="center"/>
    </xf>
    <xf numFmtId="10" fontId="60" fillId="9" borderId="0" xfId="0" applyNumberFormat="1" applyFont="1" applyFill="1" applyBorder="1" applyAlignment="1" applyProtection="1">
      <alignment horizontal="right" vertical="center"/>
      <protection/>
    </xf>
    <xf numFmtId="10" fontId="60" fillId="9" borderId="11" xfId="0" applyNumberFormat="1" applyFont="1" applyFill="1" applyBorder="1" applyAlignment="1" applyProtection="1">
      <alignment horizontal="right" vertical="center"/>
      <protection/>
    </xf>
    <xf numFmtId="10" fontId="60" fillId="10" borderId="0" xfId="0" applyNumberFormat="1" applyFont="1" applyFill="1" applyBorder="1" applyAlignment="1" applyProtection="1">
      <alignment horizontal="right" vertical="center"/>
      <protection/>
    </xf>
    <xf numFmtId="0" fontId="58" fillId="9" borderId="0" xfId="0" applyFont="1" applyFill="1" applyBorder="1" applyAlignment="1">
      <alignment horizontal="center" vertical="center"/>
    </xf>
    <xf numFmtId="170" fontId="26" fillId="8" borderId="18" xfId="0" applyNumberFormat="1" applyFont="1" applyFill="1" applyBorder="1" applyAlignment="1">
      <alignment horizontal="center" vertical="center"/>
    </xf>
    <xf numFmtId="173" fontId="26" fillId="8" borderId="19" xfId="0" applyNumberFormat="1" applyFont="1" applyFill="1" applyBorder="1" applyAlignment="1" applyProtection="1">
      <alignment horizontal="center" vertical="center"/>
      <protection/>
    </xf>
    <xf numFmtId="10" fontId="62" fillId="9" borderId="0" xfId="0" applyNumberFormat="1" applyFont="1" applyFill="1" applyBorder="1" applyAlignment="1" applyProtection="1">
      <alignment horizontal="right" vertical="center"/>
      <protection/>
    </xf>
    <xf numFmtId="10" fontId="62" fillId="9" borderId="11" xfId="0" applyNumberFormat="1" applyFont="1" applyFill="1" applyBorder="1" applyAlignment="1" applyProtection="1">
      <alignment horizontal="right" vertical="center"/>
      <protection/>
    </xf>
    <xf numFmtId="10" fontId="62" fillId="10" borderId="0" xfId="0" applyNumberFormat="1" applyFont="1" applyFill="1" applyBorder="1" applyAlignment="1" applyProtection="1">
      <alignment horizontal="right" vertical="center"/>
      <protection/>
    </xf>
    <xf numFmtId="10" fontId="65" fillId="10" borderId="0" xfId="0" applyNumberFormat="1" applyFont="1" applyFill="1" applyBorder="1" applyAlignment="1" applyProtection="1">
      <alignment horizontal="right" vertical="center"/>
      <protection/>
    </xf>
    <xf numFmtId="0" fontId="58" fillId="10" borderId="0" xfId="0" applyFont="1" applyFill="1" applyBorder="1" applyAlignment="1">
      <alignment horizontal="center" vertical="center"/>
    </xf>
    <xf numFmtId="0" fontId="59" fillId="9" borderId="0" xfId="0" applyFont="1" applyFill="1" applyBorder="1" applyAlignment="1">
      <alignment horizontal="center" vertical="center"/>
    </xf>
    <xf numFmtId="170" fontId="19" fillId="8" borderId="18" xfId="0" applyNumberFormat="1" applyFont="1" applyFill="1" applyBorder="1" applyAlignment="1">
      <alignment horizontal="center" vertical="center"/>
    </xf>
    <xf numFmtId="173" fontId="19" fillId="8" borderId="19" xfId="0" applyNumberFormat="1" applyFont="1" applyFill="1" applyBorder="1" applyAlignment="1" applyProtection="1">
      <alignment horizontal="center" vertical="center"/>
      <protection/>
    </xf>
    <xf numFmtId="10" fontId="69" fillId="9" borderId="0" xfId="0" applyNumberFormat="1" applyFont="1" applyFill="1" applyBorder="1" applyAlignment="1" applyProtection="1">
      <alignment horizontal="right" vertical="center"/>
      <protection/>
    </xf>
    <xf numFmtId="10" fontId="69" fillId="9" borderId="11" xfId="0" applyNumberFormat="1" applyFont="1" applyFill="1" applyBorder="1" applyAlignment="1" applyProtection="1">
      <alignment horizontal="right" vertical="center"/>
      <protection/>
    </xf>
    <xf numFmtId="10" fontId="69" fillId="10" borderId="0" xfId="0" applyNumberFormat="1" applyFont="1" applyFill="1" applyBorder="1" applyAlignment="1" applyProtection="1">
      <alignment horizontal="right" vertical="center"/>
      <protection/>
    </xf>
    <xf numFmtId="0" fontId="59" fillId="10" borderId="0" xfId="0" applyFont="1" applyFill="1" applyBorder="1" applyAlignment="1">
      <alignment horizontal="center" vertical="center"/>
    </xf>
    <xf numFmtId="170" fontId="1" fillId="8" borderId="18" xfId="0" applyNumberFormat="1" applyFont="1" applyFill="1" applyBorder="1" applyAlignment="1">
      <alignment horizontal="center" vertical="center"/>
    </xf>
    <xf numFmtId="173" fontId="25" fillId="8" borderId="19" xfId="0" applyNumberFormat="1" applyFont="1" applyFill="1" applyBorder="1" applyAlignment="1" applyProtection="1">
      <alignment horizontal="center" vertical="center"/>
      <protection/>
    </xf>
    <xf numFmtId="10" fontId="58" fillId="9" borderId="0" xfId="0" applyNumberFormat="1" applyFont="1" applyFill="1" applyBorder="1" applyAlignment="1" applyProtection="1">
      <alignment horizontal="right" vertical="center"/>
      <protection/>
    </xf>
    <xf numFmtId="10" fontId="58" fillId="9" borderId="11" xfId="0" applyNumberFormat="1" applyFont="1" applyFill="1" applyBorder="1" applyAlignment="1" applyProtection="1">
      <alignment horizontal="right" vertical="center"/>
      <protection/>
    </xf>
    <xf numFmtId="10" fontId="58" fillId="10" borderId="0" xfId="0" applyNumberFormat="1" applyFont="1" applyFill="1" applyBorder="1" applyAlignment="1" applyProtection="1">
      <alignment horizontal="right" vertical="center"/>
      <protection/>
    </xf>
    <xf numFmtId="0" fontId="52" fillId="9" borderId="0" xfId="0" applyFont="1" applyFill="1" applyBorder="1" applyAlignment="1">
      <alignment horizontal="center" vertical="center"/>
    </xf>
    <xf numFmtId="170" fontId="20" fillId="8" borderId="18" xfId="0" applyNumberFormat="1" applyFont="1" applyFill="1" applyBorder="1" applyAlignment="1">
      <alignment horizontal="center" vertical="center"/>
    </xf>
    <xf numFmtId="173" fontId="20" fillId="8" borderId="19" xfId="0" applyNumberFormat="1" applyFont="1" applyFill="1" applyBorder="1" applyAlignment="1" applyProtection="1">
      <alignment horizontal="center" vertical="center"/>
      <protection/>
    </xf>
    <xf numFmtId="10" fontId="59" fillId="9" borderId="0" xfId="0" applyNumberFormat="1" applyFont="1" applyFill="1" applyBorder="1" applyAlignment="1" applyProtection="1">
      <alignment horizontal="right" vertical="center"/>
      <protection/>
    </xf>
    <xf numFmtId="10" fontId="59" fillId="9" borderId="11" xfId="0" applyNumberFormat="1" applyFont="1" applyFill="1" applyBorder="1" applyAlignment="1" applyProtection="1">
      <alignment horizontal="right" vertical="center"/>
      <protection/>
    </xf>
    <xf numFmtId="10" fontId="59" fillId="10" borderId="0" xfId="0" applyNumberFormat="1" applyFont="1" applyFill="1" applyBorder="1" applyAlignment="1" applyProtection="1">
      <alignment horizontal="right" vertical="center"/>
      <protection/>
    </xf>
    <xf numFmtId="0" fontId="52" fillId="10" borderId="0" xfId="0" applyFont="1" applyFill="1" applyBorder="1" applyAlignment="1">
      <alignment horizontal="center" vertical="center"/>
    </xf>
    <xf numFmtId="0" fontId="56" fillId="9" borderId="0" xfId="0" applyFont="1" applyFill="1" applyBorder="1" applyAlignment="1">
      <alignment horizontal="center" vertical="center"/>
    </xf>
    <xf numFmtId="170" fontId="70" fillId="8" borderId="18" xfId="0" applyNumberFormat="1" applyFont="1" applyFill="1" applyBorder="1" applyAlignment="1">
      <alignment horizontal="center" vertical="center"/>
    </xf>
    <xf numFmtId="173" fontId="70" fillId="8" borderId="19" xfId="0" applyNumberFormat="1" applyFont="1" applyFill="1" applyBorder="1" applyAlignment="1" applyProtection="1">
      <alignment horizontal="center" vertical="center"/>
      <protection/>
    </xf>
    <xf numFmtId="0" fontId="56" fillId="10" borderId="0" xfId="0" applyFont="1" applyFill="1" applyBorder="1" applyAlignment="1">
      <alignment horizontal="center" vertical="center"/>
    </xf>
    <xf numFmtId="0" fontId="61" fillId="9" borderId="0" xfId="0" applyFont="1" applyFill="1" applyBorder="1" applyAlignment="1">
      <alignment horizontal="center" vertical="center"/>
    </xf>
    <xf numFmtId="170" fontId="18" fillId="8" borderId="18" xfId="0" applyNumberFormat="1" applyFont="1" applyFill="1" applyBorder="1" applyAlignment="1">
      <alignment horizontal="center" vertical="center"/>
    </xf>
    <xf numFmtId="173" fontId="18" fillId="8" borderId="19" xfId="0" applyNumberFormat="1" applyFont="1" applyFill="1" applyBorder="1" applyAlignment="1" applyProtection="1">
      <alignment horizontal="center" vertical="center"/>
      <protection/>
    </xf>
    <xf numFmtId="10" fontId="71" fillId="9" borderId="0" xfId="0" applyNumberFormat="1" applyFont="1" applyFill="1" applyBorder="1" applyAlignment="1" applyProtection="1">
      <alignment horizontal="right" vertical="center"/>
      <protection/>
    </xf>
    <xf numFmtId="10" fontId="71" fillId="9" borderId="11" xfId="0" applyNumberFormat="1" applyFont="1" applyFill="1" applyBorder="1" applyAlignment="1" applyProtection="1">
      <alignment horizontal="right" vertical="center"/>
      <protection/>
    </xf>
    <xf numFmtId="10" fontId="71" fillId="10" borderId="0" xfId="0" applyNumberFormat="1" applyFont="1" applyFill="1" applyBorder="1" applyAlignment="1" applyProtection="1">
      <alignment horizontal="right" vertical="center"/>
      <protection/>
    </xf>
    <xf numFmtId="0" fontId="61" fillId="10" borderId="0" xfId="0" applyFont="1" applyFill="1" applyBorder="1" applyAlignment="1">
      <alignment horizontal="center" vertical="center"/>
    </xf>
    <xf numFmtId="0" fontId="62" fillId="9" borderId="0" xfId="0" applyFont="1" applyFill="1" applyBorder="1" applyAlignment="1">
      <alignment horizontal="center" vertical="center"/>
    </xf>
    <xf numFmtId="170" fontId="6" fillId="8" borderId="18" xfId="0" applyNumberFormat="1" applyFont="1" applyFill="1" applyBorder="1" applyAlignment="1">
      <alignment horizontal="center" vertical="center"/>
    </xf>
    <xf numFmtId="173" fontId="6" fillId="8" borderId="19" xfId="0" applyNumberFormat="1" applyFont="1" applyFill="1" applyBorder="1" applyAlignment="1" applyProtection="1">
      <alignment horizontal="center" vertical="center"/>
      <protection/>
    </xf>
    <xf numFmtId="0" fontId="62" fillId="10" borderId="0" xfId="0" applyFont="1" applyFill="1" applyBorder="1" applyAlignment="1">
      <alignment horizontal="center" vertical="center"/>
    </xf>
    <xf numFmtId="0" fontId="65" fillId="9" borderId="0" xfId="0" applyFont="1" applyFill="1" applyBorder="1" applyAlignment="1">
      <alignment horizontal="center" vertical="center"/>
    </xf>
    <xf numFmtId="170" fontId="3" fillId="8" borderId="18" xfId="0" applyNumberFormat="1" applyFont="1" applyFill="1" applyBorder="1" applyAlignment="1">
      <alignment horizontal="center" vertical="center"/>
    </xf>
    <xf numFmtId="173" fontId="3" fillId="8" borderId="19" xfId="0" applyNumberFormat="1" applyFont="1" applyFill="1" applyBorder="1" applyAlignment="1" applyProtection="1">
      <alignment horizontal="center" vertical="center"/>
      <protection/>
    </xf>
    <xf numFmtId="10" fontId="68" fillId="9" borderId="0" xfId="0" applyNumberFormat="1" applyFont="1" applyFill="1" applyBorder="1" applyAlignment="1">
      <alignment vertical="center"/>
    </xf>
    <xf numFmtId="10" fontId="68" fillId="9" borderId="11" xfId="0" applyNumberFormat="1" applyFont="1" applyFill="1" applyBorder="1" applyAlignment="1">
      <alignment vertical="center"/>
    </xf>
    <xf numFmtId="10" fontId="68" fillId="10" borderId="0" xfId="0" applyNumberFormat="1" applyFont="1" applyFill="1" applyBorder="1" applyAlignment="1">
      <alignment vertical="center"/>
    </xf>
    <xf numFmtId="0" fontId="65" fillId="10" borderId="0" xfId="0" applyFont="1" applyFill="1" applyBorder="1" applyAlignment="1">
      <alignment horizontal="center" vertical="center"/>
    </xf>
    <xf numFmtId="0" fontId="60" fillId="9" borderId="0" xfId="0" applyFont="1" applyFill="1" applyBorder="1" applyAlignment="1">
      <alignment horizontal="center" vertical="center"/>
    </xf>
    <xf numFmtId="170" fontId="25" fillId="8" borderId="18" xfId="0" applyNumberFormat="1" applyFont="1" applyFill="1" applyBorder="1" applyAlignment="1">
      <alignment horizontal="center" vertical="center"/>
    </xf>
    <xf numFmtId="0" fontId="60" fillId="10" borderId="0" xfId="0" applyFont="1" applyFill="1" applyBorder="1" applyAlignment="1">
      <alignment horizontal="center" vertical="center"/>
    </xf>
    <xf numFmtId="170" fontId="25" fillId="8" borderId="20" xfId="0" applyNumberFormat="1" applyFont="1" applyFill="1" applyBorder="1" applyAlignment="1">
      <alignment horizontal="center" vertical="center"/>
    </xf>
    <xf numFmtId="173" fontId="25" fillId="8" borderId="21" xfId="0" applyNumberFormat="1" applyFont="1" applyFill="1" applyBorder="1" applyAlignment="1" applyProtection="1">
      <alignment horizontal="center" vertical="center"/>
      <protection/>
    </xf>
    <xf numFmtId="0" fontId="34" fillId="8" borderId="21" xfId="0" applyFont="1" applyFill="1" applyBorder="1" applyAlignment="1">
      <alignment horizontal="center" vertical="center"/>
    </xf>
    <xf numFmtId="0" fontId="34" fillId="9" borderId="4" xfId="0" applyFont="1" applyFill="1" applyBorder="1" applyAlignment="1">
      <alignment horizontal="left" vertical="center"/>
    </xf>
    <xf numFmtId="170" fontId="3" fillId="9" borderId="0" xfId="0" applyNumberFormat="1" applyFont="1" applyFill="1" applyBorder="1" applyAlignment="1">
      <alignment horizontal="center" vertical="center"/>
    </xf>
    <xf numFmtId="173" fontId="3" fillId="9" borderId="0" xfId="0" applyNumberFormat="1" applyFont="1" applyFill="1" applyBorder="1" applyAlignment="1" applyProtection="1">
      <alignment horizontal="center" vertical="center"/>
      <protection/>
    </xf>
    <xf numFmtId="0" fontId="72" fillId="10" borderId="0" xfId="0" applyFont="1" applyFill="1" applyBorder="1" applyAlignment="1">
      <alignment horizontal="center" vertical="center"/>
    </xf>
    <xf numFmtId="0" fontId="34" fillId="9" borderId="4" xfId="0" applyFont="1" applyFill="1" applyBorder="1" applyAlignment="1">
      <alignment horizontal="right" vertical="center"/>
    </xf>
    <xf numFmtId="0" fontId="34" fillId="9" borderId="0" xfId="0" applyFont="1" applyFill="1" applyBorder="1" applyAlignment="1">
      <alignment horizontal="right" vertical="center"/>
    </xf>
    <xf numFmtId="170" fontId="1" fillId="8" borderId="1" xfId="0" applyNumberFormat="1" applyFont="1" applyFill="1" applyBorder="1" applyAlignment="1">
      <alignment horizontal="center" vertical="center"/>
    </xf>
    <xf numFmtId="173" fontId="25" fillId="8" borderId="1" xfId="0" applyNumberFormat="1" applyFont="1" applyFill="1" applyBorder="1" applyAlignment="1" applyProtection="1">
      <alignment horizontal="center" vertical="center"/>
      <protection/>
    </xf>
    <xf numFmtId="0" fontId="4" fillId="9" borderId="0" xfId="0" applyFont="1" applyFill="1" applyBorder="1" applyAlignment="1">
      <alignment vertical="center"/>
    </xf>
    <xf numFmtId="170" fontId="34" fillId="9" borderId="0" xfId="0" applyNumberFormat="1" applyFont="1" applyFill="1" applyBorder="1" applyAlignment="1">
      <alignment vertical="center"/>
    </xf>
    <xf numFmtId="173" fontId="68" fillId="9" borderId="0" xfId="0" applyNumberFormat="1" applyFont="1" applyFill="1" applyBorder="1" applyAlignment="1">
      <alignment horizontal="center" vertical="center"/>
    </xf>
    <xf numFmtId="0" fontId="4" fillId="9" borderId="11" xfId="0" applyFont="1" applyFill="1" applyBorder="1" applyAlignment="1">
      <alignment vertical="center"/>
    </xf>
    <xf numFmtId="0" fontId="4" fillId="10" borderId="11" xfId="0" applyFont="1" applyFill="1" applyBorder="1" applyAlignment="1">
      <alignment vertical="center"/>
    </xf>
    <xf numFmtId="170" fontId="34" fillId="8" borderId="1" xfId="0" applyNumberFormat="1" applyFont="1" applyFill="1" applyBorder="1" applyAlignment="1">
      <alignment horizontal="center" vertical="center"/>
    </xf>
    <xf numFmtId="0" fontId="34" fillId="9" borderId="18" xfId="0" applyFont="1" applyFill="1" applyBorder="1" applyAlignment="1">
      <alignment horizontal="left" vertical="center"/>
    </xf>
    <xf numFmtId="0" fontId="5" fillId="10" borderId="1" xfId="0" applyFont="1" applyFill="1" applyBorder="1" applyAlignment="1">
      <alignment horizontal="center" vertical="center"/>
    </xf>
    <xf numFmtId="0" fontId="34" fillId="0" borderId="0" xfId="0" applyFont="1" applyFill="1" applyBorder="1" applyAlignment="1">
      <alignment/>
    </xf>
    <xf numFmtId="0" fontId="4" fillId="0" borderId="0" xfId="0" applyFont="1" applyFill="1" applyBorder="1" applyAlignment="1">
      <alignment/>
    </xf>
    <xf numFmtId="0" fontId="73" fillId="9" borderId="0" xfId="0" applyFont="1" applyFill="1" applyBorder="1" applyAlignment="1">
      <alignment horizontal="right" vertical="center"/>
    </xf>
    <xf numFmtId="0" fontId="34" fillId="9" borderId="0" xfId="0" applyFont="1" applyFill="1" applyBorder="1" applyAlignment="1">
      <alignment horizontal="left" vertical="center"/>
    </xf>
    <xf numFmtId="170" fontId="34" fillId="9" borderId="0" xfId="0" applyNumberFormat="1" applyFont="1" applyFill="1" applyBorder="1" applyAlignment="1">
      <alignment horizontal="center" vertical="center"/>
    </xf>
    <xf numFmtId="0" fontId="5" fillId="10" borderId="0" xfId="0" applyFont="1" applyFill="1" applyBorder="1" applyAlignment="1">
      <alignment horizontal="center" vertical="center"/>
    </xf>
    <xf numFmtId="0" fontId="0" fillId="9" borderId="0" xfId="0" applyFill="1" applyBorder="1" applyAlignment="1">
      <alignment vertical="center"/>
    </xf>
    <xf numFmtId="0" fontId="4" fillId="10" borderId="0" xfId="0" applyFont="1" applyFill="1" applyBorder="1" applyAlignment="1">
      <alignment vertical="center"/>
    </xf>
    <xf numFmtId="0" fontId="34" fillId="9" borderId="5" xfId="0" applyFont="1" applyFill="1" applyBorder="1" applyAlignment="1">
      <alignment vertical="center"/>
    </xf>
    <xf numFmtId="0" fontId="34" fillId="9" borderId="6" xfId="0" applyFont="1" applyFill="1" applyBorder="1" applyAlignment="1">
      <alignment vertical="center"/>
    </xf>
    <xf numFmtId="0" fontId="34" fillId="9" borderId="12" xfId="0" applyFont="1" applyFill="1" applyBorder="1" applyAlignment="1">
      <alignment vertical="center"/>
    </xf>
    <xf numFmtId="0" fontId="34" fillId="10" borderId="6" xfId="0" applyFont="1" applyFill="1" applyBorder="1" applyAlignment="1">
      <alignment vertical="center"/>
    </xf>
    <xf numFmtId="0" fontId="34" fillId="10" borderId="12" xfId="0" applyFont="1" applyFill="1" applyBorder="1" applyAlignment="1">
      <alignment vertical="center"/>
    </xf>
    <xf numFmtId="0" fontId="34" fillId="0" borderId="0" xfId="0" applyFont="1" applyBorder="1" applyAlignment="1">
      <alignment/>
    </xf>
    <xf numFmtId="0" fontId="34" fillId="0" borderId="0" xfId="0" applyFont="1" applyAlignment="1">
      <alignment horizontal="center"/>
    </xf>
    <xf numFmtId="49" fontId="13" fillId="0" borderId="0" xfId="21" applyNumberFormat="1" applyFont="1" applyFill="1" applyBorder="1" applyAlignment="1" applyProtection="1">
      <alignment horizontal="left"/>
      <protection/>
    </xf>
    <xf numFmtId="164" fontId="13" fillId="0" borderId="0" xfId="21" applyNumberFormat="1" applyFont="1" applyFill="1" applyBorder="1" applyAlignment="1" applyProtection="1">
      <alignment horizontal="left"/>
      <protection/>
    </xf>
    <xf numFmtId="164" fontId="14" fillId="0" borderId="0" xfId="21" applyFont="1" applyBorder="1" applyAlignment="1">
      <alignment horizontal="left"/>
      <protection/>
    </xf>
    <xf numFmtId="164" fontId="14" fillId="0" borderId="0" xfId="21" applyNumberFormat="1" applyFont="1" applyBorder="1" applyProtection="1">
      <alignment/>
      <protection/>
    </xf>
    <xf numFmtId="18" fontId="14" fillId="0" borderId="0" xfId="21" applyNumberFormat="1" applyFont="1" applyBorder="1" applyAlignment="1" applyProtection="1">
      <alignment horizontal="right"/>
      <protection/>
    </xf>
    <xf numFmtId="0" fontId="74" fillId="0" borderId="0" xfId="0" applyFont="1" applyAlignment="1">
      <alignment horizontal="center"/>
    </xf>
    <xf numFmtId="0" fontId="61" fillId="8" borderId="0" xfId="0" applyFont="1" applyFill="1" applyBorder="1" applyAlignment="1">
      <alignment horizontal="center" vertical="center"/>
    </xf>
    <xf numFmtId="0" fontId="61" fillId="8" borderId="22" xfId="0" applyFont="1" applyFill="1" applyBorder="1" applyAlignment="1">
      <alignment horizontal="center" vertical="center"/>
    </xf>
    <xf numFmtId="0" fontId="61" fillId="3" borderId="0" xfId="0" applyFont="1" applyFill="1" applyBorder="1" applyAlignment="1">
      <alignment horizontal="center" vertical="center"/>
    </xf>
    <xf numFmtId="0" fontId="56" fillId="8" borderId="0" xfId="0" applyFont="1" applyFill="1" applyBorder="1" applyAlignment="1">
      <alignment horizontal="center" vertical="center"/>
    </xf>
    <xf numFmtId="0" fontId="56" fillId="8" borderId="22" xfId="0" applyFont="1" applyFill="1" applyBorder="1" applyAlignment="1">
      <alignment horizontal="center" vertical="center"/>
    </xf>
    <xf numFmtId="0" fontId="61" fillId="8" borderId="18" xfId="0" applyFont="1" applyFill="1" applyBorder="1" applyAlignment="1">
      <alignment horizontal="center" vertical="center"/>
    </xf>
    <xf numFmtId="0" fontId="0" fillId="0" borderId="0" xfId="0" applyAlignment="1">
      <alignment horizontal="center"/>
    </xf>
    <xf numFmtId="0" fontId="64" fillId="8" borderId="18" xfId="0" applyFont="1" applyFill="1" applyBorder="1" applyAlignment="1">
      <alignment horizontal="center" vertical="center"/>
    </xf>
    <xf numFmtId="0" fontId="64" fillId="8" borderId="0" xfId="0" applyFont="1" applyFill="1" applyBorder="1" applyAlignment="1">
      <alignment horizontal="center" vertical="center"/>
    </xf>
    <xf numFmtId="0" fontId="64" fillId="8" borderId="22" xfId="0" applyFont="1" applyFill="1" applyBorder="1" applyAlignment="1">
      <alignment horizontal="center" vertical="center"/>
    </xf>
    <xf numFmtId="0" fontId="60" fillId="8" borderId="20" xfId="0" applyFont="1" applyFill="1" applyBorder="1" applyAlignment="1">
      <alignment horizontal="center" vertical="center"/>
    </xf>
    <xf numFmtId="0" fontId="60" fillId="8" borderId="13" xfId="0" applyFont="1" applyFill="1" applyBorder="1" applyAlignment="1">
      <alignment horizontal="center" vertical="center"/>
    </xf>
    <xf numFmtId="0" fontId="60" fillId="8" borderId="23" xfId="0" applyFont="1" applyFill="1" applyBorder="1" applyAlignment="1">
      <alignment horizontal="center" vertical="center"/>
    </xf>
    <xf numFmtId="0" fontId="63" fillId="8" borderId="18" xfId="0" applyFont="1" applyFill="1" applyBorder="1" applyAlignment="1">
      <alignment horizontal="center" vertical="center"/>
    </xf>
    <xf numFmtId="0" fontId="63" fillId="8" borderId="0" xfId="0" applyFont="1" applyFill="1" applyBorder="1" applyAlignment="1">
      <alignment horizontal="center" vertical="center"/>
    </xf>
    <xf numFmtId="0" fontId="63" fillId="8" borderId="22" xfId="0" applyFont="1" applyFill="1" applyBorder="1" applyAlignment="1">
      <alignment horizontal="center" vertical="center"/>
    </xf>
    <xf numFmtId="0" fontId="34" fillId="10" borderId="0" xfId="0" applyFont="1" applyFill="1" applyBorder="1" applyAlignment="1">
      <alignment horizontal="center" vertical="center"/>
    </xf>
    <xf numFmtId="0" fontId="34" fillId="9" borderId="4"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11" xfId="0" applyFont="1" applyFill="1" applyBorder="1" applyAlignment="1">
      <alignment horizontal="center" vertical="center"/>
    </xf>
    <xf numFmtId="0" fontId="65" fillId="8" borderId="18" xfId="0" applyFont="1" applyFill="1" applyBorder="1" applyAlignment="1">
      <alignment horizontal="center" vertical="center"/>
    </xf>
    <xf numFmtId="0" fontId="65" fillId="8" borderId="0" xfId="0" applyFont="1" applyFill="1" applyBorder="1" applyAlignment="1">
      <alignment horizontal="center" vertical="center"/>
    </xf>
    <xf numFmtId="0" fontId="65" fillId="8" borderId="22" xfId="0" applyFont="1" applyFill="1" applyBorder="1" applyAlignment="1">
      <alignment horizontal="center" vertical="center"/>
    </xf>
    <xf numFmtId="0" fontId="34" fillId="8" borderId="20" xfId="0" applyFont="1" applyFill="1" applyBorder="1" applyAlignment="1">
      <alignment horizontal="center" vertical="center"/>
    </xf>
    <xf numFmtId="0" fontId="34" fillId="8" borderId="13" xfId="0" applyFont="1" applyFill="1" applyBorder="1" applyAlignment="1">
      <alignment horizontal="center" vertical="center"/>
    </xf>
    <xf numFmtId="0" fontId="34" fillId="8" borderId="23" xfId="0" applyFont="1" applyFill="1" applyBorder="1" applyAlignment="1">
      <alignment horizontal="center" vertical="center"/>
    </xf>
    <xf numFmtId="0" fontId="34" fillId="9" borderId="4" xfId="0" applyFont="1" applyFill="1" applyBorder="1" applyAlignment="1">
      <alignment horizontal="right" vertical="center"/>
    </xf>
    <xf numFmtId="0" fontId="34" fillId="9" borderId="0" xfId="0" applyFont="1" applyFill="1" applyBorder="1" applyAlignment="1">
      <alignment horizontal="right" vertical="center"/>
    </xf>
    <xf numFmtId="0" fontId="34" fillId="9" borderId="22" xfId="0" applyFont="1" applyFill="1" applyBorder="1" applyAlignment="1">
      <alignment horizontal="right" vertical="center"/>
    </xf>
    <xf numFmtId="0" fontId="34" fillId="10" borderId="11" xfId="0" applyFont="1" applyFill="1" applyBorder="1" applyAlignment="1">
      <alignment horizontal="center" vertical="center"/>
    </xf>
    <xf numFmtId="0" fontId="56" fillId="8" borderId="18" xfId="0" applyFont="1" applyFill="1" applyBorder="1" applyAlignment="1">
      <alignment horizontal="center" vertical="center"/>
    </xf>
    <xf numFmtId="0" fontId="42" fillId="0" borderId="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4" xfId="0" applyFont="1" applyBorder="1" applyAlignment="1">
      <alignment horizontal="center" vertical="center" wrapText="1"/>
    </xf>
    <xf numFmtId="0" fontId="52" fillId="8" borderId="18" xfId="0" applyFont="1" applyFill="1" applyBorder="1" applyAlignment="1">
      <alignment horizontal="center" vertical="center"/>
    </xf>
    <xf numFmtId="0" fontId="52" fillId="8" borderId="0" xfId="0" applyFont="1" applyFill="1" applyBorder="1" applyAlignment="1">
      <alignment horizontal="center" vertical="center"/>
    </xf>
    <xf numFmtId="0" fontId="52" fillId="8" borderId="22" xfId="0" applyFont="1" applyFill="1" applyBorder="1" applyAlignment="1">
      <alignment horizontal="center" vertical="center"/>
    </xf>
    <xf numFmtId="0" fontId="34" fillId="3" borderId="0" xfId="0" applyFont="1" applyFill="1" applyBorder="1" applyAlignment="1">
      <alignment horizontal="center" vertical="center"/>
    </xf>
    <xf numFmtId="0" fontId="36" fillId="8" borderId="25" xfId="0" applyFont="1" applyFill="1" applyBorder="1" applyAlignment="1">
      <alignment horizontal="center" vertical="center" wrapText="1"/>
    </xf>
    <xf numFmtId="0" fontId="36" fillId="8" borderId="4"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52" fillId="3" borderId="0" xfId="0" applyFont="1" applyFill="1" applyBorder="1" applyAlignment="1">
      <alignment horizontal="center" vertical="center"/>
    </xf>
    <xf numFmtId="0" fontId="60" fillId="8" borderId="18" xfId="0" applyFont="1" applyFill="1" applyBorder="1" applyAlignment="1">
      <alignment horizontal="center" vertical="center"/>
    </xf>
    <xf numFmtId="0" fontId="60" fillId="8" borderId="0" xfId="0" applyFont="1" applyFill="1" applyBorder="1" applyAlignment="1">
      <alignment horizontal="center" vertical="center"/>
    </xf>
    <xf numFmtId="0" fontId="60" fillId="8" borderId="22" xfId="0" applyFont="1" applyFill="1" applyBorder="1" applyAlignment="1">
      <alignment horizontal="center" vertical="center"/>
    </xf>
    <xf numFmtId="0" fontId="27" fillId="2" borderId="26"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40" fillId="0" borderId="34"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35" xfId="0" applyFont="1" applyBorder="1" applyAlignment="1">
      <alignment horizontal="center" vertical="center" wrapText="1"/>
    </xf>
    <xf numFmtId="0" fontId="1" fillId="3" borderId="3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27" fillId="7" borderId="2"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9" xfId="0" applyFont="1" applyFill="1" applyBorder="1" applyAlignment="1">
      <alignment horizontal="center" vertical="center"/>
    </xf>
    <xf numFmtId="0" fontId="27" fillId="7" borderId="13" xfId="0" applyFont="1" applyFill="1" applyBorder="1" applyAlignment="1">
      <alignment horizontal="center" vertical="center"/>
    </xf>
    <xf numFmtId="0" fontId="27" fillId="7" borderId="38" xfId="0" applyFont="1" applyFill="1" applyBorder="1" applyAlignment="1">
      <alignment horizontal="center" vertical="center"/>
    </xf>
    <xf numFmtId="0" fontId="36" fillId="0" borderId="25"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8" xfId="0" applyFont="1" applyBorder="1" applyAlignment="1">
      <alignment horizontal="center" vertical="center" wrapText="1"/>
    </xf>
    <xf numFmtId="0" fontId="27" fillId="6" borderId="10" xfId="0" applyFont="1" applyFill="1" applyBorder="1" applyAlignment="1">
      <alignment horizontal="center" vertical="center" wrapText="1"/>
    </xf>
    <xf numFmtId="0" fontId="27" fillId="6" borderId="4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43" fillId="0" borderId="34"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35" xfId="0" applyFont="1" applyBorder="1" applyAlignment="1">
      <alignment horizontal="center" vertical="center" wrapText="1"/>
    </xf>
    <xf numFmtId="0" fontId="36" fillId="8" borderId="0"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36" fillId="8" borderId="9"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41"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4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0"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20" xfId="0" applyFont="1" applyBorder="1" applyAlignment="1">
      <alignment horizontal="center" vertical="center" wrapText="1"/>
    </xf>
    <xf numFmtId="0" fontId="27" fillId="6" borderId="26"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0" xfId="0" applyFont="1" applyBorder="1" applyAlignment="1">
      <alignment horizontal="center" vertical="center" wrapText="1"/>
    </xf>
    <xf numFmtId="0" fontId="27" fillId="6" borderId="32" xfId="0" applyFont="1" applyFill="1" applyBorder="1" applyAlignment="1">
      <alignment horizontal="center" vertical="center" wrapText="1"/>
    </xf>
    <xf numFmtId="0" fontId="27" fillId="6" borderId="33" xfId="0" applyFont="1" applyFill="1" applyBorder="1" applyAlignment="1">
      <alignment horizontal="center" vertical="center" wrapText="1"/>
    </xf>
    <xf numFmtId="0" fontId="43" fillId="0" borderId="33" xfId="0" applyFont="1" applyBorder="1" applyAlignment="1">
      <alignment horizontal="center" vertical="center" wrapText="1"/>
    </xf>
    <xf numFmtId="0" fontId="50" fillId="0" borderId="33" xfId="0" applyFont="1" applyBorder="1" applyAlignment="1">
      <alignment horizontal="center" vertical="center" wrapText="1"/>
    </xf>
    <xf numFmtId="0" fontId="53" fillId="8" borderId="1" xfId="0" applyFont="1" applyFill="1" applyBorder="1" applyAlignment="1">
      <alignment horizontal="center" vertical="center" wrapText="1"/>
    </xf>
    <xf numFmtId="0" fontId="43" fillId="0" borderId="4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0" xfId="0" applyFont="1" applyBorder="1" applyAlignment="1">
      <alignment horizontal="center" vertical="center" wrapText="1"/>
    </xf>
    <xf numFmtId="0" fontId="40" fillId="0" borderId="32" xfId="0" applyFont="1" applyBorder="1" applyAlignment="1">
      <alignment horizontal="center" vertical="center" wrapText="1"/>
    </xf>
    <xf numFmtId="0" fontId="44" fillId="0" borderId="32" xfId="0" applyFont="1" applyBorder="1" applyAlignment="1">
      <alignment horizontal="center" vertical="center" wrapText="1"/>
    </xf>
    <xf numFmtId="0" fontId="39"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33" xfId="0" applyFont="1" applyBorder="1" applyAlignment="1">
      <alignment horizontal="center" vertical="center" wrapText="1"/>
    </xf>
    <xf numFmtId="0" fontId="39" fillId="8" borderId="28" xfId="0" applyFont="1" applyFill="1" applyBorder="1" applyAlignment="1">
      <alignment horizontal="center" vertical="center" wrapText="1"/>
    </xf>
    <xf numFmtId="0" fontId="39" fillId="8" borderId="44"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39"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38"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27" fillId="7" borderId="47" xfId="0" applyFont="1" applyFill="1" applyBorder="1" applyAlignment="1">
      <alignment horizontal="center" vertical="center" wrapText="1"/>
    </xf>
    <xf numFmtId="0" fontId="27" fillId="7" borderId="50" xfId="0" applyFont="1" applyFill="1" applyBorder="1" applyAlignment="1">
      <alignment horizontal="center" vertical="center" wrapText="1"/>
    </xf>
    <xf numFmtId="0" fontId="27" fillId="7" borderId="26"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35" fillId="0" borderId="21" xfId="0" applyFont="1" applyBorder="1" applyAlignment="1">
      <alignment horizontal="center" vertical="center" wrapText="1"/>
    </xf>
    <xf numFmtId="0" fontId="35" fillId="0" borderId="1"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0" xfId="0" applyFont="1" applyBorder="1" applyAlignment="1">
      <alignment horizontal="center" vertical="center" wrapText="1"/>
    </xf>
    <xf numFmtId="0" fontId="36" fillId="7" borderId="49" xfId="0" applyFont="1" applyFill="1" applyBorder="1" applyAlignment="1">
      <alignment horizontal="center" vertical="center" wrapText="1"/>
    </xf>
    <xf numFmtId="0" fontId="36" fillId="7" borderId="47" xfId="0" applyFont="1" applyFill="1" applyBorder="1" applyAlignment="1">
      <alignment horizontal="center" vertical="center" wrapText="1"/>
    </xf>
    <xf numFmtId="0" fontId="36" fillId="7" borderId="50" xfId="0" applyFont="1" applyFill="1" applyBorder="1" applyAlignment="1">
      <alignment horizontal="center" vertical="center" wrapText="1"/>
    </xf>
    <xf numFmtId="0" fontId="36" fillId="7" borderId="26"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7" borderId="27" xfId="0" applyFont="1" applyFill="1" applyBorder="1" applyAlignment="1">
      <alignment horizontal="center" vertical="center" wrapText="1"/>
    </xf>
    <xf numFmtId="0" fontId="27" fillId="7" borderId="46" xfId="0" applyFont="1" applyFill="1" applyBorder="1" applyAlignment="1">
      <alignment horizontal="center" vertical="center" wrapText="1"/>
    </xf>
    <xf numFmtId="0" fontId="27" fillId="7" borderId="48"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47" fillId="0" borderId="32" xfId="0" applyFont="1" applyBorder="1" applyAlignment="1">
      <alignment horizontal="center" vertical="center" wrapText="1"/>
    </xf>
    <xf numFmtId="0" fontId="46" fillId="4" borderId="17" xfId="0" applyFont="1" applyFill="1" applyBorder="1" applyAlignment="1">
      <alignment horizontal="center" vertical="center" wrapText="1"/>
    </xf>
    <xf numFmtId="0" fontId="46" fillId="4" borderId="39" xfId="0" applyFont="1" applyFill="1" applyBorder="1" applyAlignment="1">
      <alignment horizontal="center" vertical="center" wrapText="1"/>
    </xf>
    <xf numFmtId="0" fontId="46" fillId="4" borderId="0" xfId="0" applyFont="1" applyFill="1" applyBorder="1" applyAlignment="1">
      <alignment horizontal="center" vertical="center" wrapText="1"/>
    </xf>
    <xf numFmtId="0" fontId="46" fillId="4" borderId="11"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38" xfId="0"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38"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53" fillId="8" borderId="33" xfId="0" applyFont="1" applyFill="1" applyBorder="1" applyAlignment="1">
      <alignment horizontal="center" vertical="center" wrapText="1"/>
    </xf>
    <xf numFmtId="0" fontId="63" fillId="3" borderId="0" xfId="0" applyFont="1" applyFill="1" applyBorder="1" applyAlignment="1">
      <alignment horizontal="center" vertical="center"/>
    </xf>
    <xf numFmtId="0" fontId="60" fillId="3" borderId="0" xfId="0" applyFont="1" applyFill="1" applyBorder="1" applyAlignment="1">
      <alignment horizontal="center" vertical="center"/>
    </xf>
    <xf numFmtId="0" fontId="65" fillId="3" borderId="0"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11" xfId="0" applyFont="1" applyFill="1" applyBorder="1" applyAlignment="1">
      <alignment horizontal="center" vertical="center"/>
    </xf>
    <xf numFmtId="0" fontId="62" fillId="8" borderId="18" xfId="0" applyFont="1" applyFill="1" applyBorder="1" applyAlignment="1">
      <alignment horizontal="center" vertical="center"/>
    </xf>
    <xf numFmtId="0" fontId="62" fillId="8" borderId="0" xfId="0" applyFont="1" applyFill="1" applyBorder="1" applyAlignment="1">
      <alignment horizontal="center" vertical="center"/>
    </xf>
    <xf numFmtId="0" fontId="62" fillId="8" borderId="22" xfId="0" applyFont="1" applyFill="1" applyBorder="1" applyAlignment="1">
      <alignment horizontal="center" vertical="center"/>
    </xf>
    <xf numFmtId="0" fontId="57" fillId="8" borderId="15" xfId="0" applyFont="1" applyFill="1" applyBorder="1" applyAlignment="1">
      <alignment horizontal="center" vertical="center"/>
    </xf>
    <xf numFmtId="0" fontId="57" fillId="8" borderId="17" xfId="0" applyFont="1" applyFill="1" applyBorder="1" applyAlignment="1">
      <alignment horizontal="center" vertical="center"/>
    </xf>
    <xf numFmtId="0" fontId="57" fillId="8" borderId="34" xfId="0" applyFont="1" applyFill="1" applyBorder="1" applyAlignment="1">
      <alignment horizontal="center" vertical="center"/>
    </xf>
    <xf numFmtId="0" fontId="59" fillId="3" borderId="0" xfId="0" applyFont="1" applyFill="1" applyBorder="1" applyAlignment="1">
      <alignment horizontal="center" vertical="center"/>
    </xf>
    <xf numFmtId="0" fontId="58" fillId="8" borderId="18" xfId="0" applyFont="1" applyFill="1" applyBorder="1" applyAlignment="1">
      <alignment horizontal="center" vertical="center"/>
    </xf>
    <xf numFmtId="0" fontId="58" fillId="8" borderId="0" xfId="0" applyFont="1" applyFill="1" applyBorder="1" applyAlignment="1">
      <alignment horizontal="center" vertical="center"/>
    </xf>
    <xf numFmtId="0" fontId="58" fillId="8" borderId="22" xfId="0" applyFont="1" applyFill="1" applyBorder="1" applyAlignment="1">
      <alignment horizontal="center" vertical="center"/>
    </xf>
    <xf numFmtId="0" fontId="59" fillId="8" borderId="18" xfId="0" applyFont="1" applyFill="1" applyBorder="1" applyAlignment="1">
      <alignment horizontal="center" vertical="center"/>
    </xf>
    <xf numFmtId="0" fontId="59" fillId="8" borderId="0" xfId="0" applyFont="1" applyFill="1" applyBorder="1" applyAlignment="1">
      <alignment horizontal="center" vertical="center"/>
    </xf>
    <xf numFmtId="0" fontId="59" fillId="8" borderId="22" xfId="0" applyFont="1" applyFill="1" applyBorder="1" applyAlignment="1">
      <alignment horizontal="center" vertical="center"/>
    </xf>
    <xf numFmtId="0" fontId="56" fillId="8" borderId="15" xfId="0" applyFont="1" applyFill="1" applyBorder="1" applyAlignment="1">
      <alignment horizontal="center" vertical="center"/>
    </xf>
    <xf numFmtId="0" fontId="56" fillId="8" borderId="17" xfId="0" applyFont="1" applyFill="1" applyBorder="1" applyAlignment="1">
      <alignment horizontal="center" vertical="center"/>
    </xf>
    <xf numFmtId="0" fontId="56" fillId="8" borderId="34" xfId="0" applyFont="1" applyFill="1" applyBorder="1" applyAlignment="1">
      <alignment horizontal="center" vertical="center"/>
    </xf>
    <xf numFmtId="0" fontId="57" fillId="3" borderId="0" xfId="0" applyFont="1" applyFill="1" applyBorder="1" applyAlignment="1">
      <alignment horizontal="center" vertical="center"/>
    </xf>
    <xf numFmtId="0" fontId="56" fillId="3" borderId="0" xfId="0" applyFont="1" applyFill="1" applyBorder="1" applyAlignment="1">
      <alignment horizontal="center" vertical="center"/>
    </xf>
    <xf numFmtId="0" fontId="42" fillId="0" borderId="15"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53" fillId="8" borderId="27" xfId="0" applyFont="1" applyFill="1" applyBorder="1" applyAlignment="1">
      <alignment horizontal="center" vertical="center" wrapText="1"/>
    </xf>
    <xf numFmtId="0" fontId="42" fillId="0" borderId="27"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53" xfId="0" applyFont="1" applyBorder="1" applyAlignment="1">
      <alignment horizontal="center" vertical="center" wrapText="1"/>
    </xf>
    <xf numFmtId="0" fontId="33" fillId="9" borderId="2" xfId="0" applyFont="1" applyFill="1" applyBorder="1" applyAlignment="1">
      <alignment horizontal="center" vertical="center"/>
    </xf>
    <xf numFmtId="0" fontId="33" fillId="9" borderId="14" xfId="0" applyFont="1" applyFill="1" applyBorder="1" applyAlignment="1">
      <alignment horizontal="center" vertical="center"/>
    </xf>
    <xf numFmtId="0" fontId="33" fillId="9" borderId="4" xfId="0" applyFont="1" applyFill="1" applyBorder="1" applyAlignment="1">
      <alignment horizontal="center" vertical="center"/>
    </xf>
    <xf numFmtId="0" fontId="33" fillId="9" borderId="11"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2" xfId="0" applyFont="1" applyFill="1" applyBorder="1" applyAlignment="1">
      <alignment horizontal="center" vertical="center"/>
    </xf>
    <xf numFmtId="0" fontId="39" fillId="0" borderId="28"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40"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3" xfId="0" applyFont="1" applyBorder="1" applyAlignment="1">
      <alignment horizontal="center" vertical="center" wrapText="1"/>
    </xf>
    <xf numFmtId="0" fontId="48" fillId="0" borderId="33"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32"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4"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35" fillId="0" borderId="34"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54" fillId="0" borderId="28"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1" fillId="7" borderId="25" xfId="0" applyFont="1" applyFill="1" applyBorder="1" applyAlignment="1">
      <alignment horizontal="center" vertical="center" wrapText="1"/>
    </xf>
    <xf numFmtId="0" fontId="51" fillId="7" borderId="17" xfId="0" applyFont="1" applyFill="1" applyBorder="1" applyAlignment="1">
      <alignment horizontal="center" vertical="center" wrapText="1"/>
    </xf>
    <xf numFmtId="0" fontId="51" fillId="7" borderId="39" xfId="0" applyFont="1" applyFill="1" applyBorder="1" applyAlignment="1">
      <alignment horizontal="center" vertical="center" wrapText="1"/>
    </xf>
    <xf numFmtId="0" fontId="51" fillId="7" borderId="4" xfId="0" applyFont="1" applyFill="1" applyBorder="1" applyAlignment="1">
      <alignment horizontal="center" vertical="center" wrapText="1"/>
    </xf>
    <xf numFmtId="0" fontId="51" fillId="7" borderId="0" xfId="0" applyFont="1" applyFill="1" applyBorder="1" applyAlignment="1">
      <alignment horizontal="center" vertical="center" wrapText="1"/>
    </xf>
    <xf numFmtId="0" fontId="51" fillId="7" borderId="11" xfId="0" applyFont="1" applyFill="1" applyBorder="1" applyAlignment="1">
      <alignment horizontal="center" vertical="center" wrapText="1"/>
    </xf>
    <xf numFmtId="0" fontId="35" fillId="4" borderId="25"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0" fillId="0" borderId="4" xfId="0" applyBorder="1" applyAlignment="1">
      <alignment/>
    </xf>
    <xf numFmtId="0" fontId="0" fillId="0" borderId="9" xfId="0" applyBorder="1" applyAlignment="1">
      <alignment/>
    </xf>
    <xf numFmtId="0" fontId="55" fillId="0" borderId="4"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48" fillId="0" borderId="32" xfId="0" applyFont="1" applyBorder="1" applyAlignment="1">
      <alignment horizontal="center" vertical="center" wrapText="1"/>
    </xf>
    <xf numFmtId="0" fontId="35" fillId="0" borderId="26" xfId="0" applyFont="1" applyBorder="1" applyAlignment="1">
      <alignment horizontal="center" vertical="center" wrapText="1"/>
    </xf>
    <xf numFmtId="164" fontId="28" fillId="0" borderId="0" xfId="21" applyNumberFormat="1" applyFont="1" applyFill="1" applyAlignment="1" applyProtection="1" quotePrefix="1">
      <alignment horizontal="center"/>
      <protection/>
    </xf>
    <xf numFmtId="164" fontId="28" fillId="0" borderId="0" xfId="21" applyNumberFormat="1" applyFont="1" applyFill="1" applyAlignment="1" applyProtection="1">
      <alignment horizontal="center"/>
      <protection/>
    </xf>
    <xf numFmtId="164" fontId="4" fillId="0" borderId="0" xfId="21" applyFont="1" applyAlignment="1">
      <alignment horizontal="center" vertical="top"/>
      <protection/>
    </xf>
    <xf numFmtId="164" fontId="4" fillId="0" borderId="0" xfId="21" applyFont="1" applyAlignment="1" quotePrefix="1">
      <alignment horizontal="center" vertical="top"/>
      <protection/>
    </xf>
    <xf numFmtId="164" fontId="14" fillId="0" borderId="1" xfId="0" applyNumberFormat="1" applyFont="1" applyFill="1" applyBorder="1" applyAlignment="1" applyProtection="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133350</xdr:rowOff>
    </xdr:from>
    <xdr:to>
      <xdr:col>15</xdr:col>
      <xdr:colOff>0</xdr:colOff>
      <xdr:row>11</xdr:row>
      <xdr:rowOff>95250</xdr:rowOff>
    </xdr:to>
    <xdr:sp>
      <xdr:nvSpPr>
        <xdr:cNvPr id="1" name="AutoShape 2"/>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2" name="AutoShape 3"/>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3" name="AutoShape 4"/>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4" name="AutoShape 5"/>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6th Session of the
IEEE 802.11 Task Group G</a:t>
          </a:r>
        </a:p>
      </xdr:txBody>
    </xdr:sp>
    <xdr:clientData/>
  </xdr:twoCellAnchor>
  <xdr:twoCellAnchor>
    <xdr:from>
      <xdr:col>5</xdr:col>
      <xdr:colOff>381000</xdr:colOff>
      <xdr:row>13</xdr:row>
      <xdr:rowOff>19050</xdr:rowOff>
    </xdr:from>
    <xdr:to>
      <xdr:col>9</xdr:col>
      <xdr:colOff>438150</xdr:colOff>
      <xdr:row>15</xdr:row>
      <xdr:rowOff>66675</xdr:rowOff>
    </xdr:to>
    <xdr:sp>
      <xdr:nvSpPr>
        <xdr:cNvPr id="5" name="AutoShape 6"/>
        <xdr:cNvSpPr>
          <a:spLocks/>
        </xdr:cNvSpPr>
      </xdr:nvSpPr>
      <xdr:spPr>
        <a:xfrm>
          <a:off x="3429000" y="225742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352425</xdr:colOff>
      <xdr:row>16</xdr:row>
      <xdr:rowOff>142875</xdr:rowOff>
    </xdr:from>
    <xdr:to>
      <xdr:col>11</xdr:col>
      <xdr:colOff>314325</xdr:colOff>
      <xdr:row>19</xdr:row>
      <xdr:rowOff>85725</xdr:rowOff>
    </xdr:to>
    <xdr:sp>
      <xdr:nvSpPr>
        <xdr:cNvPr id="6" name="AutoShape 7"/>
        <xdr:cNvSpPr>
          <a:spLocks/>
        </xdr:cNvSpPr>
      </xdr:nvSpPr>
      <xdr:spPr>
        <a:xfrm>
          <a:off x="2181225" y="2867025"/>
          <a:ext cx="483870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July 8th - 13th, 2001, Portalnd, Oregon, USA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2:O24"/>
  <sheetViews>
    <sheetView showGridLines="0" workbookViewId="0" topLeftCell="A1">
      <selection activeCell="G28" sqref="G28"/>
    </sheetView>
  </sheetViews>
  <sheetFormatPr defaultColWidth="9.140625" defaultRowHeight="12.75"/>
  <sheetData>
    <row r="1" ht="23.25" customHeight="1"/>
    <row r="22" spans="1:15" ht="12.75">
      <c r="A22" s="237" t="s">
        <v>176</v>
      </c>
      <c r="B22" s="237"/>
      <c r="C22" s="237"/>
      <c r="D22" s="237"/>
      <c r="E22" s="237"/>
      <c r="F22" s="237"/>
      <c r="G22" s="237"/>
      <c r="H22" s="237"/>
      <c r="I22" s="237"/>
      <c r="J22" s="237"/>
      <c r="K22" s="237"/>
      <c r="L22" s="237"/>
      <c r="M22" s="237"/>
      <c r="N22" s="237"/>
      <c r="O22" s="237"/>
    </row>
    <row r="24" ht="12.75">
      <c r="H24" s="230" t="s">
        <v>177</v>
      </c>
    </row>
  </sheetData>
  <mergeCells count="1">
    <mergeCell ref="A22:O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P15"/>
  <sheetViews>
    <sheetView showGridLines="0" workbookViewId="0" topLeftCell="A7">
      <selection activeCell="D18" sqref="D18"/>
    </sheetView>
  </sheetViews>
  <sheetFormatPr defaultColWidth="9.140625" defaultRowHeight="12.75"/>
  <cols>
    <col min="7" max="7" width="8.57421875" style="0" customWidth="1"/>
  </cols>
  <sheetData>
    <row r="2" spans="1:12" s="6" customFormat="1" ht="20.25">
      <c r="A2" s="11" t="s">
        <v>42</v>
      </c>
      <c r="B2" s="7"/>
      <c r="C2" s="7"/>
      <c r="D2" s="7"/>
      <c r="E2" s="7"/>
      <c r="F2" s="7"/>
      <c r="G2" s="7"/>
      <c r="H2" s="7"/>
      <c r="I2" s="7"/>
      <c r="J2" s="7"/>
      <c r="K2" s="7"/>
      <c r="L2" s="7"/>
    </row>
    <row r="3" spans="1:16" s="1" customFormat="1" ht="23.25">
      <c r="A3" s="14" t="s">
        <v>44</v>
      </c>
      <c r="B3" s="8"/>
      <c r="C3" s="8"/>
      <c r="D3" s="8"/>
      <c r="E3" s="8"/>
      <c r="F3" s="8"/>
      <c r="G3" s="8"/>
      <c r="H3" s="8"/>
      <c r="I3" s="8"/>
      <c r="J3" s="8"/>
      <c r="K3" s="8"/>
      <c r="L3" s="8"/>
      <c r="M3" s="10"/>
      <c r="N3" s="10"/>
      <c r="O3" s="10"/>
      <c r="P3" s="10"/>
    </row>
    <row r="4" spans="1:16" s="4" customFormat="1" ht="26.25" customHeight="1">
      <c r="A4" s="12" t="s">
        <v>45</v>
      </c>
      <c r="B4" s="8"/>
      <c r="C4" s="8"/>
      <c r="D4" s="8"/>
      <c r="E4" s="8"/>
      <c r="F4" s="8"/>
      <c r="G4" s="8"/>
      <c r="H4" s="8"/>
      <c r="I4" s="8"/>
      <c r="J4" s="8"/>
      <c r="K4" s="8"/>
      <c r="L4" s="8"/>
      <c r="M4" s="5"/>
      <c r="N4" s="5"/>
      <c r="O4" s="5"/>
      <c r="P4" s="5"/>
    </row>
    <row r="5" spans="1:12" s="1" customFormat="1" ht="20.25">
      <c r="A5" s="13" t="s">
        <v>43</v>
      </c>
      <c r="B5" s="7"/>
      <c r="C5" s="7"/>
      <c r="D5" s="7"/>
      <c r="E5" s="7"/>
      <c r="F5" s="7"/>
      <c r="G5" s="7"/>
      <c r="H5" s="7"/>
      <c r="I5" s="7"/>
      <c r="J5" s="7"/>
      <c r="K5" s="7"/>
      <c r="L5" s="7"/>
    </row>
    <row r="7" ht="15.75">
      <c r="A7" s="2" t="s">
        <v>31</v>
      </c>
    </row>
    <row r="9" ht="15.75">
      <c r="A9" s="3" t="s">
        <v>66</v>
      </c>
    </row>
    <row r="10" ht="15.75">
      <c r="A10" s="3"/>
    </row>
    <row r="11" spans="1:5" ht="12.75">
      <c r="A11" s="48" t="s">
        <v>35</v>
      </c>
      <c r="B11" s="50" t="s">
        <v>75</v>
      </c>
      <c r="C11" s="49"/>
      <c r="D11" s="49"/>
      <c r="E11" s="49"/>
    </row>
    <row r="12" spans="1:5" ht="12.75">
      <c r="A12" s="48" t="s">
        <v>35</v>
      </c>
      <c r="B12" s="50" t="s">
        <v>76</v>
      </c>
      <c r="C12" s="49"/>
      <c r="D12" s="49"/>
      <c r="E12" s="49"/>
    </row>
    <row r="13" spans="1:5" ht="12.75">
      <c r="A13" s="48" t="s">
        <v>35</v>
      </c>
      <c r="B13" s="50" t="s">
        <v>77</v>
      </c>
      <c r="C13" s="49"/>
      <c r="D13" s="49"/>
      <c r="E13" s="49"/>
    </row>
    <row r="14" spans="1:5" ht="12.75">
      <c r="A14" s="48" t="s">
        <v>35</v>
      </c>
      <c r="B14" s="50" t="s">
        <v>78</v>
      </c>
      <c r="C14" s="49"/>
      <c r="D14" s="49"/>
      <c r="E14" s="49"/>
    </row>
    <row r="15" ht="15">
      <c r="A15" s="9"/>
    </row>
  </sheetData>
  <printOptions/>
  <pageMargins left="0.75" right="0.75" top="1" bottom="1" header="0.5" footer="0.5"/>
  <pageSetup fitToHeight="1" fitToWidth="1" horizontalDpi="600" verticalDpi="600" orientation="portrait" scale="58" r:id="rId1"/>
</worksheet>
</file>

<file path=xl/worksheets/sheet3.xml><?xml version="1.0" encoding="utf-8"?>
<worksheet xmlns="http://schemas.openxmlformats.org/spreadsheetml/2006/main" xmlns:r="http://schemas.openxmlformats.org/officeDocument/2006/relationships">
  <sheetPr>
    <pageSetUpPr fitToPage="1"/>
  </sheetPr>
  <dimension ref="B2:Y96"/>
  <sheetViews>
    <sheetView showGridLines="0" zoomScale="49" zoomScaleNormal="49" zoomScaleSheetLayoutView="25" workbookViewId="0" topLeftCell="A1">
      <selection activeCell="L11" sqref="L11:L14"/>
    </sheetView>
  </sheetViews>
  <sheetFormatPr defaultColWidth="9.140625" defaultRowHeight="12.75"/>
  <cols>
    <col min="1" max="1" width="0.5625" style="1" customWidth="1"/>
    <col min="2" max="2" width="24.8515625" style="1" customWidth="1"/>
    <col min="3" max="3" width="26.7109375" style="1" customWidth="1"/>
    <col min="4" max="4" width="13.140625" style="1" customWidth="1"/>
    <col min="5" max="23" width="11.7109375" style="1" customWidth="1"/>
    <col min="24" max="16384" width="9.140625" style="1" customWidth="1"/>
  </cols>
  <sheetData>
    <row r="1" s="11" customFormat="1" ht="5.25" customHeight="1" thickBot="1"/>
    <row r="2" spans="2:23" s="11" customFormat="1" ht="25.5" customHeight="1">
      <c r="B2" s="51" t="s">
        <v>79</v>
      </c>
      <c r="C2" s="52"/>
      <c r="D2" s="52"/>
      <c r="E2" s="52"/>
      <c r="F2" s="52"/>
      <c r="G2" s="52"/>
      <c r="H2" s="52"/>
      <c r="I2" s="52"/>
      <c r="J2" s="52"/>
      <c r="K2" s="52"/>
      <c r="L2" s="52"/>
      <c r="M2" s="52"/>
      <c r="N2" s="52"/>
      <c r="O2" s="52"/>
      <c r="P2" s="52"/>
      <c r="Q2" s="52"/>
      <c r="R2" s="52"/>
      <c r="S2" s="52"/>
      <c r="T2" s="52"/>
      <c r="U2" s="52"/>
      <c r="V2" s="447" t="s">
        <v>80</v>
      </c>
      <c r="W2" s="448"/>
    </row>
    <row r="3" spans="2:23" s="11" customFormat="1" ht="25.5" customHeight="1">
      <c r="B3" s="53" t="s">
        <v>81</v>
      </c>
      <c r="C3" s="54"/>
      <c r="D3" s="54"/>
      <c r="E3" s="54"/>
      <c r="F3" s="54"/>
      <c r="G3" s="54"/>
      <c r="H3" s="54"/>
      <c r="I3" s="54"/>
      <c r="J3" s="54"/>
      <c r="K3" s="54"/>
      <c r="L3" s="54"/>
      <c r="M3" s="54"/>
      <c r="N3" s="54"/>
      <c r="O3" s="54"/>
      <c r="P3" s="54"/>
      <c r="Q3" s="54"/>
      <c r="R3" s="54"/>
      <c r="S3" s="54"/>
      <c r="T3" s="54"/>
      <c r="U3" s="54"/>
      <c r="V3" s="449"/>
      <c r="W3" s="450"/>
    </row>
    <row r="4" spans="2:23" s="11" customFormat="1" ht="25.5" customHeight="1">
      <c r="B4" s="55" t="s">
        <v>82</v>
      </c>
      <c r="C4" s="56"/>
      <c r="D4" s="56"/>
      <c r="E4" s="56"/>
      <c r="F4" s="56"/>
      <c r="G4" s="56"/>
      <c r="H4" s="56"/>
      <c r="I4" s="56"/>
      <c r="J4" s="56"/>
      <c r="K4" s="56"/>
      <c r="L4" s="56"/>
      <c r="M4" s="56"/>
      <c r="N4" s="56"/>
      <c r="O4" s="56"/>
      <c r="P4" s="56"/>
      <c r="Q4" s="56"/>
      <c r="R4" s="56"/>
      <c r="S4" s="56"/>
      <c r="T4" s="56"/>
      <c r="U4" s="56"/>
      <c r="V4" s="449"/>
      <c r="W4" s="450"/>
    </row>
    <row r="5" spans="2:23" s="11" customFormat="1" ht="11.25" customHeight="1">
      <c r="B5" s="57"/>
      <c r="C5" s="56"/>
      <c r="D5" s="56"/>
      <c r="E5" s="56"/>
      <c r="F5" s="56"/>
      <c r="G5" s="56"/>
      <c r="H5" s="56"/>
      <c r="I5" s="56"/>
      <c r="J5" s="56"/>
      <c r="K5" s="56"/>
      <c r="L5" s="56"/>
      <c r="M5" s="56"/>
      <c r="N5" s="56"/>
      <c r="O5" s="56"/>
      <c r="P5" s="56"/>
      <c r="Q5" s="56"/>
      <c r="R5" s="56"/>
      <c r="S5" s="56"/>
      <c r="T5" s="56"/>
      <c r="U5" s="56"/>
      <c r="V5" s="449"/>
      <c r="W5" s="450"/>
    </row>
    <row r="6" spans="2:23" s="11" customFormat="1" ht="20.25">
      <c r="B6" s="58" t="s">
        <v>83</v>
      </c>
      <c r="C6" s="56"/>
      <c r="D6" s="56"/>
      <c r="E6" s="56"/>
      <c r="F6" s="56"/>
      <c r="G6" s="56"/>
      <c r="H6" s="56"/>
      <c r="I6" s="56"/>
      <c r="J6" s="56"/>
      <c r="K6" s="56"/>
      <c r="L6" s="56"/>
      <c r="M6" s="56" t="s">
        <v>32</v>
      </c>
      <c r="N6" s="56"/>
      <c r="O6" s="56"/>
      <c r="P6" s="56"/>
      <c r="Q6" s="56"/>
      <c r="R6" s="56"/>
      <c r="S6" s="56"/>
      <c r="T6" s="56" t="s">
        <v>33</v>
      </c>
      <c r="U6" s="56"/>
      <c r="V6" s="449"/>
      <c r="W6" s="450"/>
    </row>
    <row r="7" spans="2:23" s="7" customFormat="1" ht="13.5" customHeight="1" thickBot="1">
      <c r="B7" s="59"/>
      <c r="C7" s="60"/>
      <c r="D7" s="60"/>
      <c r="E7" s="60"/>
      <c r="F7" s="60"/>
      <c r="G7" s="60"/>
      <c r="H7" s="60"/>
      <c r="I7" s="60"/>
      <c r="J7" s="60"/>
      <c r="K7" s="60"/>
      <c r="L7" s="60"/>
      <c r="M7" s="60"/>
      <c r="N7" s="60"/>
      <c r="O7" s="60"/>
      <c r="P7" s="60"/>
      <c r="Q7" s="60"/>
      <c r="R7" s="60"/>
      <c r="S7" s="60"/>
      <c r="T7" s="56"/>
      <c r="U7" s="56"/>
      <c r="V7" s="451"/>
      <c r="W7" s="452"/>
    </row>
    <row r="8" spans="2:23" ht="21.75" customHeight="1" thickBot="1">
      <c r="B8" s="61" t="s">
        <v>32</v>
      </c>
      <c r="C8" s="62" t="s">
        <v>0</v>
      </c>
      <c r="D8" s="355" t="s">
        <v>1</v>
      </c>
      <c r="E8" s="356"/>
      <c r="F8" s="356"/>
      <c r="G8" s="357"/>
      <c r="H8" s="291" t="s">
        <v>2</v>
      </c>
      <c r="I8" s="291"/>
      <c r="J8" s="291"/>
      <c r="K8" s="292"/>
      <c r="L8" s="290" t="s">
        <v>3</v>
      </c>
      <c r="M8" s="291"/>
      <c r="N8" s="291"/>
      <c r="O8" s="291"/>
      <c r="P8" s="290" t="s">
        <v>4</v>
      </c>
      <c r="Q8" s="291"/>
      <c r="R8" s="291"/>
      <c r="S8" s="291"/>
      <c r="T8" s="290" t="s">
        <v>5</v>
      </c>
      <c r="U8" s="291"/>
      <c r="V8" s="291"/>
      <c r="W8" s="292"/>
    </row>
    <row r="9" spans="2:23" ht="21.75" customHeight="1">
      <c r="B9" s="63" t="s">
        <v>6</v>
      </c>
      <c r="C9" s="293"/>
      <c r="D9" s="384"/>
      <c r="E9" s="385"/>
      <c r="F9" s="385"/>
      <c r="G9" s="386"/>
      <c r="H9" s="390"/>
      <c r="I9" s="374"/>
      <c r="J9" s="374"/>
      <c r="K9" s="391"/>
      <c r="L9" s="373"/>
      <c r="M9" s="374"/>
      <c r="N9" s="374"/>
      <c r="O9" s="375"/>
      <c r="P9" s="358" t="s">
        <v>84</v>
      </c>
      <c r="Q9" s="359"/>
      <c r="R9" s="359"/>
      <c r="S9" s="360"/>
      <c r="T9" s="293" t="s">
        <v>33</v>
      </c>
      <c r="U9" s="294"/>
      <c r="V9" s="294"/>
      <c r="W9" s="295"/>
    </row>
    <row r="10" spans="2:23" ht="21.75" customHeight="1">
      <c r="B10" s="63" t="s">
        <v>7</v>
      </c>
      <c r="C10" s="492"/>
      <c r="D10" s="387"/>
      <c r="E10" s="388"/>
      <c r="F10" s="388"/>
      <c r="G10" s="389"/>
      <c r="H10" s="392"/>
      <c r="I10" s="393"/>
      <c r="J10" s="393"/>
      <c r="K10" s="394"/>
      <c r="L10" s="376"/>
      <c r="M10" s="377"/>
      <c r="N10" s="377"/>
      <c r="O10" s="378"/>
      <c r="P10" s="361"/>
      <c r="Q10" s="362"/>
      <c r="R10" s="362"/>
      <c r="S10" s="363"/>
      <c r="T10" s="296"/>
      <c r="U10" s="297"/>
      <c r="V10" s="297"/>
      <c r="W10" s="298"/>
    </row>
    <row r="11" spans="2:23" ht="21.75" customHeight="1">
      <c r="B11" s="64" t="s">
        <v>8</v>
      </c>
      <c r="C11" s="492"/>
      <c r="D11" s="364" t="s">
        <v>85</v>
      </c>
      <c r="E11" s="367" t="s">
        <v>86</v>
      </c>
      <c r="F11" s="367"/>
      <c r="G11" s="368"/>
      <c r="H11" s="351" t="s">
        <v>41</v>
      </c>
      <c r="I11" s="324" t="s">
        <v>87</v>
      </c>
      <c r="J11" s="327" t="s">
        <v>88</v>
      </c>
      <c r="K11" s="328" t="s">
        <v>36</v>
      </c>
      <c r="L11" s="336" t="s">
        <v>40</v>
      </c>
      <c r="M11" s="381" t="s">
        <v>41</v>
      </c>
      <c r="N11" s="379" t="s">
        <v>36</v>
      </c>
      <c r="O11" s="321" t="s">
        <v>89</v>
      </c>
      <c r="P11" s="351" t="s">
        <v>41</v>
      </c>
      <c r="Q11" s="353" t="s">
        <v>40</v>
      </c>
      <c r="R11" s="324" t="s">
        <v>87</v>
      </c>
      <c r="S11" s="348" t="s">
        <v>39</v>
      </c>
      <c r="T11" s="299" t="s">
        <v>90</v>
      </c>
      <c r="U11" s="300"/>
      <c r="V11" s="300"/>
      <c r="W11" s="301"/>
    </row>
    <row r="12" spans="2:23" ht="21.75" customHeight="1">
      <c r="B12" s="64" t="s">
        <v>9</v>
      </c>
      <c r="C12" s="492"/>
      <c r="D12" s="365"/>
      <c r="E12" s="369"/>
      <c r="F12" s="369"/>
      <c r="G12" s="370"/>
      <c r="H12" s="352"/>
      <c r="I12" s="325"/>
      <c r="J12" s="328"/>
      <c r="K12" s="328"/>
      <c r="L12" s="337"/>
      <c r="M12" s="382"/>
      <c r="N12" s="380"/>
      <c r="O12" s="322"/>
      <c r="P12" s="352"/>
      <c r="Q12" s="354"/>
      <c r="R12" s="325"/>
      <c r="S12" s="349"/>
      <c r="T12" s="302"/>
      <c r="U12" s="303"/>
      <c r="V12" s="303"/>
      <c r="W12" s="304"/>
    </row>
    <row r="13" spans="2:23" ht="21.75" customHeight="1">
      <c r="B13" s="64" t="s">
        <v>10</v>
      </c>
      <c r="C13" s="492"/>
      <c r="D13" s="365"/>
      <c r="E13" s="369"/>
      <c r="F13" s="369"/>
      <c r="G13" s="370"/>
      <c r="H13" s="352"/>
      <c r="I13" s="325"/>
      <c r="J13" s="328"/>
      <c r="K13" s="328"/>
      <c r="L13" s="337"/>
      <c r="M13" s="382"/>
      <c r="N13" s="380"/>
      <c r="O13" s="322"/>
      <c r="P13" s="352"/>
      <c r="Q13" s="354"/>
      <c r="R13" s="325"/>
      <c r="S13" s="349"/>
      <c r="T13" s="302"/>
      <c r="U13" s="303"/>
      <c r="V13" s="303"/>
      <c r="W13" s="304"/>
    </row>
    <row r="14" spans="2:23" ht="21.75" customHeight="1">
      <c r="B14" s="64" t="s">
        <v>11</v>
      </c>
      <c r="C14" s="492"/>
      <c r="D14" s="366"/>
      <c r="E14" s="371"/>
      <c r="F14" s="371"/>
      <c r="G14" s="372"/>
      <c r="H14" s="352"/>
      <c r="I14" s="326"/>
      <c r="J14" s="329"/>
      <c r="K14" s="329"/>
      <c r="L14" s="338"/>
      <c r="M14" s="383"/>
      <c r="N14" s="380"/>
      <c r="O14" s="323"/>
      <c r="P14" s="352"/>
      <c r="Q14" s="354"/>
      <c r="R14" s="326"/>
      <c r="S14" s="350"/>
      <c r="T14" s="305"/>
      <c r="U14" s="306"/>
      <c r="V14" s="306"/>
      <c r="W14" s="307"/>
    </row>
    <row r="15" spans="2:23" ht="21.75" customHeight="1">
      <c r="B15" s="65" t="s">
        <v>12</v>
      </c>
      <c r="C15" s="492"/>
      <c r="D15" s="330" t="s">
        <v>13</v>
      </c>
      <c r="E15" s="331"/>
      <c r="F15" s="331"/>
      <c r="G15" s="332"/>
      <c r="H15" s="342" t="s">
        <v>13</v>
      </c>
      <c r="I15" s="331"/>
      <c r="J15" s="331"/>
      <c r="K15" s="343"/>
      <c r="L15" s="330" t="s">
        <v>13</v>
      </c>
      <c r="M15" s="331"/>
      <c r="N15" s="331"/>
      <c r="O15" s="332"/>
      <c r="P15" s="342" t="s">
        <v>13</v>
      </c>
      <c r="Q15" s="331"/>
      <c r="R15" s="331"/>
      <c r="S15" s="343"/>
      <c r="T15" s="308" t="s">
        <v>13</v>
      </c>
      <c r="U15" s="309"/>
      <c r="V15" s="309"/>
      <c r="W15" s="310"/>
    </row>
    <row r="16" spans="2:23" ht="21.75" customHeight="1">
      <c r="B16" s="66" t="s">
        <v>14</v>
      </c>
      <c r="C16" s="492"/>
      <c r="D16" s="364" t="s">
        <v>85</v>
      </c>
      <c r="E16" s="396" t="s">
        <v>91</v>
      </c>
      <c r="F16" s="396"/>
      <c r="G16" s="397"/>
      <c r="H16" s="347" t="s">
        <v>39</v>
      </c>
      <c r="I16" s="319" t="s">
        <v>87</v>
      </c>
      <c r="J16" s="395" t="s">
        <v>38</v>
      </c>
      <c r="K16" s="462" t="s">
        <v>36</v>
      </c>
      <c r="L16" s="336" t="s">
        <v>40</v>
      </c>
      <c r="M16" s="333" t="s">
        <v>39</v>
      </c>
      <c r="N16" s="380" t="s">
        <v>36</v>
      </c>
      <c r="O16" s="321" t="s">
        <v>89</v>
      </c>
      <c r="P16" s="465" t="s">
        <v>36</v>
      </c>
      <c r="Q16" s="353" t="s">
        <v>40</v>
      </c>
      <c r="R16" s="319" t="s">
        <v>87</v>
      </c>
      <c r="S16" s="344" t="s">
        <v>39</v>
      </c>
      <c r="T16" s="270" t="s">
        <v>90</v>
      </c>
      <c r="U16" s="314"/>
      <c r="V16" s="314"/>
      <c r="W16" s="315"/>
    </row>
    <row r="17" spans="2:23" ht="21.75" customHeight="1">
      <c r="B17" s="66" t="s">
        <v>15</v>
      </c>
      <c r="C17" s="492"/>
      <c r="D17" s="365"/>
      <c r="E17" s="398"/>
      <c r="F17" s="398"/>
      <c r="G17" s="399"/>
      <c r="H17" s="347"/>
      <c r="I17" s="319"/>
      <c r="J17" s="395"/>
      <c r="K17" s="463"/>
      <c r="L17" s="337"/>
      <c r="M17" s="334"/>
      <c r="N17" s="380"/>
      <c r="O17" s="322"/>
      <c r="P17" s="496"/>
      <c r="Q17" s="354"/>
      <c r="R17" s="320"/>
      <c r="S17" s="345"/>
      <c r="T17" s="270"/>
      <c r="U17" s="314"/>
      <c r="V17" s="314"/>
      <c r="W17" s="315"/>
    </row>
    <row r="18" spans="2:23" ht="21.75" customHeight="1">
      <c r="B18" s="66" t="s">
        <v>16</v>
      </c>
      <c r="C18" s="492"/>
      <c r="D18" s="366"/>
      <c r="E18" s="400"/>
      <c r="F18" s="400"/>
      <c r="G18" s="401"/>
      <c r="H18" s="347"/>
      <c r="I18" s="319"/>
      <c r="J18" s="395"/>
      <c r="K18" s="463"/>
      <c r="L18" s="338"/>
      <c r="M18" s="335"/>
      <c r="N18" s="380"/>
      <c r="O18" s="323"/>
      <c r="P18" s="496"/>
      <c r="Q18" s="354"/>
      <c r="R18" s="320"/>
      <c r="S18" s="345"/>
      <c r="T18" s="316"/>
      <c r="U18" s="317"/>
      <c r="V18" s="317"/>
      <c r="W18" s="318"/>
    </row>
    <row r="19" spans="2:23" ht="21.75" customHeight="1">
      <c r="B19" s="67" t="s">
        <v>17</v>
      </c>
      <c r="C19" s="493"/>
      <c r="D19" s="276" t="s">
        <v>18</v>
      </c>
      <c r="E19" s="277"/>
      <c r="F19" s="277"/>
      <c r="G19" s="278"/>
      <c r="H19" s="285" t="s">
        <v>18</v>
      </c>
      <c r="I19" s="277"/>
      <c r="J19" s="277"/>
      <c r="K19" s="286"/>
      <c r="L19" s="276" t="s">
        <v>18</v>
      </c>
      <c r="M19" s="277"/>
      <c r="N19" s="277"/>
      <c r="O19" s="278"/>
      <c r="P19" s="285" t="s">
        <v>18</v>
      </c>
      <c r="Q19" s="277"/>
      <c r="R19" s="277"/>
      <c r="S19" s="286"/>
      <c r="T19" s="480"/>
      <c r="U19" s="481"/>
      <c r="V19" s="481"/>
      <c r="W19" s="482"/>
    </row>
    <row r="20" spans="2:23" ht="21.75" customHeight="1">
      <c r="B20" s="66" t="s">
        <v>19</v>
      </c>
      <c r="C20" s="489" t="s">
        <v>92</v>
      </c>
      <c r="D20" s="299" t="s">
        <v>164</v>
      </c>
      <c r="E20" s="402"/>
      <c r="F20" s="402"/>
      <c r="G20" s="403"/>
      <c r="H20" s="347" t="s">
        <v>39</v>
      </c>
      <c r="I20" s="319" t="s">
        <v>87</v>
      </c>
      <c r="J20" s="339" t="s">
        <v>89</v>
      </c>
      <c r="K20" s="327" t="s">
        <v>36</v>
      </c>
      <c r="L20" s="410" t="s">
        <v>93</v>
      </c>
      <c r="M20" s="362"/>
      <c r="N20" s="362"/>
      <c r="O20" s="411"/>
      <c r="P20" s="465" t="s">
        <v>36</v>
      </c>
      <c r="Q20" s="346" t="s">
        <v>94</v>
      </c>
      <c r="R20" s="324" t="s">
        <v>87</v>
      </c>
      <c r="S20" s="339" t="s">
        <v>89</v>
      </c>
      <c r="T20" s="483"/>
      <c r="U20" s="484"/>
      <c r="V20" s="484"/>
      <c r="W20" s="485"/>
    </row>
    <row r="21" spans="2:23" ht="21.75" customHeight="1">
      <c r="B21" s="66" t="s">
        <v>20</v>
      </c>
      <c r="C21" s="490"/>
      <c r="D21" s="404"/>
      <c r="E21" s="405"/>
      <c r="F21" s="405"/>
      <c r="G21" s="406"/>
      <c r="H21" s="347"/>
      <c r="I21" s="320"/>
      <c r="J21" s="340"/>
      <c r="K21" s="328"/>
      <c r="L21" s="410"/>
      <c r="M21" s="362"/>
      <c r="N21" s="362"/>
      <c r="O21" s="411"/>
      <c r="P21" s="465"/>
      <c r="Q21" s="346"/>
      <c r="R21" s="325"/>
      <c r="S21" s="340"/>
      <c r="T21" s="483"/>
      <c r="U21" s="484"/>
      <c r="V21" s="484"/>
      <c r="W21" s="485"/>
    </row>
    <row r="22" spans="2:23" ht="21.75" customHeight="1">
      <c r="B22" s="66" t="s">
        <v>21</v>
      </c>
      <c r="C22" s="490"/>
      <c r="D22" s="404"/>
      <c r="E22" s="405"/>
      <c r="F22" s="405"/>
      <c r="G22" s="406"/>
      <c r="H22" s="347"/>
      <c r="I22" s="320"/>
      <c r="J22" s="340"/>
      <c r="K22" s="328"/>
      <c r="L22" s="410"/>
      <c r="M22" s="362"/>
      <c r="N22" s="362"/>
      <c r="O22" s="411"/>
      <c r="P22" s="465"/>
      <c r="Q22" s="346"/>
      <c r="R22" s="325"/>
      <c r="S22" s="340"/>
      <c r="T22" s="483"/>
      <c r="U22" s="484"/>
      <c r="V22" s="484"/>
      <c r="W22" s="485"/>
    </row>
    <row r="23" spans="2:23" ht="21.75" customHeight="1">
      <c r="B23" s="66" t="s">
        <v>22</v>
      </c>
      <c r="C23" s="490"/>
      <c r="D23" s="407"/>
      <c r="E23" s="408"/>
      <c r="F23" s="408"/>
      <c r="G23" s="409"/>
      <c r="H23" s="347"/>
      <c r="I23" s="320"/>
      <c r="J23" s="341"/>
      <c r="K23" s="329"/>
      <c r="L23" s="410"/>
      <c r="M23" s="362"/>
      <c r="N23" s="362"/>
      <c r="O23" s="411"/>
      <c r="P23" s="465"/>
      <c r="Q23" s="346"/>
      <c r="R23" s="326"/>
      <c r="S23" s="341"/>
      <c r="T23" s="483"/>
      <c r="U23" s="484"/>
      <c r="V23" s="484"/>
      <c r="W23" s="485"/>
    </row>
    <row r="24" spans="2:23" ht="21.75" customHeight="1">
      <c r="B24" s="68" t="s">
        <v>23</v>
      </c>
      <c r="C24" s="490"/>
      <c r="D24" s="330" t="s">
        <v>13</v>
      </c>
      <c r="E24" s="331"/>
      <c r="F24" s="331"/>
      <c r="G24" s="332"/>
      <c r="H24" s="342" t="s">
        <v>13</v>
      </c>
      <c r="I24" s="331"/>
      <c r="J24" s="331"/>
      <c r="K24" s="343"/>
      <c r="L24" s="330" t="s">
        <v>13</v>
      </c>
      <c r="M24" s="331"/>
      <c r="N24" s="331"/>
      <c r="O24" s="332"/>
      <c r="P24" s="342" t="s">
        <v>13</v>
      </c>
      <c r="Q24" s="331"/>
      <c r="R24" s="331"/>
      <c r="S24" s="343"/>
      <c r="T24" s="486" t="s">
        <v>86</v>
      </c>
      <c r="U24" s="367"/>
      <c r="V24" s="367"/>
      <c r="W24" s="368"/>
    </row>
    <row r="25" spans="2:23" ht="21.75" customHeight="1">
      <c r="B25" s="66" t="s">
        <v>24</v>
      </c>
      <c r="C25" s="490"/>
      <c r="D25" s="497" t="s">
        <v>36</v>
      </c>
      <c r="E25" s="459" t="s">
        <v>41</v>
      </c>
      <c r="F25" s="324" t="s">
        <v>87</v>
      </c>
      <c r="G25" s="442" t="s">
        <v>94</v>
      </c>
      <c r="H25" s="347" t="s">
        <v>39</v>
      </c>
      <c r="I25" s="459" t="s">
        <v>41</v>
      </c>
      <c r="J25" s="339" t="s">
        <v>89</v>
      </c>
      <c r="K25" s="412" t="s">
        <v>94</v>
      </c>
      <c r="L25" s="410" t="s">
        <v>95</v>
      </c>
      <c r="M25" s="362"/>
      <c r="N25" s="362"/>
      <c r="O25" s="411"/>
      <c r="P25" s="333" t="s">
        <v>39</v>
      </c>
      <c r="Q25" s="468" t="s">
        <v>40</v>
      </c>
      <c r="R25" s="324" t="s">
        <v>87</v>
      </c>
      <c r="S25" s="339" t="s">
        <v>89</v>
      </c>
      <c r="T25" s="487"/>
      <c r="U25" s="369"/>
      <c r="V25" s="369"/>
      <c r="W25" s="370"/>
    </row>
    <row r="26" spans="2:23" ht="21.75" customHeight="1">
      <c r="B26" s="64" t="s">
        <v>25</v>
      </c>
      <c r="C26" s="491"/>
      <c r="D26" s="497"/>
      <c r="E26" s="460"/>
      <c r="F26" s="325"/>
      <c r="G26" s="442"/>
      <c r="H26" s="347"/>
      <c r="I26" s="460"/>
      <c r="J26" s="340"/>
      <c r="K26" s="412"/>
      <c r="L26" s="477" t="s">
        <v>41</v>
      </c>
      <c r="M26" s="333" t="s">
        <v>39</v>
      </c>
      <c r="N26" s="319" t="s">
        <v>87</v>
      </c>
      <c r="O26" s="443" t="s">
        <v>89</v>
      </c>
      <c r="P26" s="334"/>
      <c r="Q26" s="469"/>
      <c r="R26" s="325"/>
      <c r="S26" s="340"/>
      <c r="T26" s="487"/>
      <c r="U26" s="369"/>
      <c r="V26" s="369"/>
      <c r="W26" s="370"/>
    </row>
    <row r="27" spans="2:23" ht="21.75" customHeight="1">
      <c r="B27" s="66" t="s">
        <v>26</v>
      </c>
      <c r="C27" s="494" t="s">
        <v>96</v>
      </c>
      <c r="D27" s="497"/>
      <c r="E27" s="460"/>
      <c r="F27" s="325"/>
      <c r="G27" s="442"/>
      <c r="H27" s="347"/>
      <c r="I27" s="460"/>
      <c r="J27" s="340"/>
      <c r="K27" s="412"/>
      <c r="L27" s="478"/>
      <c r="M27" s="334"/>
      <c r="N27" s="319"/>
      <c r="O27" s="443"/>
      <c r="P27" s="334"/>
      <c r="Q27" s="469"/>
      <c r="R27" s="325"/>
      <c r="S27" s="340"/>
      <c r="T27" s="487"/>
      <c r="U27" s="369"/>
      <c r="V27" s="369"/>
      <c r="W27" s="370"/>
    </row>
    <row r="28" spans="2:23" ht="21.75" customHeight="1">
      <c r="B28" s="66" t="s">
        <v>27</v>
      </c>
      <c r="C28" s="495"/>
      <c r="D28" s="497"/>
      <c r="E28" s="460"/>
      <c r="F28" s="326"/>
      <c r="G28" s="442"/>
      <c r="H28" s="347"/>
      <c r="I28" s="460"/>
      <c r="J28" s="341"/>
      <c r="K28" s="412"/>
      <c r="L28" s="479"/>
      <c r="M28" s="335"/>
      <c r="N28" s="319"/>
      <c r="O28" s="443"/>
      <c r="P28" s="335"/>
      <c r="Q28" s="470"/>
      <c r="R28" s="326"/>
      <c r="S28" s="341"/>
      <c r="T28" s="487"/>
      <c r="U28" s="369"/>
      <c r="V28" s="369"/>
      <c r="W28" s="370"/>
    </row>
    <row r="29" spans="2:23" ht="21.75" customHeight="1">
      <c r="B29" s="67" t="s">
        <v>28</v>
      </c>
      <c r="C29" s="69" t="s">
        <v>13</v>
      </c>
      <c r="D29" s="276" t="s">
        <v>29</v>
      </c>
      <c r="E29" s="277"/>
      <c r="F29" s="277"/>
      <c r="G29" s="278"/>
      <c r="H29" s="285" t="s">
        <v>29</v>
      </c>
      <c r="I29" s="277"/>
      <c r="J29" s="277"/>
      <c r="K29" s="286"/>
      <c r="L29" s="330" t="s">
        <v>13</v>
      </c>
      <c r="M29" s="331"/>
      <c r="N29" s="331"/>
      <c r="O29" s="332"/>
      <c r="P29" s="285" t="s">
        <v>29</v>
      </c>
      <c r="Q29" s="277"/>
      <c r="R29" s="277"/>
      <c r="S29" s="286"/>
      <c r="T29" s="487"/>
      <c r="U29" s="369"/>
      <c r="V29" s="369"/>
      <c r="W29" s="370"/>
    </row>
    <row r="30" spans="2:23" ht="21.75" customHeight="1">
      <c r="B30" s="70" t="s">
        <v>97</v>
      </c>
      <c r="C30" s="269" t="s">
        <v>84</v>
      </c>
      <c r="D30" s="453" t="s">
        <v>40</v>
      </c>
      <c r="E30" s="439" t="s">
        <v>41</v>
      </c>
      <c r="F30" s="319" t="s">
        <v>87</v>
      </c>
      <c r="G30" s="444" t="s">
        <v>98</v>
      </c>
      <c r="H30" s="311" t="s">
        <v>39</v>
      </c>
      <c r="I30" s="287" t="s">
        <v>41</v>
      </c>
      <c r="J30" s="262" t="s">
        <v>89</v>
      </c>
      <c r="K30" s="327" t="s">
        <v>99</v>
      </c>
      <c r="L30" s="276" t="s">
        <v>30</v>
      </c>
      <c r="M30" s="277"/>
      <c r="N30" s="277"/>
      <c r="O30" s="278"/>
      <c r="P30" s="471" t="s">
        <v>36</v>
      </c>
      <c r="Q30" s="474" t="s">
        <v>40</v>
      </c>
      <c r="R30" s="456" t="s">
        <v>88</v>
      </c>
      <c r="S30" s="436" t="s">
        <v>89</v>
      </c>
      <c r="T30" s="488"/>
      <c r="U30" s="371"/>
      <c r="V30" s="371"/>
      <c r="W30" s="372"/>
    </row>
    <row r="31" spans="2:23" ht="21.75" customHeight="1">
      <c r="B31" s="66" t="s">
        <v>100</v>
      </c>
      <c r="C31" s="270"/>
      <c r="D31" s="454"/>
      <c r="E31" s="440"/>
      <c r="F31" s="466"/>
      <c r="G31" s="445"/>
      <c r="H31" s="312"/>
      <c r="I31" s="288"/>
      <c r="J31" s="263"/>
      <c r="K31" s="328"/>
      <c r="L31" s="279"/>
      <c r="M31" s="280"/>
      <c r="N31" s="280"/>
      <c r="O31" s="281"/>
      <c r="P31" s="472"/>
      <c r="Q31" s="475"/>
      <c r="R31" s="457"/>
      <c r="S31" s="437"/>
      <c r="T31" s="71"/>
      <c r="U31" s="72"/>
      <c r="V31" s="72"/>
      <c r="W31" s="73"/>
    </row>
    <row r="32" spans="2:23" ht="21.75" customHeight="1">
      <c r="B32" s="66" t="s">
        <v>101</v>
      </c>
      <c r="C32" s="270"/>
      <c r="D32" s="454"/>
      <c r="E32" s="440"/>
      <c r="F32" s="466"/>
      <c r="G32" s="461"/>
      <c r="H32" s="312"/>
      <c r="I32" s="288"/>
      <c r="J32" s="263"/>
      <c r="K32" s="329"/>
      <c r="L32" s="279"/>
      <c r="M32" s="280"/>
      <c r="N32" s="280"/>
      <c r="O32" s="281"/>
      <c r="P32" s="472"/>
      <c r="Q32" s="475"/>
      <c r="R32" s="457"/>
      <c r="S32" s="437"/>
      <c r="T32" s="71"/>
      <c r="U32" s="72"/>
      <c r="V32" s="72"/>
      <c r="W32" s="73"/>
    </row>
    <row r="33" spans="2:23" ht="21.75" customHeight="1">
      <c r="B33" s="74" t="s">
        <v>102</v>
      </c>
      <c r="C33" s="270"/>
      <c r="D33" s="454"/>
      <c r="E33" s="440"/>
      <c r="F33" s="466"/>
      <c r="G33" s="444" t="s">
        <v>103</v>
      </c>
      <c r="H33" s="312"/>
      <c r="I33" s="288"/>
      <c r="J33" s="263"/>
      <c r="K33" s="327" t="s">
        <v>104</v>
      </c>
      <c r="L33" s="279"/>
      <c r="M33" s="280"/>
      <c r="N33" s="280"/>
      <c r="O33" s="281"/>
      <c r="P33" s="472"/>
      <c r="Q33" s="475"/>
      <c r="R33" s="457"/>
      <c r="S33" s="437"/>
      <c r="T33" s="71"/>
      <c r="U33" s="72"/>
      <c r="V33" s="72"/>
      <c r="W33" s="73"/>
    </row>
    <row r="34" spans="2:23" ht="21.75" customHeight="1">
      <c r="B34" s="70" t="s">
        <v>105</v>
      </c>
      <c r="C34" s="270"/>
      <c r="D34" s="454"/>
      <c r="E34" s="440"/>
      <c r="F34" s="466"/>
      <c r="G34" s="445"/>
      <c r="H34" s="312"/>
      <c r="I34" s="288"/>
      <c r="J34" s="263"/>
      <c r="K34" s="328"/>
      <c r="L34" s="279"/>
      <c r="M34" s="280"/>
      <c r="N34" s="280"/>
      <c r="O34" s="281"/>
      <c r="P34" s="472"/>
      <c r="Q34" s="475"/>
      <c r="R34" s="457"/>
      <c r="S34" s="437"/>
      <c r="T34" s="71"/>
      <c r="U34" s="72"/>
      <c r="V34" s="72"/>
      <c r="W34" s="73"/>
    </row>
    <row r="35" spans="2:23" ht="21.75" customHeight="1" thickBot="1">
      <c r="B35" s="75" t="s">
        <v>106</v>
      </c>
      <c r="C35" s="271"/>
      <c r="D35" s="455"/>
      <c r="E35" s="441"/>
      <c r="F35" s="467"/>
      <c r="G35" s="446"/>
      <c r="H35" s="313"/>
      <c r="I35" s="289"/>
      <c r="J35" s="264"/>
      <c r="K35" s="464"/>
      <c r="L35" s="282"/>
      <c r="M35" s="283"/>
      <c r="N35" s="283"/>
      <c r="O35" s="284"/>
      <c r="P35" s="473"/>
      <c r="Q35" s="476"/>
      <c r="R35" s="458"/>
      <c r="S35" s="438"/>
      <c r="T35" s="76"/>
      <c r="U35" s="77"/>
      <c r="V35" s="77"/>
      <c r="W35" s="78"/>
    </row>
    <row r="36" spans="2:23" s="79" customFormat="1" ht="18">
      <c r="B36" s="80"/>
      <c r="C36" s="81"/>
      <c r="D36" s="81"/>
      <c r="E36" s="81"/>
      <c r="F36" s="81"/>
      <c r="G36" s="81"/>
      <c r="H36" s="81"/>
      <c r="I36" s="81"/>
      <c r="J36" s="81"/>
      <c r="K36" s="81"/>
      <c r="L36" s="81"/>
      <c r="M36" s="81"/>
      <c r="N36" s="81"/>
      <c r="O36" s="81"/>
      <c r="P36" s="81"/>
      <c r="Q36" s="81"/>
      <c r="R36" s="81"/>
      <c r="S36" s="81"/>
      <c r="T36" s="81"/>
      <c r="U36" s="81"/>
      <c r="V36" s="81"/>
      <c r="W36" s="82"/>
    </row>
    <row r="37" spans="2:23" s="79" customFormat="1" ht="18">
      <c r="B37" s="80"/>
      <c r="C37" s="268" t="s">
        <v>107</v>
      </c>
      <c r="D37" s="268"/>
      <c r="E37" s="268"/>
      <c r="F37" s="268"/>
      <c r="G37" s="268"/>
      <c r="H37" s="268"/>
      <c r="I37" s="268"/>
      <c r="J37" s="268"/>
      <c r="K37" s="268"/>
      <c r="L37" s="268"/>
      <c r="M37" s="268"/>
      <c r="N37" s="268"/>
      <c r="O37" s="268"/>
      <c r="P37" s="268"/>
      <c r="Q37" s="268"/>
      <c r="R37" s="268"/>
      <c r="S37" s="268"/>
      <c r="T37" s="268"/>
      <c r="U37" s="81"/>
      <c r="V37" s="81"/>
      <c r="W37" s="82"/>
    </row>
    <row r="38" spans="2:23" s="79" customFormat="1" ht="18">
      <c r="B38" s="80"/>
      <c r="C38" s="84"/>
      <c r="D38" s="435"/>
      <c r="E38" s="435"/>
      <c r="F38" s="435"/>
      <c r="G38" s="435"/>
      <c r="H38" s="435"/>
      <c r="I38" s="435"/>
      <c r="J38" s="435"/>
      <c r="K38" s="83"/>
      <c r="L38" s="83"/>
      <c r="M38" s="83"/>
      <c r="N38" s="83"/>
      <c r="O38" s="83"/>
      <c r="P38" s="83"/>
      <c r="Q38" s="83"/>
      <c r="R38" s="83"/>
      <c r="S38" s="83"/>
      <c r="T38" s="83"/>
      <c r="U38" s="81"/>
      <c r="V38" s="81"/>
      <c r="W38" s="82"/>
    </row>
    <row r="39" spans="2:23" s="79" customFormat="1" ht="18">
      <c r="B39" s="80"/>
      <c r="C39" s="84" t="s">
        <v>108</v>
      </c>
      <c r="D39" s="431" t="s">
        <v>109</v>
      </c>
      <c r="E39" s="432"/>
      <c r="F39" s="432"/>
      <c r="G39" s="432"/>
      <c r="H39" s="432"/>
      <c r="I39" s="432"/>
      <c r="J39" s="433"/>
      <c r="K39" s="434" t="s">
        <v>37</v>
      </c>
      <c r="L39" s="434"/>
      <c r="M39" s="434"/>
      <c r="N39" s="421" t="s">
        <v>110</v>
      </c>
      <c r="O39" s="422"/>
      <c r="P39" s="422"/>
      <c r="Q39" s="422"/>
      <c r="R39" s="422"/>
      <c r="S39" s="422"/>
      <c r="T39" s="423"/>
      <c r="U39" s="81"/>
      <c r="V39" s="81"/>
      <c r="W39" s="82"/>
    </row>
    <row r="40" spans="2:23" s="79" customFormat="1" ht="18">
      <c r="B40" s="80"/>
      <c r="C40" s="85" t="s">
        <v>87</v>
      </c>
      <c r="D40" s="425" t="s">
        <v>111</v>
      </c>
      <c r="E40" s="426"/>
      <c r="F40" s="426"/>
      <c r="G40" s="426"/>
      <c r="H40" s="426"/>
      <c r="I40" s="426"/>
      <c r="J40" s="427"/>
      <c r="K40" s="424" t="s">
        <v>39</v>
      </c>
      <c r="L40" s="424"/>
      <c r="M40" s="424"/>
      <c r="N40" s="428" t="s">
        <v>112</v>
      </c>
      <c r="O40" s="429"/>
      <c r="P40" s="429"/>
      <c r="Q40" s="429"/>
      <c r="R40" s="429"/>
      <c r="S40" s="429"/>
      <c r="T40" s="430"/>
      <c r="U40" s="81"/>
      <c r="V40" s="81"/>
      <c r="W40" s="82"/>
    </row>
    <row r="41" spans="2:23" s="79" customFormat="1" ht="18">
      <c r="B41" s="80"/>
      <c r="C41" s="86" t="s">
        <v>36</v>
      </c>
      <c r="D41" s="273" t="s">
        <v>113</v>
      </c>
      <c r="E41" s="274"/>
      <c r="F41" s="274"/>
      <c r="G41" s="274"/>
      <c r="H41" s="274"/>
      <c r="I41" s="274"/>
      <c r="J41" s="275"/>
      <c r="K41" s="272" t="s">
        <v>41</v>
      </c>
      <c r="L41" s="272"/>
      <c r="M41" s="272"/>
      <c r="N41" s="265" t="s">
        <v>114</v>
      </c>
      <c r="O41" s="266"/>
      <c r="P41" s="266"/>
      <c r="Q41" s="266"/>
      <c r="R41" s="266"/>
      <c r="S41" s="266"/>
      <c r="T41" s="267"/>
      <c r="U41" s="81"/>
      <c r="V41" s="81"/>
      <c r="W41" s="82"/>
    </row>
    <row r="42" spans="2:23" s="79" customFormat="1" ht="18">
      <c r="B42" s="80"/>
      <c r="C42" s="84" t="s">
        <v>89</v>
      </c>
      <c r="D42" s="261" t="s">
        <v>115</v>
      </c>
      <c r="E42" s="234"/>
      <c r="F42" s="234"/>
      <c r="G42" s="234"/>
      <c r="H42" s="234"/>
      <c r="I42" s="234"/>
      <c r="J42" s="235"/>
      <c r="K42" s="233" t="s">
        <v>40</v>
      </c>
      <c r="L42" s="233"/>
      <c r="M42" s="233"/>
      <c r="N42" s="236" t="s">
        <v>116</v>
      </c>
      <c r="O42" s="231"/>
      <c r="P42" s="231"/>
      <c r="Q42" s="231"/>
      <c r="R42" s="231"/>
      <c r="S42" s="231"/>
      <c r="T42" s="232"/>
      <c r="U42" s="81"/>
      <c r="V42" s="81"/>
      <c r="W42" s="82"/>
    </row>
    <row r="43" spans="2:23" s="79" customFormat="1" ht="18">
      <c r="B43" s="80"/>
      <c r="C43" s="87" t="s">
        <v>94</v>
      </c>
      <c r="D43" s="418" t="s">
        <v>117</v>
      </c>
      <c r="E43" s="419"/>
      <c r="F43" s="419"/>
      <c r="G43" s="419"/>
      <c r="H43" s="419"/>
      <c r="I43" s="419"/>
      <c r="J43" s="420"/>
      <c r="K43" s="413" t="s">
        <v>118</v>
      </c>
      <c r="L43" s="413"/>
      <c r="M43" s="413"/>
      <c r="N43" s="244" t="s">
        <v>119</v>
      </c>
      <c r="O43" s="245"/>
      <c r="P43" s="245"/>
      <c r="Q43" s="245"/>
      <c r="R43" s="245"/>
      <c r="S43" s="245"/>
      <c r="T43" s="246"/>
      <c r="U43" s="81"/>
      <c r="V43" s="81"/>
      <c r="W43" s="82"/>
    </row>
    <row r="44" spans="2:23" s="79" customFormat="1" ht="18">
      <c r="B44" s="80"/>
      <c r="C44" s="88" t="s">
        <v>120</v>
      </c>
      <c r="D44" s="238" t="s">
        <v>121</v>
      </c>
      <c r="E44" s="239"/>
      <c r="F44" s="239"/>
      <c r="G44" s="239"/>
      <c r="H44" s="239"/>
      <c r="I44" s="239"/>
      <c r="J44" s="240"/>
      <c r="K44" s="415" t="s">
        <v>38</v>
      </c>
      <c r="L44" s="415"/>
      <c r="M44" s="415"/>
      <c r="N44" s="251" t="s">
        <v>122</v>
      </c>
      <c r="O44" s="252"/>
      <c r="P44" s="252"/>
      <c r="Q44" s="252"/>
      <c r="R44" s="252"/>
      <c r="S44" s="252"/>
      <c r="T44" s="253"/>
      <c r="U44" s="81"/>
      <c r="V44" s="81"/>
      <c r="W44" s="82"/>
    </row>
    <row r="45" spans="2:23" s="79" customFormat="1" ht="18">
      <c r="B45" s="80"/>
      <c r="C45" s="88" t="s">
        <v>123</v>
      </c>
      <c r="D45" s="238" t="s">
        <v>124</v>
      </c>
      <c r="E45" s="239"/>
      <c r="F45" s="239"/>
      <c r="G45" s="239"/>
      <c r="H45" s="239"/>
      <c r="I45" s="239"/>
      <c r="J45" s="240"/>
      <c r="K45" s="414" t="s">
        <v>88</v>
      </c>
      <c r="L45" s="414"/>
      <c r="M45" s="414"/>
      <c r="N45" s="273" t="s">
        <v>125</v>
      </c>
      <c r="O45" s="274"/>
      <c r="P45" s="274"/>
      <c r="Q45" s="274"/>
      <c r="R45" s="274"/>
      <c r="S45" s="274"/>
      <c r="T45" s="275"/>
      <c r="U45" s="81"/>
      <c r="V45" s="81"/>
      <c r="W45" s="82"/>
    </row>
    <row r="46" spans="2:23" s="79" customFormat="1" ht="18">
      <c r="B46" s="80"/>
      <c r="C46" s="86" t="s">
        <v>126</v>
      </c>
      <c r="D46" s="241" t="s">
        <v>127</v>
      </c>
      <c r="E46" s="242"/>
      <c r="F46" s="242"/>
      <c r="G46" s="242"/>
      <c r="H46" s="242"/>
      <c r="I46" s="242"/>
      <c r="J46" s="243"/>
      <c r="K46" s="414"/>
      <c r="L46" s="414"/>
      <c r="M46" s="414"/>
      <c r="N46" s="254" t="s">
        <v>128</v>
      </c>
      <c r="O46" s="255"/>
      <c r="P46" s="255"/>
      <c r="Q46" s="255"/>
      <c r="R46" s="255"/>
      <c r="S46" s="255"/>
      <c r="T46" s="256"/>
      <c r="U46" s="81"/>
      <c r="V46" s="81"/>
      <c r="W46" s="82"/>
    </row>
    <row r="47" spans="2:23" s="79" customFormat="1" ht="18">
      <c r="B47" s="80"/>
      <c r="C47" s="88"/>
      <c r="D47" s="88"/>
      <c r="E47" s="88"/>
      <c r="F47" s="88"/>
      <c r="G47" s="88"/>
      <c r="H47" s="88"/>
      <c r="I47" s="88"/>
      <c r="J47" s="88"/>
      <c r="K47" s="86"/>
      <c r="L47" s="86"/>
      <c r="M47" s="86"/>
      <c r="N47" s="83"/>
      <c r="O47" s="83"/>
      <c r="P47" s="83"/>
      <c r="Q47" s="83"/>
      <c r="R47" s="83"/>
      <c r="S47" s="83"/>
      <c r="T47" s="83"/>
      <c r="U47" s="81"/>
      <c r="V47" s="81"/>
      <c r="W47" s="82"/>
    </row>
    <row r="48" spans="2:23" s="79" customFormat="1" ht="18">
      <c r="B48" s="416" t="s">
        <v>129</v>
      </c>
      <c r="C48" s="268"/>
      <c r="D48" s="268"/>
      <c r="E48" s="268"/>
      <c r="F48" s="268"/>
      <c r="G48" s="268"/>
      <c r="H48" s="268"/>
      <c r="I48" s="268"/>
      <c r="J48" s="268"/>
      <c r="K48" s="268"/>
      <c r="L48" s="268"/>
      <c r="M48" s="268"/>
      <c r="N48" s="268"/>
      <c r="O48" s="268"/>
      <c r="P48" s="268"/>
      <c r="Q48" s="268"/>
      <c r="R48" s="268"/>
      <c r="S48" s="268"/>
      <c r="T48" s="268"/>
      <c r="U48" s="268"/>
      <c r="V48" s="268"/>
      <c r="W48" s="417"/>
    </row>
    <row r="49" spans="2:23" s="79" customFormat="1" ht="18.75" thickBot="1">
      <c r="B49" s="80"/>
      <c r="C49" s="81"/>
      <c r="D49" s="81"/>
      <c r="E49" s="81"/>
      <c r="F49" s="81"/>
      <c r="G49" s="81"/>
      <c r="H49" s="81"/>
      <c r="I49" s="81"/>
      <c r="J49" s="81"/>
      <c r="K49" s="81"/>
      <c r="L49" s="81"/>
      <c r="M49" s="81"/>
      <c r="N49" s="81"/>
      <c r="O49" s="81"/>
      <c r="P49" s="81"/>
      <c r="Q49" s="81"/>
      <c r="R49" s="81"/>
      <c r="S49" s="81"/>
      <c r="T49" s="81"/>
      <c r="U49" s="81"/>
      <c r="V49" s="81"/>
      <c r="W49" s="82"/>
    </row>
    <row r="50" spans="2:23" s="79" customFormat="1" ht="15.75" customHeight="1">
      <c r="B50" s="90"/>
      <c r="C50" s="91"/>
      <c r="D50" s="91"/>
      <c r="E50" s="91"/>
      <c r="F50" s="91"/>
      <c r="G50" s="91"/>
      <c r="H50" s="92"/>
      <c r="I50" s="93"/>
      <c r="J50" s="94"/>
      <c r="K50" s="95"/>
      <c r="L50" s="95"/>
      <c r="M50" s="95"/>
      <c r="N50" s="95"/>
      <c r="O50" s="95"/>
      <c r="P50" s="95"/>
      <c r="Q50" s="95"/>
      <c r="R50" s="95"/>
      <c r="S50" s="95"/>
      <c r="T50" s="95"/>
      <c r="U50" s="95"/>
      <c r="V50" s="95"/>
      <c r="W50" s="96"/>
    </row>
    <row r="51" spans="2:23" s="79" customFormat="1" ht="15.75" customHeight="1">
      <c r="B51" s="248" t="s">
        <v>130</v>
      </c>
      <c r="C51" s="249"/>
      <c r="D51" s="249"/>
      <c r="E51" s="249"/>
      <c r="F51" s="249"/>
      <c r="G51" s="249"/>
      <c r="H51" s="250"/>
      <c r="I51" s="99"/>
      <c r="J51" s="100"/>
      <c r="K51" s="100"/>
      <c r="L51" s="100"/>
      <c r="M51" s="100"/>
      <c r="N51" s="247" t="s">
        <v>131</v>
      </c>
      <c r="O51" s="247"/>
      <c r="P51" s="247"/>
      <c r="Q51" s="247"/>
      <c r="R51" s="247"/>
      <c r="S51" s="247"/>
      <c r="T51" s="247"/>
      <c r="U51" s="247"/>
      <c r="V51" s="247"/>
      <c r="W51" s="101"/>
    </row>
    <row r="52" spans="2:23" s="79" customFormat="1" ht="15.75" customHeight="1">
      <c r="B52" s="102"/>
      <c r="C52" s="103"/>
      <c r="D52" s="97"/>
      <c r="E52" s="97"/>
      <c r="F52" s="104"/>
      <c r="G52" s="104"/>
      <c r="H52" s="105"/>
      <c r="I52" s="99"/>
      <c r="J52" s="106"/>
      <c r="K52" s="107"/>
      <c r="L52" s="107"/>
      <c r="M52" s="108"/>
      <c r="N52" s="107"/>
      <c r="O52" s="107"/>
      <c r="P52" s="107"/>
      <c r="Q52" s="107"/>
      <c r="R52" s="107"/>
      <c r="S52" s="107"/>
      <c r="T52" s="107"/>
      <c r="U52" s="107"/>
      <c r="V52" s="107"/>
      <c r="W52" s="109"/>
    </row>
    <row r="53" spans="2:23" s="79" customFormat="1" ht="15.75" customHeight="1">
      <c r="B53" s="110"/>
      <c r="C53" s="111">
        <f>E73/E71</f>
        <v>2.367272727272727</v>
      </c>
      <c r="D53" s="112"/>
      <c r="E53" s="113" t="s">
        <v>132</v>
      </c>
      <c r="F53" s="114" t="s">
        <v>133</v>
      </c>
      <c r="G53" s="97"/>
      <c r="H53" s="98"/>
      <c r="I53" s="100"/>
      <c r="J53" s="99"/>
      <c r="K53" s="99"/>
      <c r="L53" s="100"/>
      <c r="M53" s="100"/>
      <c r="N53" s="115" t="s">
        <v>134</v>
      </c>
      <c r="O53" s="116" t="s">
        <v>135</v>
      </c>
      <c r="P53" s="117" t="s">
        <v>136</v>
      </c>
      <c r="Q53" s="116" t="s">
        <v>137</v>
      </c>
      <c r="R53" s="117" t="s">
        <v>138</v>
      </c>
      <c r="S53" s="116" t="s">
        <v>139</v>
      </c>
      <c r="T53" s="117" t="s">
        <v>140</v>
      </c>
      <c r="U53" s="116" t="s">
        <v>141</v>
      </c>
      <c r="V53" s="117" t="s">
        <v>142</v>
      </c>
      <c r="W53" s="109"/>
    </row>
    <row r="54" spans="2:23" s="79" customFormat="1" ht="15.75" customHeight="1">
      <c r="B54" s="110"/>
      <c r="C54" s="118" t="s">
        <v>118</v>
      </c>
      <c r="D54" s="112"/>
      <c r="E54" s="119">
        <v>4</v>
      </c>
      <c r="F54" s="120">
        <f>(E54)/(E71)/C53</f>
        <v>0.030721966205837174</v>
      </c>
      <c r="G54" s="121"/>
      <c r="H54" s="122"/>
      <c r="I54" s="123"/>
      <c r="J54" s="100"/>
      <c r="K54" s="99"/>
      <c r="L54" s="124" t="s">
        <v>118</v>
      </c>
      <c r="M54" s="124"/>
      <c r="N54" s="125">
        <v>16</v>
      </c>
      <c r="O54" s="126" t="s">
        <v>143</v>
      </c>
      <c r="P54" s="125" t="s">
        <v>35</v>
      </c>
      <c r="Q54" s="126" t="s">
        <v>35</v>
      </c>
      <c r="R54" s="125" t="s">
        <v>35</v>
      </c>
      <c r="S54" s="126" t="s">
        <v>35</v>
      </c>
      <c r="T54" s="125" t="s">
        <v>35</v>
      </c>
      <c r="U54" s="126">
        <v>1</v>
      </c>
      <c r="V54" s="125">
        <v>1</v>
      </c>
      <c r="W54" s="109"/>
    </row>
    <row r="55" spans="2:23" s="79" customFormat="1" ht="15.75" customHeight="1">
      <c r="B55" s="110"/>
      <c r="C55" s="118" t="s">
        <v>144</v>
      </c>
      <c r="D55" s="112"/>
      <c r="E55" s="127">
        <v>6</v>
      </c>
      <c r="F55" s="128">
        <f>(E55)/(E71)/C53</f>
        <v>0.04608294930875576</v>
      </c>
      <c r="G55" s="121"/>
      <c r="H55" s="122"/>
      <c r="I55" s="123"/>
      <c r="J55" s="123"/>
      <c r="K55" s="99"/>
      <c r="L55" s="124" t="s">
        <v>144</v>
      </c>
      <c r="M55" s="124"/>
      <c r="N55" s="129">
        <v>250</v>
      </c>
      <c r="O55" s="130" t="s">
        <v>145</v>
      </c>
      <c r="P55" s="129" t="s">
        <v>146</v>
      </c>
      <c r="Q55" s="130" t="s">
        <v>146</v>
      </c>
      <c r="R55" s="129">
        <v>4</v>
      </c>
      <c r="S55" s="130">
        <v>1</v>
      </c>
      <c r="T55" s="129">
        <v>1</v>
      </c>
      <c r="U55" s="130">
        <v>2</v>
      </c>
      <c r="V55" s="129">
        <v>2</v>
      </c>
      <c r="W55" s="109"/>
    </row>
    <row r="56" spans="2:23" s="79" customFormat="1" ht="15.75" customHeight="1">
      <c r="B56" s="110"/>
      <c r="C56" s="131" t="s">
        <v>120</v>
      </c>
      <c r="D56" s="112"/>
      <c r="E56" s="127">
        <v>1</v>
      </c>
      <c r="F56" s="128">
        <f>(E56)/(E71)/C53</f>
        <v>0.007680491551459293</v>
      </c>
      <c r="G56" s="132"/>
      <c r="H56" s="133"/>
      <c r="I56" s="134"/>
      <c r="J56" s="123"/>
      <c r="K56" s="99"/>
      <c r="L56" s="135" t="s">
        <v>120</v>
      </c>
      <c r="M56" s="135"/>
      <c r="N56" s="129">
        <v>6</v>
      </c>
      <c r="O56" s="130" t="s">
        <v>143</v>
      </c>
      <c r="P56" s="129" t="s">
        <v>35</v>
      </c>
      <c r="Q56" s="130" t="s">
        <v>35</v>
      </c>
      <c r="R56" s="129" t="s">
        <v>35</v>
      </c>
      <c r="S56" s="130" t="s">
        <v>35</v>
      </c>
      <c r="T56" s="129" t="s">
        <v>35</v>
      </c>
      <c r="U56" s="130">
        <v>1</v>
      </c>
      <c r="V56" s="129">
        <v>1</v>
      </c>
      <c r="W56" s="109"/>
    </row>
    <row r="57" spans="2:23" s="79" customFormat="1" ht="15.75" customHeight="1">
      <c r="B57" s="110"/>
      <c r="C57" s="118" t="s">
        <v>147</v>
      </c>
      <c r="D57" s="112"/>
      <c r="E57" s="127">
        <v>2</v>
      </c>
      <c r="F57" s="128">
        <f>(E57)/(E71)/C53</f>
        <v>0.015360983102918587</v>
      </c>
      <c r="G57" s="136"/>
      <c r="H57" s="137"/>
      <c r="I57" s="138"/>
      <c r="J57" s="134"/>
      <c r="K57" s="99"/>
      <c r="L57" s="124" t="s">
        <v>147</v>
      </c>
      <c r="M57" s="124"/>
      <c r="N57" s="129">
        <v>350</v>
      </c>
      <c r="O57" s="130" t="s">
        <v>145</v>
      </c>
      <c r="P57" s="129" t="s">
        <v>146</v>
      </c>
      <c r="Q57" s="130" t="s">
        <v>146</v>
      </c>
      <c r="R57" s="129">
        <v>5</v>
      </c>
      <c r="S57" s="130">
        <v>1</v>
      </c>
      <c r="T57" s="129">
        <v>1</v>
      </c>
      <c r="U57" s="130">
        <v>2</v>
      </c>
      <c r="V57" s="129">
        <v>2</v>
      </c>
      <c r="W57" s="109"/>
    </row>
    <row r="58" spans="2:23" s="79" customFormat="1" ht="15.75" customHeight="1">
      <c r="B58" s="110"/>
      <c r="C58" s="139" t="s">
        <v>87</v>
      </c>
      <c r="D58" s="112"/>
      <c r="E58" s="140">
        <v>19</v>
      </c>
      <c r="F58" s="141">
        <f>(E58)/(E71)/C53</f>
        <v>0.14592933947772657</v>
      </c>
      <c r="G58" s="142"/>
      <c r="H58" s="143"/>
      <c r="I58" s="144"/>
      <c r="J58" s="145"/>
      <c r="K58" s="99"/>
      <c r="L58" s="146" t="s">
        <v>87</v>
      </c>
      <c r="M58" s="146"/>
      <c r="N58" s="129">
        <v>80</v>
      </c>
      <c r="O58" s="130" t="s">
        <v>145</v>
      </c>
      <c r="P58" s="129" t="s">
        <v>146</v>
      </c>
      <c r="Q58" s="130" t="s">
        <v>35</v>
      </c>
      <c r="R58" s="129">
        <v>2</v>
      </c>
      <c r="S58" s="130">
        <v>1</v>
      </c>
      <c r="T58" s="129" t="s">
        <v>35</v>
      </c>
      <c r="U58" s="130">
        <v>1</v>
      </c>
      <c r="V58" s="129">
        <v>1</v>
      </c>
      <c r="W58" s="109"/>
    </row>
    <row r="59" spans="2:23" s="79" customFormat="1" ht="15.75" customHeight="1">
      <c r="B59" s="110"/>
      <c r="C59" s="147" t="s">
        <v>39</v>
      </c>
      <c r="D59" s="112"/>
      <c r="E59" s="148">
        <v>16.5</v>
      </c>
      <c r="F59" s="149">
        <f>(E59)/(E71)/C53</f>
        <v>0.12672811059907835</v>
      </c>
      <c r="G59" s="150"/>
      <c r="H59" s="151"/>
      <c r="I59" s="152"/>
      <c r="J59" s="144"/>
      <c r="K59" s="99"/>
      <c r="L59" s="153" t="s">
        <v>39</v>
      </c>
      <c r="M59" s="153"/>
      <c r="N59" s="129">
        <v>60</v>
      </c>
      <c r="O59" s="130" t="s">
        <v>145</v>
      </c>
      <c r="P59" s="129" t="s">
        <v>146</v>
      </c>
      <c r="Q59" s="130" t="s">
        <v>35</v>
      </c>
      <c r="R59" s="129">
        <v>2</v>
      </c>
      <c r="S59" s="130">
        <v>1</v>
      </c>
      <c r="T59" s="129" t="s">
        <v>35</v>
      </c>
      <c r="U59" s="130">
        <v>1</v>
      </c>
      <c r="V59" s="129">
        <v>1</v>
      </c>
      <c r="W59" s="109"/>
    </row>
    <row r="60" spans="2:23" s="79" customFormat="1" ht="15.75" customHeight="1">
      <c r="B60" s="110"/>
      <c r="C60" s="97" t="s">
        <v>36</v>
      </c>
      <c r="D60" s="112"/>
      <c r="E60" s="154">
        <v>17.5</v>
      </c>
      <c r="F60" s="155">
        <f>(E60)/(E71)/C53</f>
        <v>0.13440860215053763</v>
      </c>
      <c r="G60" s="156"/>
      <c r="H60" s="157"/>
      <c r="I60" s="158"/>
      <c r="J60" s="152"/>
      <c r="K60" s="99"/>
      <c r="L60" s="100" t="s">
        <v>36</v>
      </c>
      <c r="M60" s="100"/>
      <c r="N60" s="129">
        <v>100</v>
      </c>
      <c r="O60" s="130" t="s">
        <v>145</v>
      </c>
      <c r="P60" s="129" t="s">
        <v>146</v>
      </c>
      <c r="Q60" s="130" t="s">
        <v>35</v>
      </c>
      <c r="R60" s="129">
        <v>2</v>
      </c>
      <c r="S60" s="130">
        <v>1</v>
      </c>
      <c r="T60" s="129">
        <v>1</v>
      </c>
      <c r="U60" s="130">
        <v>1</v>
      </c>
      <c r="V60" s="129">
        <v>1</v>
      </c>
      <c r="W60" s="109"/>
    </row>
    <row r="61" spans="2:23" s="79" customFormat="1" ht="15.75" customHeight="1">
      <c r="B61" s="110"/>
      <c r="C61" s="159" t="s">
        <v>41</v>
      </c>
      <c r="D61" s="112"/>
      <c r="E61" s="160">
        <v>15</v>
      </c>
      <c r="F61" s="161">
        <f>(E61)/(E71)/C53</f>
        <v>0.1152073732718894</v>
      </c>
      <c r="G61" s="162"/>
      <c r="H61" s="163"/>
      <c r="I61" s="164"/>
      <c r="J61" s="158"/>
      <c r="K61" s="99"/>
      <c r="L61" s="165" t="s">
        <v>41</v>
      </c>
      <c r="M61" s="165"/>
      <c r="N61" s="129">
        <v>30</v>
      </c>
      <c r="O61" s="130" t="s">
        <v>145</v>
      </c>
      <c r="P61" s="129" t="s">
        <v>146</v>
      </c>
      <c r="Q61" s="130" t="s">
        <v>35</v>
      </c>
      <c r="R61" s="129">
        <v>2</v>
      </c>
      <c r="S61" s="130">
        <v>1</v>
      </c>
      <c r="T61" s="129" t="s">
        <v>35</v>
      </c>
      <c r="U61" s="130">
        <v>1</v>
      </c>
      <c r="V61" s="129">
        <v>1</v>
      </c>
      <c r="W61" s="109"/>
    </row>
    <row r="62" spans="2:23" s="79" customFormat="1" ht="15.75" customHeight="1">
      <c r="B62" s="110"/>
      <c r="C62" s="166" t="s">
        <v>89</v>
      </c>
      <c r="D62" s="112"/>
      <c r="E62" s="167">
        <v>18.5</v>
      </c>
      <c r="F62" s="168">
        <f>(E62)/(E71)/C53</f>
        <v>0.14208909370199693</v>
      </c>
      <c r="G62" s="136"/>
      <c r="H62" s="137"/>
      <c r="I62" s="138"/>
      <c r="J62" s="164"/>
      <c r="K62" s="99"/>
      <c r="L62" s="169" t="s">
        <v>89</v>
      </c>
      <c r="M62" s="169"/>
      <c r="N62" s="129">
        <v>60</v>
      </c>
      <c r="O62" s="130" t="s">
        <v>145</v>
      </c>
      <c r="P62" s="129" t="s">
        <v>146</v>
      </c>
      <c r="Q62" s="130" t="s">
        <v>35</v>
      </c>
      <c r="R62" s="129">
        <v>2</v>
      </c>
      <c r="S62" s="130">
        <v>1</v>
      </c>
      <c r="T62" s="129" t="s">
        <v>35</v>
      </c>
      <c r="U62" s="130">
        <v>1</v>
      </c>
      <c r="V62" s="129">
        <v>1</v>
      </c>
      <c r="W62" s="109"/>
    </row>
    <row r="63" spans="2:23" s="79" customFormat="1" ht="15.75" customHeight="1">
      <c r="B63" s="110"/>
      <c r="C63" s="170" t="s">
        <v>40</v>
      </c>
      <c r="D63" s="112"/>
      <c r="E63" s="171">
        <v>15</v>
      </c>
      <c r="F63" s="172">
        <f>(E63)/(E71)/C53</f>
        <v>0.1152073732718894</v>
      </c>
      <c r="G63" s="173"/>
      <c r="H63" s="174"/>
      <c r="I63" s="175"/>
      <c r="J63" s="138"/>
      <c r="K63" s="99"/>
      <c r="L63" s="176" t="s">
        <v>40</v>
      </c>
      <c r="M63" s="176"/>
      <c r="N63" s="129">
        <v>80</v>
      </c>
      <c r="O63" s="130" t="s">
        <v>145</v>
      </c>
      <c r="P63" s="129" t="s">
        <v>146</v>
      </c>
      <c r="Q63" s="130" t="s">
        <v>35</v>
      </c>
      <c r="R63" s="129">
        <v>2</v>
      </c>
      <c r="S63" s="130">
        <v>1</v>
      </c>
      <c r="T63" s="129" t="s">
        <v>35</v>
      </c>
      <c r="U63" s="130">
        <v>1</v>
      </c>
      <c r="V63" s="129">
        <v>1</v>
      </c>
      <c r="W63" s="109"/>
    </row>
    <row r="64" spans="2:23" s="79" customFormat="1" ht="15.75" customHeight="1">
      <c r="B64" s="110"/>
      <c r="C64" s="177" t="s">
        <v>94</v>
      </c>
      <c r="D64" s="112"/>
      <c r="E64" s="178">
        <v>6</v>
      </c>
      <c r="F64" s="179">
        <f>(E64)/(E71)/C53</f>
        <v>0.04608294930875576</v>
      </c>
      <c r="G64" s="121"/>
      <c r="H64" s="122"/>
      <c r="I64" s="123"/>
      <c r="J64" s="175"/>
      <c r="K64" s="99"/>
      <c r="L64" s="180" t="s">
        <v>94</v>
      </c>
      <c r="M64" s="180"/>
      <c r="N64" s="129">
        <v>30</v>
      </c>
      <c r="O64" s="130" t="s">
        <v>145</v>
      </c>
      <c r="P64" s="129" t="s">
        <v>146</v>
      </c>
      <c r="Q64" s="130" t="s">
        <v>35</v>
      </c>
      <c r="R64" s="129">
        <v>2</v>
      </c>
      <c r="S64" s="130">
        <v>1</v>
      </c>
      <c r="T64" s="129" t="s">
        <v>35</v>
      </c>
      <c r="U64" s="130">
        <v>1</v>
      </c>
      <c r="V64" s="129">
        <v>1</v>
      </c>
      <c r="W64" s="109"/>
    </row>
    <row r="65" spans="2:23" s="79" customFormat="1" ht="15.75" customHeight="1">
      <c r="B65" s="110"/>
      <c r="C65" s="181" t="s">
        <v>38</v>
      </c>
      <c r="D65" s="112"/>
      <c r="E65" s="182">
        <v>1.5</v>
      </c>
      <c r="F65" s="183">
        <f>(E65)/(E71)/C53</f>
        <v>0.01152073732718894</v>
      </c>
      <c r="G65" s="184"/>
      <c r="H65" s="185"/>
      <c r="I65" s="186"/>
      <c r="J65" s="123"/>
      <c r="K65" s="99"/>
      <c r="L65" s="187" t="s">
        <v>38</v>
      </c>
      <c r="M65" s="187"/>
      <c r="N65" s="129">
        <v>40</v>
      </c>
      <c r="O65" s="130" t="s">
        <v>145</v>
      </c>
      <c r="P65" s="129" t="s">
        <v>146</v>
      </c>
      <c r="Q65" s="130" t="s">
        <v>35</v>
      </c>
      <c r="R65" s="129">
        <v>2</v>
      </c>
      <c r="S65" s="130">
        <v>1</v>
      </c>
      <c r="T65" s="129" t="s">
        <v>35</v>
      </c>
      <c r="U65" s="130">
        <v>1</v>
      </c>
      <c r="V65" s="129">
        <v>1</v>
      </c>
      <c r="W65" s="109"/>
    </row>
    <row r="66" spans="2:23" s="79" customFormat="1" ht="15.75" customHeight="1">
      <c r="B66" s="110"/>
      <c r="C66" s="188" t="s">
        <v>88</v>
      </c>
      <c r="D66" s="112"/>
      <c r="E66" s="189">
        <v>5</v>
      </c>
      <c r="F66" s="155">
        <f>(E66)/(E71)/C53</f>
        <v>0.03840245775729647</v>
      </c>
      <c r="G66" s="184"/>
      <c r="H66" s="185"/>
      <c r="I66" s="186"/>
      <c r="J66" s="123"/>
      <c r="K66" s="99"/>
      <c r="L66" s="190" t="s">
        <v>88</v>
      </c>
      <c r="M66" s="190"/>
      <c r="N66" s="129">
        <v>40</v>
      </c>
      <c r="O66" s="130" t="s">
        <v>145</v>
      </c>
      <c r="P66" s="129" t="s">
        <v>146</v>
      </c>
      <c r="Q66" s="130" t="s">
        <v>35</v>
      </c>
      <c r="R66" s="129">
        <v>2</v>
      </c>
      <c r="S66" s="130">
        <v>1</v>
      </c>
      <c r="T66" s="129" t="s">
        <v>35</v>
      </c>
      <c r="U66" s="130">
        <v>1</v>
      </c>
      <c r="V66" s="129">
        <v>1</v>
      </c>
      <c r="W66" s="109"/>
    </row>
    <row r="67" spans="2:23" s="79" customFormat="1" ht="15.75" customHeight="1">
      <c r="B67" s="110"/>
      <c r="C67" s="188" t="s">
        <v>148</v>
      </c>
      <c r="D67" s="112"/>
      <c r="E67" s="191">
        <v>0</v>
      </c>
      <c r="F67" s="192">
        <f>(E67)/(E71)/C53</f>
        <v>0</v>
      </c>
      <c r="G67" s="184"/>
      <c r="H67" s="185"/>
      <c r="I67" s="186"/>
      <c r="J67" s="123"/>
      <c r="K67" s="99"/>
      <c r="L67" s="190" t="s">
        <v>148</v>
      </c>
      <c r="M67" s="190"/>
      <c r="N67" s="193" t="s">
        <v>35</v>
      </c>
      <c r="O67" s="193" t="s">
        <v>35</v>
      </c>
      <c r="P67" s="193" t="s">
        <v>35</v>
      </c>
      <c r="Q67" s="89" t="s">
        <v>35</v>
      </c>
      <c r="R67" s="193" t="s">
        <v>35</v>
      </c>
      <c r="S67" s="89" t="s">
        <v>35</v>
      </c>
      <c r="T67" s="193" t="s">
        <v>35</v>
      </c>
      <c r="U67" s="193" t="s">
        <v>35</v>
      </c>
      <c r="V67" s="193" t="s">
        <v>35</v>
      </c>
      <c r="W67" s="109"/>
    </row>
    <row r="68" spans="2:23" s="79" customFormat="1" ht="15.75" customHeight="1">
      <c r="B68" s="194"/>
      <c r="C68" s="181"/>
      <c r="D68" s="104"/>
      <c r="E68" s="195"/>
      <c r="F68" s="196"/>
      <c r="G68" s="104"/>
      <c r="H68" s="105"/>
      <c r="I68" s="186"/>
      <c r="J68" s="99"/>
      <c r="K68" s="187"/>
      <c r="L68" s="187"/>
      <c r="M68" s="187"/>
      <c r="N68" s="197"/>
      <c r="O68" s="197"/>
      <c r="P68" s="197"/>
      <c r="Q68" s="197"/>
      <c r="R68" s="197"/>
      <c r="S68" s="197"/>
      <c r="T68" s="197"/>
      <c r="U68" s="197"/>
      <c r="V68" s="197"/>
      <c r="W68" s="109"/>
    </row>
    <row r="69" spans="2:23" ht="15.75" customHeight="1">
      <c r="B69" s="257" t="s">
        <v>149</v>
      </c>
      <c r="C69" s="258"/>
      <c r="D69" s="259"/>
      <c r="E69" s="200">
        <v>3.2</v>
      </c>
      <c r="F69" s="201">
        <f>(E69)/(E71)/C53</f>
        <v>0.02457757296466974</v>
      </c>
      <c r="G69" s="104"/>
      <c r="H69" s="105"/>
      <c r="I69" s="186"/>
      <c r="J69" s="99"/>
      <c r="K69" s="100"/>
      <c r="L69" s="247" t="s">
        <v>150</v>
      </c>
      <c r="M69" s="247"/>
      <c r="N69" s="247"/>
      <c r="O69" s="247"/>
      <c r="P69" s="247"/>
      <c r="Q69" s="247"/>
      <c r="R69" s="247"/>
      <c r="S69" s="247"/>
      <c r="T69" s="247"/>
      <c r="U69" s="247"/>
      <c r="V69" s="247"/>
      <c r="W69" s="260"/>
    </row>
    <row r="70" spans="2:23" ht="15.75" customHeight="1">
      <c r="B70" s="110"/>
      <c r="C70" s="104"/>
      <c r="D70" s="202"/>
      <c r="E70" s="203"/>
      <c r="F70" s="204">
        <f>SUM(F54:F69)</f>
        <v>1.0000000000000002</v>
      </c>
      <c r="G70" s="202"/>
      <c r="H70" s="205"/>
      <c r="I70" s="99"/>
      <c r="J70" s="100"/>
      <c r="K70" s="247"/>
      <c r="L70" s="247"/>
      <c r="M70" s="247"/>
      <c r="N70" s="100"/>
      <c r="O70" s="100"/>
      <c r="P70" s="100"/>
      <c r="Q70" s="100"/>
      <c r="R70" s="100"/>
      <c r="S70" s="100"/>
      <c r="T70" s="100"/>
      <c r="U70" s="100"/>
      <c r="V70" s="100"/>
      <c r="W70" s="206"/>
    </row>
    <row r="71" spans="2:25" s="79" customFormat="1" ht="15.75" customHeight="1">
      <c r="B71" s="257" t="s">
        <v>151</v>
      </c>
      <c r="C71" s="258"/>
      <c r="D71" s="259"/>
      <c r="E71" s="207">
        <v>55</v>
      </c>
      <c r="F71" s="208" t="s">
        <v>152</v>
      </c>
      <c r="G71" s="104"/>
      <c r="H71" s="105"/>
      <c r="I71" s="99"/>
      <c r="J71" s="99"/>
      <c r="K71" s="99"/>
      <c r="L71" s="99"/>
      <c r="M71" s="99"/>
      <c r="N71" s="209" t="s">
        <v>134</v>
      </c>
      <c r="O71" s="99" t="s">
        <v>153</v>
      </c>
      <c r="P71" s="99"/>
      <c r="Q71" s="209" t="s">
        <v>137</v>
      </c>
      <c r="R71" s="99" t="s">
        <v>154</v>
      </c>
      <c r="S71" s="99"/>
      <c r="T71" s="209" t="s">
        <v>140</v>
      </c>
      <c r="U71" s="99" t="s">
        <v>155</v>
      </c>
      <c r="V71" s="99"/>
      <c r="W71" s="109"/>
      <c r="X71" s="210"/>
      <c r="Y71" s="211"/>
    </row>
    <row r="72" spans="2:25" s="79" customFormat="1" ht="15.75" customHeight="1">
      <c r="B72" s="198"/>
      <c r="C72" s="212"/>
      <c r="D72" s="104"/>
      <c r="E72" s="97"/>
      <c r="F72" s="213"/>
      <c r="G72" s="104"/>
      <c r="H72" s="105"/>
      <c r="I72" s="99"/>
      <c r="J72" s="99"/>
      <c r="K72" s="99"/>
      <c r="L72" s="99"/>
      <c r="M72" s="99"/>
      <c r="N72" s="209" t="s">
        <v>135</v>
      </c>
      <c r="O72" s="99" t="s">
        <v>156</v>
      </c>
      <c r="P72" s="99"/>
      <c r="Q72" s="209" t="s">
        <v>138</v>
      </c>
      <c r="R72" s="99" t="s">
        <v>157</v>
      </c>
      <c r="S72" s="99"/>
      <c r="T72" s="209" t="s">
        <v>141</v>
      </c>
      <c r="U72" s="99" t="s">
        <v>158</v>
      </c>
      <c r="V72" s="99"/>
      <c r="W72" s="109"/>
      <c r="X72" s="210"/>
      <c r="Y72" s="210"/>
    </row>
    <row r="73" spans="2:25" s="79" customFormat="1" ht="15.75" customHeight="1">
      <c r="B73" s="257" t="s">
        <v>159</v>
      </c>
      <c r="C73" s="258"/>
      <c r="D73" s="259"/>
      <c r="E73" s="207">
        <f>SUM(E54:E69)</f>
        <v>130.2</v>
      </c>
      <c r="F73" s="208" t="s">
        <v>152</v>
      </c>
      <c r="G73" s="104"/>
      <c r="H73" s="105"/>
      <c r="I73" s="99"/>
      <c r="J73" s="99"/>
      <c r="K73" s="99"/>
      <c r="L73" s="99"/>
      <c r="M73" s="99"/>
      <c r="N73" s="209" t="s">
        <v>136</v>
      </c>
      <c r="O73" s="99" t="s">
        <v>160</v>
      </c>
      <c r="P73" s="99"/>
      <c r="Q73" s="209" t="s">
        <v>139</v>
      </c>
      <c r="R73" s="99" t="s">
        <v>161</v>
      </c>
      <c r="S73" s="99"/>
      <c r="T73" s="209" t="s">
        <v>142</v>
      </c>
      <c r="U73" s="99" t="s">
        <v>162</v>
      </c>
      <c r="V73" s="99"/>
      <c r="W73" s="109"/>
      <c r="X73" s="210"/>
      <c r="Y73" s="210"/>
    </row>
    <row r="74" spans="2:25" s="79" customFormat="1" ht="15.75" customHeight="1">
      <c r="B74" s="198"/>
      <c r="C74" s="199"/>
      <c r="D74" s="199"/>
      <c r="E74" s="214"/>
      <c r="F74" s="213"/>
      <c r="G74" s="104"/>
      <c r="H74" s="105"/>
      <c r="I74" s="99"/>
      <c r="J74" s="99"/>
      <c r="K74" s="99"/>
      <c r="L74" s="99"/>
      <c r="M74" s="99"/>
      <c r="N74" s="215"/>
      <c r="O74" s="99"/>
      <c r="P74" s="99"/>
      <c r="Q74" s="215"/>
      <c r="R74" s="99"/>
      <c r="S74" s="99"/>
      <c r="T74" s="215"/>
      <c r="U74" s="99"/>
      <c r="V74" s="99"/>
      <c r="W74" s="109"/>
      <c r="X74" s="210"/>
      <c r="Y74" s="210"/>
    </row>
    <row r="75" spans="2:23" s="79" customFormat="1" ht="15.75" customHeight="1">
      <c r="B75" s="198"/>
      <c r="C75" s="199"/>
      <c r="D75" s="214"/>
      <c r="E75" s="213"/>
      <c r="F75" s="216"/>
      <c r="G75" s="104"/>
      <c r="H75" s="105"/>
      <c r="I75" s="217"/>
      <c r="J75" s="217"/>
      <c r="K75" s="99"/>
      <c r="L75" s="99"/>
      <c r="M75" s="99"/>
      <c r="N75" s="247" t="s">
        <v>163</v>
      </c>
      <c r="O75" s="247"/>
      <c r="P75" s="247"/>
      <c r="Q75" s="247"/>
      <c r="R75" s="247"/>
      <c r="S75" s="247"/>
      <c r="T75" s="247"/>
      <c r="U75" s="247"/>
      <c r="V75" s="247"/>
      <c r="W75" s="206"/>
    </row>
    <row r="76" spans="2:23" s="79" customFormat="1" ht="18.75" thickBot="1">
      <c r="B76" s="218"/>
      <c r="C76" s="219"/>
      <c r="D76" s="219"/>
      <c r="E76" s="219"/>
      <c r="F76" s="219"/>
      <c r="G76" s="219"/>
      <c r="H76" s="220"/>
      <c r="I76" s="221"/>
      <c r="J76" s="221"/>
      <c r="K76" s="221"/>
      <c r="L76" s="221"/>
      <c r="M76" s="221"/>
      <c r="N76" s="221"/>
      <c r="O76" s="221"/>
      <c r="P76" s="221"/>
      <c r="Q76" s="221"/>
      <c r="R76" s="221"/>
      <c r="S76" s="221"/>
      <c r="T76" s="221"/>
      <c r="U76" s="221"/>
      <c r="V76" s="221"/>
      <c r="W76" s="222"/>
    </row>
    <row r="77" spans="3:5" s="79" customFormat="1" ht="18">
      <c r="C77" s="223"/>
      <c r="D77" s="223"/>
      <c r="E77" s="223"/>
    </row>
    <row r="78" spans="3:5" s="79" customFormat="1" ht="18">
      <c r="C78" s="223"/>
      <c r="D78" s="223"/>
      <c r="E78" s="223"/>
    </row>
    <row r="79" spans="12:19" s="79" customFormat="1" ht="18">
      <c r="L79" s="224"/>
      <c r="M79" s="224"/>
      <c r="N79" s="224"/>
      <c r="O79" s="224"/>
      <c r="P79" s="224"/>
      <c r="Q79" s="224"/>
      <c r="R79" s="224"/>
      <c r="S79" s="224"/>
    </row>
    <row r="80" spans="12:19" s="79" customFormat="1" ht="18">
      <c r="L80" s="224"/>
      <c r="M80" s="224"/>
      <c r="N80" s="224"/>
      <c r="O80" s="224"/>
      <c r="P80" s="224"/>
      <c r="Q80" s="224"/>
      <c r="R80" s="224"/>
      <c r="S80" s="224"/>
    </row>
    <row r="81" spans="12:19" s="79" customFormat="1" ht="18">
      <c r="L81" s="224"/>
      <c r="M81" s="224"/>
      <c r="N81" s="224"/>
      <c r="O81" s="224"/>
      <c r="P81" s="224"/>
      <c r="Q81" s="224"/>
      <c r="R81" s="224"/>
      <c r="S81" s="224"/>
    </row>
    <row r="82" spans="12:19" s="79" customFormat="1" ht="18">
      <c r="L82" s="224"/>
      <c r="M82" s="224"/>
      <c r="N82" s="224"/>
      <c r="O82" s="224"/>
      <c r="P82" s="224"/>
      <c r="Q82" s="224"/>
      <c r="R82" s="224"/>
      <c r="S82" s="224"/>
    </row>
    <row r="83" spans="12:19" s="79" customFormat="1" ht="18">
      <c r="L83" s="224"/>
      <c r="M83" s="224"/>
      <c r="N83" s="224"/>
      <c r="O83" s="224"/>
      <c r="P83" s="224"/>
      <c r="Q83" s="224"/>
      <c r="R83" s="224"/>
      <c r="S83" s="224"/>
    </row>
    <row r="84" spans="12:19" s="79" customFormat="1" ht="18">
      <c r="L84" s="224"/>
      <c r="M84" s="224"/>
      <c r="N84" s="224"/>
      <c r="O84" s="224"/>
      <c r="P84" s="224"/>
      <c r="Q84" s="224"/>
      <c r="R84" s="224"/>
      <c r="S84" s="224"/>
    </row>
    <row r="85" spans="12:19" s="79" customFormat="1" ht="18">
      <c r="L85" s="224"/>
      <c r="M85" s="224"/>
      <c r="N85" s="224"/>
      <c r="O85" s="224"/>
      <c r="P85" s="224"/>
      <c r="Q85" s="224"/>
      <c r="R85" s="224"/>
      <c r="S85" s="224"/>
    </row>
    <row r="86" s="79" customFormat="1" ht="18"/>
    <row r="87" s="79" customFormat="1" ht="18"/>
    <row r="88" s="79" customFormat="1" ht="18"/>
    <row r="89" s="79" customFormat="1" ht="18"/>
    <row r="90" s="79" customFormat="1" ht="18"/>
    <row r="91" spans="2:23" ht="18">
      <c r="B91" s="79"/>
      <c r="C91" s="79"/>
      <c r="D91" s="79"/>
      <c r="E91" s="79"/>
      <c r="F91" s="79"/>
      <c r="G91" s="79"/>
      <c r="H91" s="79"/>
      <c r="I91" s="79"/>
      <c r="J91" s="79"/>
      <c r="K91" s="79"/>
      <c r="L91" s="79"/>
      <c r="M91" s="79"/>
      <c r="N91" s="79"/>
      <c r="O91" s="79"/>
      <c r="P91" s="79"/>
      <c r="Q91" s="79"/>
      <c r="R91" s="79"/>
      <c r="S91" s="79"/>
      <c r="T91" s="79"/>
      <c r="U91" s="79"/>
      <c r="V91" s="79"/>
      <c r="W91" s="79"/>
    </row>
    <row r="92" spans="2:23" ht="18">
      <c r="B92" s="79"/>
      <c r="C92" s="79"/>
      <c r="D92" s="79"/>
      <c r="E92" s="79"/>
      <c r="F92" s="79"/>
      <c r="G92" s="79"/>
      <c r="H92" s="79"/>
      <c r="I92" s="79"/>
      <c r="J92" s="79"/>
      <c r="K92" s="79"/>
      <c r="L92" s="79"/>
      <c r="M92" s="79"/>
      <c r="N92" s="79"/>
      <c r="O92" s="79"/>
      <c r="P92" s="79"/>
      <c r="Q92" s="79"/>
      <c r="R92" s="79"/>
      <c r="S92" s="79"/>
      <c r="T92" s="79"/>
      <c r="U92" s="79"/>
      <c r="V92" s="79"/>
      <c r="W92" s="79"/>
    </row>
    <row r="93" spans="3:23" ht="18">
      <c r="C93" s="79"/>
      <c r="D93" s="79"/>
      <c r="E93" s="79"/>
      <c r="F93" s="79"/>
      <c r="G93" s="79"/>
      <c r="H93" s="79"/>
      <c r="I93" s="79"/>
      <c r="J93" s="79"/>
      <c r="K93" s="79"/>
      <c r="L93" s="79"/>
      <c r="M93" s="79"/>
      <c r="N93" s="79"/>
      <c r="O93" s="79"/>
      <c r="P93" s="79"/>
      <c r="Q93" s="79"/>
      <c r="R93" s="79"/>
      <c r="S93" s="79"/>
      <c r="T93" s="79"/>
      <c r="U93" s="79"/>
      <c r="V93" s="79"/>
      <c r="W93" s="79"/>
    </row>
    <row r="94" spans="3:20" ht="18">
      <c r="C94" s="79"/>
      <c r="D94" s="79"/>
      <c r="E94" s="79"/>
      <c r="F94" s="79"/>
      <c r="G94" s="79"/>
      <c r="H94" s="79"/>
      <c r="I94" s="79"/>
      <c r="J94" s="79"/>
      <c r="K94" s="79"/>
      <c r="L94" s="79"/>
      <c r="M94" s="79"/>
      <c r="N94" s="79"/>
      <c r="O94" s="79"/>
      <c r="P94" s="79"/>
      <c r="Q94" s="79"/>
      <c r="R94" s="79"/>
      <c r="S94" s="79"/>
      <c r="T94" s="79"/>
    </row>
    <row r="95" spans="3:5" ht="18">
      <c r="C95" s="79"/>
      <c r="D95" s="79"/>
      <c r="E95" s="79"/>
    </row>
    <row r="96" spans="3:5" ht="18">
      <c r="C96" s="79"/>
      <c r="D96" s="79"/>
      <c r="E96" s="79"/>
    </row>
  </sheetData>
  <mergeCells count="141">
    <mergeCell ref="T19:W23"/>
    <mergeCell ref="T24:W30"/>
    <mergeCell ref="C20:C26"/>
    <mergeCell ref="C9:C19"/>
    <mergeCell ref="C27:C28"/>
    <mergeCell ref="Q16:Q18"/>
    <mergeCell ref="P16:P18"/>
    <mergeCell ref="N16:N18"/>
    <mergeCell ref="O16:O18"/>
    <mergeCell ref="D25:D28"/>
    <mergeCell ref="P24:S24"/>
    <mergeCell ref="P20:P23"/>
    <mergeCell ref="R20:R23"/>
    <mergeCell ref="F30:F35"/>
    <mergeCell ref="P25:P28"/>
    <mergeCell ref="Q25:Q28"/>
    <mergeCell ref="P30:P35"/>
    <mergeCell ref="Q30:Q35"/>
    <mergeCell ref="L29:O29"/>
    <mergeCell ref="L26:L28"/>
    <mergeCell ref="V2:W7"/>
    <mergeCell ref="D30:D35"/>
    <mergeCell ref="R30:R35"/>
    <mergeCell ref="R25:R28"/>
    <mergeCell ref="I25:I28"/>
    <mergeCell ref="L11:L14"/>
    <mergeCell ref="G30:G32"/>
    <mergeCell ref="K16:K18"/>
    <mergeCell ref="K33:K35"/>
    <mergeCell ref="E25:E28"/>
    <mergeCell ref="D38:J38"/>
    <mergeCell ref="S30:S35"/>
    <mergeCell ref="E30:E35"/>
    <mergeCell ref="F25:F28"/>
    <mergeCell ref="G25:G28"/>
    <mergeCell ref="L25:O25"/>
    <mergeCell ref="O26:O28"/>
    <mergeCell ref="G33:G35"/>
    <mergeCell ref="P29:S29"/>
    <mergeCell ref="K30:K32"/>
    <mergeCell ref="N39:T39"/>
    <mergeCell ref="K40:M40"/>
    <mergeCell ref="D40:J40"/>
    <mergeCell ref="N40:T40"/>
    <mergeCell ref="D39:J39"/>
    <mergeCell ref="K39:M39"/>
    <mergeCell ref="N75:V75"/>
    <mergeCell ref="K70:M70"/>
    <mergeCell ref="K43:M43"/>
    <mergeCell ref="K46:M46"/>
    <mergeCell ref="K44:M44"/>
    <mergeCell ref="B48:W48"/>
    <mergeCell ref="D45:J45"/>
    <mergeCell ref="K45:M45"/>
    <mergeCell ref="N45:T45"/>
    <mergeCell ref="D43:J43"/>
    <mergeCell ref="L20:O23"/>
    <mergeCell ref="N26:N28"/>
    <mergeCell ref="J25:J28"/>
    <mergeCell ref="K25:K28"/>
    <mergeCell ref="M26:M28"/>
    <mergeCell ref="D16:D18"/>
    <mergeCell ref="E16:G18"/>
    <mergeCell ref="D20:G23"/>
    <mergeCell ref="K20:K23"/>
    <mergeCell ref="D15:G15"/>
    <mergeCell ref="H24:K24"/>
    <mergeCell ref="H16:H18"/>
    <mergeCell ref="J16:J18"/>
    <mergeCell ref="I16:I18"/>
    <mergeCell ref="H19:K19"/>
    <mergeCell ref="D19:G19"/>
    <mergeCell ref="D24:G24"/>
    <mergeCell ref="H20:H23"/>
    <mergeCell ref="J20:J23"/>
    <mergeCell ref="D11:D14"/>
    <mergeCell ref="E11:G14"/>
    <mergeCell ref="L8:O8"/>
    <mergeCell ref="H11:H14"/>
    <mergeCell ref="L9:O10"/>
    <mergeCell ref="N11:N14"/>
    <mergeCell ref="M11:M14"/>
    <mergeCell ref="K11:K14"/>
    <mergeCell ref="D9:G10"/>
    <mergeCell ref="H9:K10"/>
    <mergeCell ref="D8:G8"/>
    <mergeCell ref="H8:K8"/>
    <mergeCell ref="P9:S10"/>
    <mergeCell ref="P8:S8"/>
    <mergeCell ref="S11:S14"/>
    <mergeCell ref="R11:R14"/>
    <mergeCell ref="P11:P14"/>
    <mergeCell ref="Q11:Q14"/>
    <mergeCell ref="S25:S28"/>
    <mergeCell ref="L24:O24"/>
    <mergeCell ref="H15:K15"/>
    <mergeCell ref="P19:S19"/>
    <mergeCell ref="S16:S18"/>
    <mergeCell ref="S20:S23"/>
    <mergeCell ref="Q20:Q23"/>
    <mergeCell ref="R16:R18"/>
    <mergeCell ref="P15:S15"/>
    <mergeCell ref="H25:H28"/>
    <mergeCell ref="O11:O14"/>
    <mergeCell ref="L19:O19"/>
    <mergeCell ref="I11:I14"/>
    <mergeCell ref="J11:J14"/>
    <mergeCell ref="L15:O15"/>
    <mergeCell ref="M16:M18"/>
    <mergeCell ref="L16:L18"/>
    <mergeCell ref="D29:G29"/>
    <mergeCell ref="H29:K29"/>
    <mergeCell ref="I30:I35"/>
    <mergeCell ref="T8:W8"/>
    <mergeCell ref="T9:W10"/>
    <mergeCell ref="T11:W14"/>
    <mergeCell ref="T15:W15"/>
    <mergeCell ref="H30:H35"/>
    <mergeCell ref="T16:W18"/>
    <mergeCell ref="I20:I23"/>
    <mergeCell ref="D42:J42"/>
    <mergeCell ref="N42:T42"/>
    <mergeCell ref="K42:M42"/>
    <mergeCell ref="J30:J35"/>
    <mergeCell ref="N41:T41"/>
    <mergeCell ref="C37:T37"/>
    <mergeCell ref="C30:C35"/>
    <mergeCell ref="K41:M41"/>
    <mergeCell ref="D41:J41"/>
    <mergeCell ref="L30:O35"/>
    <mergeCell ref="B73:D73"/>
    <mergeCell ref="B71:D71"/>
    <mergeCell ref="B69:D69"/>
    <mergeCell ref="L69:W69"/>
    <mergeCell ref="D44:J44"/>
    <mergeCell ref="D46:J46"/>
    <mergeCell ref="N43:T43"/>
    <mergeCell ref="N51:V51"/>
    <mergeCell ref="B51:H51"/>
    <mergeCell ref="N44:T44"/>
    <mergeCell ref="N46:T46"/>
  </mergeCells>
  <printOptions horizontalCentered="1"/>
  <pageMargins left="0.5" right="0.5" top="0.75" bottom="0.75" header="0.5" footer="0.5"/>
  <pageSetup fitToHeight="1" fitToWidth="1" horizontalDpi="600" verticalDpi="600" orientation="landscape" scale="45" r:id="rId1"/>
  <headerFooter alignWithMargins="0">
    <oddHeader>&amp;C&amp;F</oddHeader>
    <oddFooter>&amp;LPrepared by Stuart J. Kerry, Chair, 802.11 WG &amp;D&amp;RPage &amp;P</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F16"/>
  <sheetViews>
    <sheetView showGridLines="0" workbookViewId="0" topLeftCell="A1">
      <selection activeCell="C16" sqref="C16"/>
    </sheetView>
  </sheetViews>
  <sheetFormatPr defaultColWidth="12.57421875" defaultRowHeight="12.75"/>
  <cols>
    <col min="1" max="2" width="4.8515625" style="15" customWidth="1"/>
    <col min="3" max="3" width="66.7109375" style="15" customWidth="1"/>
    <col min="4" max="4" width="24.421875" style="15" customWidth="1"/>
    <col min="5" max="5" width="7.28125" style="18" customWidth="1"/>
    <col min="6" max="6" width="14.140625" style="42" customWidth="1"/>
    <col min="7" max="16384" width="12.57421875" style="15" customWidth="1"/>
  </cols>
  <sheetData>
    <row r="1" spans="1:6" ht="12.75" customHeight="1">
      <c r="A1" s="498" t="s">
        <v>46</v>
      </c>
      <c r="B1" s="498"/>
      <c r="C1" s="498"/>
      <c r="D1" s="498"/>
      <c r="E1" s="498"/>
      <c r="F1" s="498"/>
    </row>
    <row r="2" spans="1:6" ht="12.75" customHeight="1">
      <c r="A2" s="499" t="s">
        <v>167</v>
      </c>
      <c r="B2" s="498"/>
      <c r="C2" s="498"/>
      <c r="D2" s="498"/>
      <c r="E2" s="498"/>
      <c r="F2" s="498"/>
    </row>
    <row r="3" spans="1:6" ht="17.25" customHeight="1">
      <c r="A3" s="500" t="s">
        <v>165</v>
      </c>
      <c r="B3" s="501"/>
      <c r="C3" s="501"/>
      <c r="D3" s="501"/>
      <c r="E3" s="501"/>
      <c r="F3" s="501"/>
    </row>
    <row r="4" spans="1:6" ht="12.75">
      <c r="A4" s="18"/>
      <c r="B4" s="18"/>
      <c r="F4" s="19"/>
    </row>
    <row r="5" spans="1:6" ht="12.75">
      <c r="A5" s="20">
        <v>0</v>
      </c>
      <c r="B5" s="21" t="s">
        <v>34</v>
      </c>
      <c r="C5" s="22" t="s">
        <v>47</v>
      </c>
      <c r="D5" s="20" t="s">
        <v>48</v>
      </c>
      <c r="E5" s="23">
        <v>1</v>
      </c>
      <c r="F5" s="24">
        <v>0.6458333333333334</v>
      </c>
    </row>
    <row r="6" spans="1:6" ht="12.75">
      <c r="A6" s="25">
        <v>1</v>
      </c>
      <c r="B6" s="21" t="s">
        <v>34</v>
      </c>
      <c r="C6" s="26" t="s">
        <v>179</v>
      </c>
      <c r="D6" s="20" t="s">
        <v>48</v>
      </c>
      <c r="E6" s="23">
        <v>4</v>
      </c>
      <c r="F6" s="24">
        <f>$F5+TIME(0,$E5,0)</f>
        <v>0.6465277777777778</v>
      </c>
    </row>
    <row r="7" spans="1:6" ht="12.75">
      <c r="A7" s="25">
        <v>2</v>
      </c>
      <c r="B7" s="21" t="s">
        <v>34</v>
      </c>
      <c r="C7" s="26" t="s">
        <v>49</v>
      </c>
      <c r="D7" s="20" t="s">
        <v>48</v>
      </c>
      <c r="E7" s="23">
        <v>30</v>
      </c>
      <c r="F7" s="24">
        <f>$F6+TIME(0,$E6,0)</f>
        <v>0.6493055555555556</v>
      </c>
    </row>
    <row r="8" spans="1:6" ht="12.75">
      <c r="A8" s="27" t="s">
        <v>67</v>
      </c>
      <c r="B8" s="20" t="s">
        <v>34</v>
      </c>
      <c r="C8" s="26" t="s">
        <v>168</v>
      </c>
      <c r="D8" s="20" t="s">
        <v>48</v>
      </c>
      <c r="E8" s="23">
        <v>10</v>
      </c>
      <c r="F8" s="24">
        <f>$F7+TIME(0,$E7,0)</f>
        <v>0.670138888888889</v>
      </c>
    </row>
    <row r="9" spans="1:6" ht="12.75">
      <c r="A9" s="28">
        <v>4</v>
      </c>
      <c r="B9" s="21" t="s">
        <v>61</v>
      </c>
      <c r="C9" s="22" t="s">
        <v>50</v>
      </c>
      <c r="D9" s="20" t="s">
        <v>48</v>
      </c>
      <c r="E9" s="23">
        <v>75</v>
      </c>
      <c r="F9" s="24">
        <f>$F8+TIME(0,$E8,0)</f>
        <v>0.6770833333333334</v>
      </c>
    </row>
    <row r="10" spans="1:6" ht="12.75">
      <c r="A10" s="27"/>
      <c r="B10" s="20"/>
      <c r="C10" s="46" t="s">
        <v>55</v>
      </c>
      <c r="D10" s="20"/>
      <c r="E10" s="23">
        <v>60</v>
      </c>
      <c r="F10" s="24">
        <f>$F9+TIME(0,$E9,0)</f>
        <v>0.7291666666666667</v>
      </c>
    </row>
    <row r="11" spans="1:6" ht="12.75">
      <c r="A11" s="34"/>
      <c r="B11" s="35"/>
      <c r="D11" s="35"/>
      <c r="E11" s="36"/>
      <c r="F11" s="37"/>
    </row>
    <row r="12" spans="1:6" ht="12.75">
      <c r="A12" s="38"/>
      <c r="B12" s="35"/>
      <c r="C12" s="35" t="s">
        <v>56</v>
      </c>
      <c r="D12" s="35"/>
      <c r="E12" s="36"/>
      <c r="F12" s="39"/>
    </row>
    <row r="13" spans="1:5" ht="12.75">
      <c r="A13" s="38" t="s">
        <v>32</v>
      </c>
      <c r="B13" s="35" t="s">
        <v>32</v>
      </c>
      <c r="C13" s="18" t="s">
        <v>57</v>
      </c>
      <c r="D13" s="40" t="s">
        <v>32</v>
      </c>
      <c r="E13" s="41"/>
    </row>
    <row r="14" spans="1:5" ht="12.75">
      <c r="A14" s="35"/>
      <c r="B14" s="18"/>
      <c r="C14" s="18" t="s">
        <v>58</v>
      </c>
      <c r="D14" s="43"/>
      <c r="E14" s="41"/>
    </row>
    <row r="16" ht="12.75">
      <c r="C16" s="15" t="s">
        <v>180</v>
      </c>
    </row>
  </sheetData>
  <mergeCells count="3">
    <mergeCell ref="A1:F1"/>
    <mergeCell ref="A2:F2"/>
    <mergeCell ref="A3:F3"/>
  </mergeCells>
  <printOptions/>
  <pageMargins left="0.5" right="0.25" top="1.25" bottom="1.25"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F19"/>
  <sheetViews>
    <sheetView showGridLines="0" workbookViewId="0" topLeftCell="A1">
      <selection activeCell="A2" sqref="A2:F2"/>
    </sheetView>
  </sheetViews>
  <sheetFormatPr defaultColWidth="12.57421875" defaultRowHeight="12.75"/>
  <cols>
    <col min="1" max="1" width="4.8515625" style="15" customWidth="1"/>
    <col min="2" max="2" width="7.7109375" style="15" customWidth="1"/>
    <col min="3" max="3" width="66.7109375" style="15" customWidth="1"/>
    <col min="4" max="4" width="24.421875" style="15" customWidth="1"/>
    <col min="5" max="5" width="7.28125" style="18" customWidth="1"/>
    <col min="6" max="6" width="17.8515625" style="42" customWidth="1"/>
    <col min="7" max="16384" width="12.57421875" style="15" customWidth="1"/>
  </cols>
  <sheetData>
    <row r="1" spans="1:6" ht="12.75" customHeight="1">
      <c r="A1" s="498" t="s">
        <v>46</v>
      </c>
      <c r="B1" s="498"/>
      <c r="C1" s="498"/>
      <c r="D1" s="498"/>
      <c r="E1" s="498"/>
      <c r="F1" s="498"/>
    </row>
    <row r="2" spans="1:6" ht="12.75" customHeight="1">
      <c r="A2" s="499" t="s">
        <v>166</v>
      </c>
      <c r="B2" s="498"/>
      <c r="C2" s="498"/>
      <c r="D2" s="498"/>
      <c r="E2" s="498"/>
      <c r="F2" s="498"/>
    </row>
    <row r="3" spans="1:6" ht="17.25" customHeight="1">
      <c r="A3" s="500" t="s">
        <v>165</v>
      </c>
      <c r="B3" s="501"/>
      <c r="C3" s="501"/>
      <c r="D3" s="501"/>
      <c r="E3" s="501"/>
      <c r="F3" s="501"/>
    </row>
    <row r="4" spans="1:6" ht="17.25" customHeight="1">
      <c r="A4" s="16"/>
      <c r="B4" s="17"/>
      <c r="C4" s="17"/>
      <c r="D4" s="17"/>
      <c r="E4" s="17"/>
      <c r="F4" s="17"/>
    </row>
    <row r="5" spans="1:6" ht="12.75">
      <c r="A5" s="30">
        <v>5</v>
      </c>
      <c r="B5" s="20" t="s">
        <v>32</v>
      </c>
      <c r="C5" s="31" t="s">
        <v>51</v>
      </c>
      <c r="D5" s="30"/>
      <c r="E5" s="32"/>
      <c r="F5" s="33"/>
    </row>
    <row r="6" spans="1:6" ht="63.75">
      <c r="A6" s="30">
        <v>5.1</v>
      </c>
      <c r="B6" s="20" t="s">
        <v>169</v>
      </c>
      <c r="C6" s="502" t="s">
        <v>185</v>
      </c>
      <c r="D6" s="30" t="s">
        <v>48</v>
      </c>
      <c r="E6" s="32">
        <v>120</v>
      </c>
      <c r="F6" s="33">
        <v>0.3333333333333333</v>
      </c>
    </row>
    <row r="7" spans="1:6" ht="12.75">
      <c r="A7" s="27"/>
      <c r="B7" s="20"/>
      <c r="C7" s="26" t="s">
        <v>62</v>
      </c>
      <c r="D7" s="20"/>
      <c r="E7" s="23">
        <v>30</v>
      </c>
      <c r="F7" s="24">
        <f>$F6+TIME(0,$E6,0)</f>
        <v>0.41666666666666663</v>
      </c>
    </row>
    <row r="8" spans="1:6" ht="63.75">
      <c r="A8" s="27" t="s">
        <v>52</v>
      </c>
      <c r="B8" s="20" t="s">
        <v>169</v>
      </c>
      <c r="C8" s="502" t="s">
        <v>185</v>
      </c>
      <c r="D8" s="20" t="s">
        <v>48</v>
      </c>
      <c r="E8" s="23">
        <v>90</v>
      </c>
      <c r="F8" s="24">
        <f>$F7+TIME(0,$E7,0)</f>
        <v>0.43749999999999994</v>
      </c>
    </row>
    <row r="9" spans="1:6" ht="12.75">
      <c r="A9" s="27"/>
      <c r="B9" s="20"/>
      <c r="C9" s="26" t="s">
        <v>63</v>
      </c>
      <c r="D9" s="20"/>
      <c r="E9" s="23">
        <v>60</v>
      </c>
      <c r="F9" s="24">
        <f>$F8+TIME(0,$E8,0)</f>
        <v>0.49999999999999994</v>
      </c>
    </row>
    <row r="10" spans="1:6" ht="12.75">
      <c r="A10" s="27" t="s">
        <v>54</v>
      </c>
      <c r="B10" s="20" t="s">
        <v>53</v>
      </c>
      <c r="C10" s="44" t="s">
        <v>170</v>
      </c>
      <c r="D10" s="20" t="s">
        <v>68</v>
      </c>
      <c r="E10" s="23">
        <v>90</v>
      </c>
      <c r="F10" s="24">
        <f>$F9+TIME(0,$E9,0)</f>
        <v>0.5416666666666666</v>
      </c>
    </row>
    <row r="11" spans="1:6" ht="12.75">
      <c r="A11" s="27"/>
      <c r="B11" s="20"/>
      <c r="C11" s="26" t="s">
        <v>55</v>
      </c>
      <c r="D11" s="20"/>
      <c r="E11" s="23">
        <v>60</v>
      </c>
      <c r="F11" s="24">
        <f>$F10+TIME(0,$E10,0)</f>
        <v>0.6041666666666666</v>
      </c>
    </row>
    <row r="12" spans="1:6" ht="12.75">
      <c r="A12" s="34"/>
      <c r="B12" s="35"/>
      <c r="D12" s="35"/>
      <c r="E12" s="36"/>
      <c r="F12" s="37" t="e">
        <f>#REF!+TIME(0,#REF!,0)</f>
        <v>#REF!</v>
      </c>
    </row>
    <row r="13" spans="1:6" ht="12.75">
      <c r="A13" s="38"/>
      <c r="B13" s="35"/>
      <c r="C13" s="35" t="s">
        <v>56</v>
      </c>
      <c r="D13" s="35"/>
      <c r="E13" s="36"/>
      <c r="F13" s="39"/>
    </row>
    <row r="14" spans="1:6" ht="12.75">
      <c r="A14" s="38" t="s">
        <v>32</v>
      </c>
      <c r="B14" s="35" t="s">
        <v>32</v>
      </c>
      <c r="C14" s="18" t="s">
        <v>57</v>
      </c>
      <c r="D14" s="35"/>
      <c r="E14" s="36"/>
      <c r="F14" s="39" t="s">
        <v>32</v>
      </c>
    </row>
    <row r="15" spans="1:4" ht="12.75">
      <c r="A15" s="35"/>
      <c r="B15" s="18"/>
      <c r="C15" s="18" t="s">
        <v>58</v>
      </c>
      <c r="D15" s="18"/>
    </row>
    <row r="16" spans="1:4" ht="12.75">
      <c r="A16" s="35"/>
      <c r="B16" s="18"/>
      <c r="C16" s="18"/>
      <c r="D16" s="18"/>
    </row>
    <row r="17" spans="1:3" ht="12.75">
      <c r="A17" s="35"/>
      <c r="B17" s="18"/>
      <c r="C17" s="15" t="s">
        <v>180</v>
      </c>
    </row>
    <row r="18" spans="1:3" ht="12.75">
      <c r="A18" s="35"/>
      <c r="B18" s="18"/>
      <c r="C18" s="18"/>
    </row>
    <row r="19" spans="1:3" ht="12.75">
      <c r="A19" s="35"/>
      <c r="B19" s="18"/>
      <c r="C19" s="18"/>
    </row>
  </sheetData>
  <mergeCells count="3">
    <mergeCell ref="A1:F1"/>
    <mergeCell ref="A2:F2"/>
    <mergeCell ref="A3:F3"/>
  </mergeCells>
  <printOptions/>
  <pageMargins left="0.5" right="0.25" top="1.25" bottom="1.25"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F25"/>
  <sheetViews>
    <sheetView showGridLines="0" workbookViewId="0" topLeftCell="A1">
      <selection activeCell="A6" sqref="A6:IV6"/>
    </sheetView>
  </sheetViews>
  <sheetFormatPr defaultColWidth="12.57421875" defaultRowHeight="12.75"/>
  <cols>
    <col min="1" max="2" width="4.8515625" style="15" customWidth="1"/>
    <col min="3" max="3" width="66.7109375" style="15" customWidth="1"/>
    <col min="4" max="4" width="24.421875" style="15" customWidth="1"/>
    <col min="5" max="5" width="7.28125" style="18" customWidth="1"/>
    <col min="6" max="6" width="17.8515625" style="42" customWidth="1"/>
    <col min="7" max="16384" width="12.57421875" style="15" customWidth="1"/>
  </cols>
  <sheetData>
    <row r="1" spans="1:6" ht="12.75" customHeight="1">
      <c r="A1" s="498" t="s">
        <v>46</v>
      </c>
      <c r="B1" s="498"/>
      <c r="C1" s="498"/>
      <c r="D1" s="498"/>
      <c r="E1" s="498"/>
      <c r="F1" s="498"/>
    </row>
    <row r="2" spans="1:6" ht="12.75" customHeight="1">
      <c r="A2" s="499" t="s">
        <v>182</v>
      </c>
      <c r="B2" s="498"/>
      <c r="C2" s="498"/>
      <c r="D2" s="498"/>
      <c r="E2" s="498"/>
      <c r="F2" s="498"/>
    </row>
    <row r="3" spans="1:6" ht="17.25" customHeight="1">
      <c r="A3" s="500" t="s">
        <v>165</v>
      </c>
      <c r="B3" s="501"/>
      <c r="C3" s="501"/>
      <c r="D3" s="501"/>
      <c r="E3" s="501"/>
      <c r="F3" s="501"/>
    </row>
    <row r="4" spans="1:6" ht="12.75">
      <c r="A4" s="18"/>
      <c r="B4" s="18"/>
      <c r="F4" s="19"/>
    </row>
    <row r="5" spans="1:6" ht="12.75">
      <c r="A5" s="30">
        <v>5</v>
      </c>
      <c r="B5" s="20" t="s">
        <v>32</v>
      </c>
      <c r="C5" s="31" t="s">
        <v>51</v>
      </c>
      <c r="D5" s="30"/>
      <c r="E5" s="32"/>
      <c r="F5" s="33"/>
    </row>
    <row r="6" spans="1:6" ht="12.75">
      <c r="A6" s="27" t="s">
        <v>59</v>
      </c>
      <c r="B6" s="20" t="s">
        <v>53</v>
      </c>
      <c r="C6" s="44" t="s">
        <v>178</v>
      </c>
      <c r="D6" s="20" t="s">
        <v>68</v>
      </c>
      <c r="E6" s="23">
        <v>60</v>
      </c>
      <c r="F6" s="24">
        <v>0.3333333333333333</v>
      </c>
    </row>
    <row r="7" spans="1:6" ht="12.75">
      <c r="A7" s="27"/>
      <c r="B7" s="20"/>
      <c r="C7" s="31" t="s">
        <v>62</v>
      </c>
      <c r="D7" s="20"/>
      <c r="E7" s="23">
        <v>30</v>
      </c>
      <c r="F7" s="24">
        <f>$F6+TIME(0,$E6,0)</f>
        <v>0.375</v>
      </c>
    </row>
    <row r="8" spans="1:6" ht="12.75">
      <c r="A8" s="27" t="s">
        <v>60</v>
      </c>
      <c r="B8" s="20" t="s">
        <v>53</v>
      </c>
      <c r="C8" s="47" t="s">
        <v>71</v>
      </c>
      <c r="D8" s="20" t="s">
        <v>48</v>
      </c>
      <c r="E8" s="23">
        <v>15</v>
      </c>
      <c r="F8" s="24">
        <f>$F7+TIME(0,$E7,0)</f>
        <v>0.3958333333333333</v>
      </c>
    </row>
    <row r="9" spans="1:6" ht="12.75">
      <c r="A9" s="30">
        <v>5.5</v>
      </c>
      <c r="B9" s="20" t="s">
        <v>61</v>
      </c>
      <c r="C9" s="44" t="s">
        <v>171</v>
      </c>
      <c r="D9" s="30" t="s">
        <v>48</v>
      </c>
      <c r="E9" s="32">
        <v>30</v>
      </c>
      <c r="F9" s="24">
        <f>$F8+TIME(0,$E8,0)</f>
        <v>0.40625</v>
      </c>
    </row>
    <row r="10" spans="1:6" ht="12.75">
      <c r="A10" s="30">
        <v>5.6</v>
      </c>
      <c r="B10" s="20"/>
      <c r="C10" s="44" t="s">
        <v>181</v>
      </c>
      <c r="D10" s="30" t="s">
        <v>48</v>
      </c>
      <c r="E10" s="32"/>
      <c r="F10" s="24"/>
    </row>
    <row r="11" spans="1:6" ht="12.75">
      <c r="A11" s="30"/>
      <c r="B11" s="20"/>
      <c r="C11" s="28" t="s">
        <v>184</v>
      </c>
      <c r="D11" s="30"/>
      <c r="E11" s="32"/>
      <c r="F11" s="24">
        <f>$F9+TIME(0,$E9,0)</f>
        <v>0.4270833333333333</v>
      </c>
    </row>
    <row r="13" spans="1:6" ht="12.75">
      <c r="A13" s="38"/>
      <c r="B13" s="35"/>
      <c r="C13" s="35" t="s">
        <v>56</v>
      </c>
      <c r="E13" s="15"/>
      <c r="F13" s="15"/>
    </row>
    <row r="14" spans="1:6" ht="12.75">
      <c r="A14" s="38" t="s">
        <v>32</v>
      </c>
      <c r="B14" s="35" t="s">
        <v>32</v>
      </c>
      <c r="C14" s="18" t="s">
        <v>57</v>
      </c>
      <c r="E14" s="15"/>
      <c r="F14" s="15"/>
    </row>
    <row r="15" spans="1:6" ht="12.75">
      <c r="A15" s="35"/>
      <c r="B15" s="18"/>
      <c r="C15" s="18" t="s">
        <v>58</v>
      </c>
      <c r="E15" s="15"/>
      <c r="F15" s="15"/>
    </row>
    <row r="16" spans="1:6" ht="12.75">
      <c r="A16" s="35"/>
      <c r="B16" s="18"/>
      <c r="C16" s="18"/>
      <c r="E16" s="15"/>
      <c r="F16" s="15"/>
    </row>
    <row r="17" spans="1:6" ht="12.75">
      <c r="A17" s="35"/>
      <c r="B17" s="18"/>
      <c r="C17" s="18"/>
      <c r="E17" s="15"/>
      <c r="F17" s="15"/>
    </row>
    <row r="18" spans="3:6" ht="12.75">
      <c r="C18" s="15" t="s">
        <v>180</v>
      </c>
      <c r="E18" s="15"/>
      <c r="F18" s="15"/>
    </row>
    <row r="19" spans="5:6" ht="12.75">
      <c r="E19" s="15"/>
      <c r="F19" s="15"/>
    </row>
    <row r="20" spans="5:6" ht="12.75">
      <c r="E20" s="15"/>
      <c r="F20" s="15"/>
    </row>
    <row r="21" spans="5:6" ht="12.75">
      <c r="E21" s="15"/>
      <c r="F21" s="15"/>
    </row>
    <row r="22" spans="5:6" ht="12.75">
      <c r="E22" s="15"/>
      <c r="F22" s="15"/>
    </row>
    <row r="23" spans="5:6" ht="12.75">
      <c r="E23" s="15"/>
      <c r="F23" s="15"/>
    </row>
    <row r="24" spans="5:6" ht="12.75">
      <c r="E24" s="15"/>
      <c r="F24" s="15"/>
    </row>
    <row r="25" spans="5:6" ht="12.75">
      <c r="E25" s="15"/>
      <c r="F25" s="15"/>
    </row>
  </sheetData>
  <mergeCells count="3">
    <mergeCell ref="A1:F1"/>
    <mergeCell ref="A2:F2"/>
    <mergeCell ref="A3:F3"/>
  </mergeCells>
  <printOptions/>
  <pageMargins left="0.5" right="0.25" top="1.25" bottom="1.25"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F29"/>
  <sheetViews>
    <sheetView showGridLines="0" tabSelected="1" workbookViewId="0" topLeftCell="A1">
      <selection activeCell="A2" sqref="A2:F2"/>
    </sheetView>
  </sheetViews>
  <sheetFormatPr defaultColWidth="12.57421875" defaultRowHeight="12.75"/>
  <cols>
    <col min="1" max="1" width="4.8515625" style="15" customWidth="1"/>
    <col min="2" max="2" width="8.00390625" style="15" customWidth="1"/>
    <col min="3" max="3" width="66.7109375" style="15" customWidth="1"/>
    <col min="4" max="4" width="24.421875" style="15" customWidth="1"/>
    <col min="5" max="5" width="7.28125" style="18" customWidth="1"/>
    <col min="6" max="6" width="17.8515625" style="42" customWidth="1"/>
    <col min="7" max="16384" width="12.57421875" style="15" customWidth="1"/>
  </cols>
  <sheetData>
    <row r="1" spans="1:6" ht="12.75" customHeight="1">
      <c r="A1" s="498" t="s">
        <v>46</v>
      </c>
      <c r="B1" s="498"/>
      <c r="C1" s="498"/>
      <c r="D1" s="498"/>
      <c r="E1" s="498"/>
      <c r="F1" s="498"/>
    </row>
    <row r="2" spans="1:6" ht="12.75" customHeight="1">
      <c r="A2" s="499" t="s">
        <v>183</v>
      </c>
      <c r="B2" s="498"/>
      <c r="C2" s="498"/>
      <c r="D2" s="498"/>
      <c r="E2" s="498"/>
      <c r="F2" s="498"/>
    </row>
    <row r="3" spans="1:6" ht="17.25" customHeight="1">
      <c r="A3" s="500" t="s">
        <v>165</v>
      </c>
      <c r="B3" s="501"/>
      <c r="C3" s="501"/>
      <c r="D3" s="501"/>
      <c r="E3" s="501"/>
      <c r="F3" s="501"/>
    </row>
    <row r="4" spans="1:6" ht="12.75">
      <c r="A4" s="18"/>
      <c r="B4" s="18"/>
      <c r="F4" s="19"/>
    </row>
    <row r="5" spans="1:6" ht="12.75">
      <c r="A5" s="27" t="s">
        <v>70</v>
      </c>
      <c r="B5" s="20" t="s">
        <v>32</v>
      </c>
      <c r="C5" s="21" t="s">
        <v>51</v>
      </c>
      <c r="D5" s="20"/>
      <c r="E5" s="23"/>
      <c r="F5" s="24"/>
    </row>
    <row r="6" spans="1:6" ht="12.75">
      <c r="A6" s="27" t="s">
        <v>172</v>
      </c>
      <c r="B6" s="20" t="s">
        <v>53</v>
      </c>
      <c r="C6" s="45" t="s">
        <v>173</v>
      </c>
      <c r="D6" s="20" t="s">
        <v>48</v>
      </c>
      <c r="E6" s="23">
        <v>15</v>
      </c>
      <c r="F6" s="24">
        <v>0.4375</v>
      </c>
    </row>
    <row r="7" spans="1:6" ht="12.75">
      <c r="A7" s="27" t="s">
        <v>72</v>
      </c>
      <c r="B7" s="21" t="s">
        <v>61</v>
      </c>
      <c r="C7" s="45" t="s">
        <v>69</v>
      </c>
      <c r="D7" s="21" t="s">
        <v>48</v>
      </c>
      <c r="E7" s="21">
        <v>75</v>
      </c>
      <c r="F7" s="24">
        <f aca="true" t="shared" si="0" ref="F7:F12">F6+TIME(0,E6,0)</f>
        <v>0.4479166666666667</v>
      </c>
    </row>
    <row r="8" spans="1:6" ht="12.75">
      <c r="A8" s="27"/>
      <c r="B8" s="21"/>
      <c r="C8" s="28" t="s">
        <v>63</v>
      </c>
      <c r="D8" s="20"/>
      <c r="E8" s="21">
        <v>60</v>
      </c>
      <c r="F8" s="24">
        <f t="shared" si="0"/>
        <v>0.5</v>
      </c>
    </row>
    <row r="9" spans="1:6" ht="12.75">
      <c r="A9" s="27" t="s">
        <v>64</v>
      </c>
      <c r="B9" s="20" t="s">
        <v>65</v>
      </c>
      <c r="C9" s="28" t="s">
        <v>73</v>
      </c>
      <c r="D9" s="29"/>
      <c r="E9" s="23">
        <v>120</v>
      </c>
      <c r="F9" s="24">
        <f t="shared" si="0"/>
        <v>0.5416666666666666</v>
      </c>
    </row>
    <row r="10" spans="1:6" ht="12.75">
      <c r="A10" s="27"/>
      <c r="B10" s="20"/>
      <c r="C10" s="28" t="s">
        <v>174</v>
      </c>
      <c r="D10" s="29"/>
      <c r="E10" s="23">
        <v>210</v>
      </c>
      <c r="F10" s="24">
        <f t="shared" si="0"/>
        <v>0.625</v>
      </c>
    </row>
    <row r="11" spans="1:6" ht="12.75">
      <c r="A11" s="27" t="s">
        <v>64</v>
      </c>
      <c r="B11" s="20" t="s">
        <v>65</v>
      </c>
      <c r="C11" s="28" t="s">
        <v>73</v>
      </c>
      <c r="D11" s="20"/>
      <c r="E11" s="23">
        <v>180</v>
      </c>
      <c r="F11" s="24">
        <f t="shared" si="0"/>
        <v>0.7708333333333334</v>
      </c>
    </row>
    <row r="12" spans="1:6" ht="12.75">
      <c r="A12" s="27" t="s">
        <v>74</v>
      </c>
      <c r="B12" s="20"/>
      <c r="C12" s="28" t="s">
        <v>175</v>
      </c>
      <c r="D12" s="20"/>
      <c r="E12" s="23"/>
      <c r="F12" s="24">
        <f t="shared" si="0"/>
        <v>0.8958333333333334</v>
      </c>
    </row>
    <row r="13" spans="1:6" ht="12.75">
      <c r="A13" s="225"/>
      <c r="B13" s="226"/>
      <c r="C13" s="227"/>
      <c r="D13" s="226"/>
      <c r="E13" s="228"/>
      <c r="F13" s="229"/>
    </row>
    <row r="14" spans="1:6" ht="12.75">
      <c r="A14" s="38"/>
      <c r="B14" s="35"/>
      <c r="C14" s="35" t="s">
        <v>56</v>
      </c>
      <c r="D14" s="35"/>
      <c r="E14" s="36"/>
      <c r="F14" s="39"/>
    </row>
    <row r="15" spans="1:6" ht="12.75">
      <c r="A15" s="38" t="s">
        <v>32</v>
      </c>
      <c r="B15" s="35" t="s">
        <v>32</v>
      </c>
      <c r="C15" s="18" t="s">
        <v>57</v>
      </c>
      <c r="D15" s="35"/>
      <c r="E15" s="36"/>
      <c r="F15" s="39" t="s">
        <v>32</v>
      </c>
    </row>
    <row r="16" spans="1:4" ht="12.75">
      <c r="A16" s="35"/>
      <c r="B16" s="18"/>
      <c r="C16" s="18" t="s">
        <v>58</v>
      </c>
      <c r="D16" s="18"/>
    </row>
    <row r="17" spans="1:4" ht="12.75">
      <c r="A17" s="35"/>
      <c r="B17" s="18"/>
      <c r="C17" s="18"/>
      <c r="D17" s="18"/>
    </row>
    <row r="18" spans="5:6" ht="12.75">
      <c r="E18" s="15"/>
      <c r="F18" s="15"/>
    </row>
    <row r="19" spans="3:6" ht="12.75">
      <c r="C19" s="15" t="s">
        <v>180</v>
      </c>
      <c r="E19" s="15"/>
      <c r="F19" s="15"/>
    </row>
    <row r="20" ht="12.75"/>
    <row r="21" ht="12.75"/>
    <row r="22" spans="5:6" ht="12.75">
      <c r="E22" s="15"/>
      <c r="F22" s="15"/>
    </row>
    <row r="23" spans="5:6" ht="12.75">
      <c r="E23" s="15"/>
      <c r="F23" s="15"/>
    </row>
    <row r="24" spans="5:6" ht="12.75">
      <c r="E24" s="15"/>
      <c r="F24" s="15"/>
    </row>
    <row r="25" spans="5:6" ht="12.75">
      <c r="E25" s="15"/>
      <c r="F25" s="15"/>
    </row>
    <row r="26" spans="5:6" ht="12.75">
      <c r="E26" s="15"/>
      <c r="F26" s="15"/>
    </row>
    <row r="27" spans="5:6" ht="12.75">
      <c r="E27" s="15"/>
      <c r="F27" s="15"/>
    </row>
    <row r="28" spans="5:6" ht="12.75">
      <c r="E28" s="15"/>
      <c r="F28" s="15"/>
    </row>
    <row r="29" spans="5:6" ht="12.75">
      <c r="E29" s="15"/>
      <c r="F29" s="15"/>
    </row>
  </sheetData>
  <mergeCells count="3">
    <mergeCell ref="A1:F1"/>
    <mergeCell ref="A2:F2"/>
    <mergeCell ref="A3:F3"/>
  </mergeCells>
  <printOptions/>
  <pageMargins left="0.5" right="0.25" top="1.25" bottom="1.25"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Administrator</cp:lastModifiedBy>
  <cp:lastPrinted>2001-04-03T22:22:21Z</cp:lastPrinted>
  <dcterms:created xsi:type="dcterms:W3CDTF">2000-07-21T11:47:05Z</dcterms:created>
  <dcterms:modified xsi:type="dcterms:W3CDTF">2001-07-10T20:25:23Z</dcterms:modified>
  <cp:category/>
  <cp:version/>
  <cp:contentType/>
  <cp:contentStatus/>
</cp:coreProperties>
</file>