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580" tabRatio="915" activeTab="0"/>
  </bookViews>
  <sheets>
    <sheet name="Cover" sheetId="1" r:id="rId1"/>
    <sheet name="Notice" sheetId="2" r:id="rId2"/>
    <sheet name="Activites" sheetId="3" r:id="rId3"/>
    <sheet name="QuickGuide" sheetId="4" r:id="rId4"/>
    <sheet name="ORG" sheetId="5" r:id="rId5"/>
    <sheet name="Graphic" sheetId="6" r:id="rId6"/>
    <sheet name="Objectives" sheetId="7" r:id="rId7"/>
    <sheet name="WG Agenda" sheetId="8" r:id="rId8"/>
    <sheet name="TGE (Revised)" sheetId="9" r:id="rId9"/>
    <sheet name="TGF" sheetId="10" r:id="rId10"/>
    <sheet name="TGG" sheetId="11" r:id="rId11"/>
    <sheet name="TGH" sheetId="12" r:id="rId12"/>
    <sheet name="TGI" sheetId="13" r:id="rId13"/>
    <sheet name="5GSG" sheetId="14" r:id="rId14"/>
    <sheet name="Regulatory" sheetId="15" r:id="rId15"/>
    <sheet name="Publicity" sheetId="16" r:id="rId16"/>
    <sheet name="802.15 Graphic" sheetId="17" r:id="rId17"/>
  </sheets>
  <definedNames>
    <definedName name="_Parse_In" localSheetId="10" hidden="1">'TGG'!#REF!</definedName>
    <definedName name="_Parse_In" localSheetId="7" hidden="1">'WG Agenda'!$B$53:$B$180</definedName>
    <definedName name="_Parse_Out" localSheetId="10" hidden="1">'TGG'!#REF!</definedName>
    <definedName name="_Parse_Out" localSheetId="7" hidden="1">'WG Agenda'!$B$182</definedName>
    <definedName name="_xlnm.Print_Area" localSheetId="0">'Cover'!$A$2:$O$33</definedName>
    <definedName name="_xlnm.Print_Area" localSheetId="5">'Graphic'!$B$1:$Z$49</definedName>
    <definedName name="_xlnm.Print_Area" localSheetId="1">'Notice'!$B$1:$O$38</definedName>
    <definedName name="_xlnm.Print_Area" localSheetId="6">'Objectives'!$B$2:$P$71</definedName>
    <definedName name="_xlnm.Print_Area" localSheetId="4">'ORG'!$A$1:$O$45</definedName>
    <definedName name="_xlnm.Print_Area" localSheetId="3">'QuickGuide'!#REF!</definedName>
    <definedName name="_xlnm.Print_Area" localSheetId="10">'TGG'!#REF!</definedName>
    <definedName name="_xlnm.Print_Area" localSheetId="7">'WG Agenda'!$B$2:$H$165</definedName>
    <definedName name="Print_Area_MI" localSheetId="5">#REF!</definedName>
    <definedName name="Print_Area_MI" localSheetId="6">#REF!</definedName>
    <definedName name="Print_Area_MI" localSheetId="10">'TGG'!#REF!</definedName>
    <definedName name="Print_Area_MI" localSheetId="7">'WG Agenda'!$B$2:$G$52</definedName>
    <definedName name="Print_Area_MI">#REF!</definedName>
    <definedName name="Z_2A0FDEE0_69FA_11D3_B977_C0F04DC10124_.wvu.PrintArea" localSheetId="10" hidden="1">'TGG'!#REF!</definedName>
    <definedName name="Z_2A0FDEE0_69FA_11D3_B977_C0F04DC10124_.wvu.PrintArea" localSheetId="7" hidden="1">'WG Agenda'!$B$2:$H$52</definedName>
  </definedNames>
  <calcPr fullCalcOnLoad="1"/>
</workbook>
</file>

<file path=xl/sharedStrings.xml><?xml version="1.0" encoding="utf-8"?>
<sst xmlns="http://schemas.openxmlformats.org/spreadsheetml/2006/main" count="2099" uniqueCount="779">
  <si>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</si>
  <si>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</si>
  <si>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</si>
  <si>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</si>
  <si>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</si>
  <si>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</si>
  <si>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</si>
  <si>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</si>
  <si>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</si>
  <si>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</si>
  <si>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</si>
  <si>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</si>
  <si>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</si>
  <si>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</si>
  <si>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</si>
  <si>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</si>
  <si>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</si>
  <si>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12:00-13:00</t>
  </si>
  <si>
    <t>Lunch</t>
  </si>
  <si>
    <t>13:00-13:30</t>
  </si>
  <si>
    <t>13:30-14:00</t>
  </si>
  <si>
    <t>14:00-14:30</t>
  </si>
  <si>
    <t>14:30-15:00</t>
  </si>
  <si>
    <t>15:00-15:30</t>
  </si>
  <si>
    <t>15:30-16:00</t>
  </si>
  <si>
    <t>16:00-16:30</t>
  </si>
  <si>
    <t>16:30-17:00</t>
  </si>
  <si>
    <t>17:00-17:30</t>
  </si>
  <si>
    <t>17:30-18:30</t>
  </si>
  <si>
    <t>Dinner</t>
  </si>
  <si>
    <t>Social</t>
  </si>
  <si>
    <t xml:space="preserve">OBJECTIVES FOR THIS MEETING: </t>
  </si>
  <si>
    <t xml:space="preserve"> </t>
  </si>
  <si>
    <t xml:space="preserve">  </t>
  </si>
  <si>
    <t>*</t>
  </si>
  <si>
    <t xml:space="preserve"> -</t>
  </si>
  <si>
    <t>KERRY</t>
  </si>
  <si>
    <t>-</t>
  </si>
  <si>
    <t>TASK GROUP B-COR1- CORRIGENDUM MIB (CARL A.)</t>
  </si>
  <si>
    <t>TASK GROUP F - IAPP (DAVE B.)</t>
  </si>
  <si>
    <t>TASK GROUP G - 802.11B DATA RATES &gt;20 MBIT/S (MATTHEW S.)</t>
  </si>
  <si>
    <t>OTHER WG ADHOC'S &amp; ISSUES (ALL)</t>
  </si>
  <si>
    <t>RADIO REGULATORY AD-HOC (VIC H.)</t>
  </si>
  <si>
    <t>PUBLICITY ADHOC (AL P.)</t>
  </si>
  <si>
    <t>Update timeline chart for all 802.11 WG PARs</t>
  </si>
  <si>
    <t>IEEE 802.11 Standards Working Group for Wireless Local Area Networks (WLANs)</t>
  </si>
  <si>
    <t>TGG</t>
  </si>
  <si>
    <t>TGD</t>
  </si>
  <si>
    <t>PC</t>
  </si>
  <si>
    <t>TGF</t>
  </si>
  <si>
    <t>5GSG</t>
  </si>
  <si>
    <t>TGH</t>
  </si>
  <si>
    <t>TASK GROUP H - SPECTRUM MANAGED 802.11A (MIKA K.)</t>
  </si>
  <si>
    <t xml:space="preserve">ALL CHAIRS </t>
  </si>
  <si>
    <t>LEGEND</t>
  </si>
  <si>
    <t>Hours</t>
  </si>
  <si>
    <t>ROOM SETUPS</t>
  </si>
  <si>
    <t>HEADT</t>
  </si>
  <si>
    <t>PROJ</t>
  </si>
  <si>
    <t>T MIC</t>
  </si>
  <si>
    <t>P MIC</t>
  </si>
  <si>
    <t>X</t>
  </si>
  <si>
    <t>RISER</t>
  </si>
  <si>
    <t>R SIZE</t>
  </si>
  <si>
    <t>SCRN</t>
  </si>
  <si>
    <t>T SEAT</t>
  </si>
  <si>
    <t>TGB-COR1</t>
  </si>
  <si>
    <t>11/15 CO-ORD</t>
  </si>
  <si>
    <t>Task Group B-Cor1 (Corrigendum MIB)</t>
  </si>
  <si>
    <t>Task Group F (Inter-Access Point Protocol)</t>
  </si>
  <si>
    <t>Task Group H (Spectrum Managed 802.11a)</t>
  </si>
  <si>
    <t>Joint 802.11 / 802.15 Publicity Committee</t>
  </si>
  <si>
    <t>R-REG</t>
  </si>
  <si>
    <t>Task Group D (Regulatory Domain Update)</t>
  </si>
  <si>
    <t>Task Group G (802.11b Data Rates &gt;20 Mbit/s)</t>
  </si>
  <si>
    <t>COA</t>
  </si>
  <si>
    <t>TUT</t>
  </si>
  <si>
    <t>Joint 802.11 / 802.15 Co-existence Ad-Hoc Group</t>
  </si>
  <si>
    <t>WG CHAIRs MTG</t>
  </si>
  <si>
    <t>IEEE 802 Tutorials 1, 2, 3 and 4</t>
  </si>
  <si>
    <t xml:space="preserve">   The graphic below describes the weekly session of the IEEE P802.11 WG in graphic format.</t>
  </si>
  <si>
    <t>Joint 11/15 Lead Co-ordination Ad-Hoc</t>
  </si>
  <si>
    <t>802.11 WG CLOSING</t>
  </si>
  <si>
    <t>11/15 CO-ORD MEETING</t>
  </si>
  <si>
    <t>802.11 WG (Optional)</t>
  </si>
  <si>
    <t>18:30-19:00</t>
  </si>
  <si>
    <t>19:00-19:30</t>
  </si>
  <si>
    <t>19:30-20:00</t>
  </si>
  <si>
    <t>20:00-20:30</t>
  </si>
  <si>
    <t>20:30-21:00</t>
  </si>
  <si>
    <t>21:00-21:30</t>
  </si>
  <si>
    <t>Update 802.11 Operating Rules</t>
  </si>
  <si>
    <t>WG MTGs</t>
  </si>
  <si>
    <t>Room Size</t>
  </si>
  <si>
    <t>Room Type</t>
  </si>
  <si>
    <t>Head Table</t>
  </si>
  <si>
    <t>Table Riser</t>
  </si>
  <si>
    <t>Table Seats</t>
  </si>
  <si>
    <t>LCD Projectors</t>
  </si>
  <si>
    <t>Proj Screens</t>
  </si>
  <si>
    <t>Presenter Mics</t>
  </si>
  <si>
    <t>Table Mics</t>
  </si>
  <si>
    <t>No Overhead Projectors Required</t>
  </si>
  <si>
    <t>R TYPE</t>
  </si>
  <si>
    <t>C</t>
  </si>
  <si>
    <t>B</t>
  </si>
  <si>
    <t>Week%</t>
  </si>
  <si>
    <t>1.</t>
  </si>
  <si>
    <t>2.</t>
  </si>
  <si>
    <t>ROLL CALL</t>
  </si>
  <si>
    <t>3.</t>
  </si>
  <si>
    <t>REVIEW OBJECTIVES FOR THIS SESSION</t>
  </si>
  <si>
    <t>4.</t>
  </si>
  <si>
    <t>REVIEW IEEE/802 &amp; 802.11 POLICIES and RULES</t>
  </si>
  <si>
    <t>APPROVE OR MODIFY AGENDA</t>
  </si>
  <si>
    <t>MI</t>
  </si>
  <si>
    <t>7.1</t>
  </si>
  <si>
    <t>DT</t>
  </si>
  <si>
    <t>MATTERS ARISING FROM THE MINUTES</t>
  </si>
  <si>
    <t>II</t>
  </si>
  <si>
    <t>BREAK</t>
  </si>
  <si>
    <t>Continue work on General Publicity Presentation for WG Web Site</t>
  </si>
  <si>
    <t>Report from IEEE staff on WLAN market forecast</t>
  </si>
  <si>
    <t>Update Conference Calendar</t>
  </si>
  <si>
    <t>Continue to Work on Joint 802.11 / 802.15 Publicity Activities</t>
  </si>
  <si>
    <t>OFDM Forum update</t>
  </si>
  <si>
    <t>PETRICK/KRAEMER</t>
  </si>
  <si>
    <t>5.</t>
  </si>
  <si>
    <t>ME - Motion, External        MI - Motion, Internal</t>
  </si>
  <si>
    <t>DT- Discussion Topic           II - Information Item</t>
  </si>
  <si>
    <t>MEETING CALLED TO ORDER</t>
  </si>
  <si>
    <t>IEEE 802.11 / ETSI BRAN and MMAC study groups administrative issues &amp; co-ordination, including 5WING approach</t>
  </si>
  <si>
    <t>TGE (QoS)</t>
  </si>
  <si>
    <t>TGI (SEC)</t>
  </si>
  <si>
    <t>OLD BUSINESS</t>
  </si>
  <si>
    <t>NEW BUSINESS</t>
  </si>
  <si>
    <t>7.2</t>
  </si>
  <si>
    <t>802.11 PLENARY MEETING CALLED TO ORDER</t>
  </si>
  <si>
    <t>KERRY/PETRICK</t>
  </si>
  <si>
    <t>LOGISTICS ( Doc Distribution, Breaks, etc)</t>
  </si>
  <si>
    <t>KERRY/WORSTELL</t>
  </si>
  <si>
    <t xml:space="preserve">WIRELESS NETWORK </t>
  </si>
  <si>
    <t>GODFREY</t>
  </si>
  <si>
    <t>Category  (* = consent agenda)</t>
  </si>
  <si>
    <t>KERRY/GODFREY</t>
  </si>
  <si>
    <t>TASK GROUP / STUDY GROUP REPORTS</t>
  </si>
  <si>
    <t>7.3.1</t>
  </si>
  <si>
    <t>REPORT ON EXCOM ACTIVITIES AND PLANS</t>
  </si>
  <si>
    <t>7.3.2</t>
  </si>
  <si>
    <t>REPORT ON TGB-COR1 ACTIVITIES AND PLANS</t>
  </si>
  <si>
    <t>ANDREN</t>
  </si>
  <si>
    <t>7.3.4</t>
  </si>
  <si>
    <t>FAKATSELIS</t>
  </si>
  <si>
    <t>HALASZ</t>
  </si>
  <si>
    <t>7.3.5</t>
  </si>
  <si>
    <t>REPORT ON TGF ACTIVITIES AND PLANS</t>
  </si>
  <si>
    <t>BAGBY</t>
  </si>
  <si>
    <t>7.3.6</t>
  </si>
  <si>
    <t>REPORT ON TGG ACTIVITIES AND PLANS</t>
  </si>
  <si>
    <t>SHOEMAKE</t>
  </si>
  <si>
    <t>7.3.7</t>
  </si>
  <si>
    <t>REPORT ON TGH ACTIVITIES &amp; PLANS</t>
  </si>
  <si>
    <t>KASSLIN</t>
  </si>
  <si>
    <t>7.3.8</t>
  </si>
  <si>
    <t>REPORT ON 5GSG ACTIVITIES AND PLANS</t>
  </si>
  <si>
    <t>7.3.9</t>
  </si>
  <si>
    <t>HAYES</t>
  </si>
  <si>
    <t>7.3.10</t>
  </si>
  <si>
    <t>PETRICK</t>
  </si>
  <si>
    <t>7.4</t>
  </si>
  <si>
    <t>AFFIRM LIAISON REPRESENTATIVES OF 802.11 WG TO/FROM OTHER GROUPS</t>
  </si>
  <si>
    <t>LIAISON REPORTS FROM REPRESENTATIVES</t>
  </si>
  <si>
    <t>LIAISON'S</t>
  </si>
  <si>
    <t>7.5</t>
  </si>
  <si>
    <t>REVIEW AND APPROVE AGENDA FOR 802.15 JOINT MTG</t>
  </si>
  <si>
    <t>7.6</t>
  </si>
  <si>
    <t>REVIEW SUBMISSIONS</t>
  </si>
  <si>
    <t>WORSTELL</t>
  </si>
  <si>
    <t>7.7</t>
  </si>
  <si>
    <t>7.7.1</t>
  </si>
  <si>
    <t>7.8</t>
  </si>
  <si>
    <t>7.8.1</t>
  </si>
  <si>
    <t>7.9</t>
  </si>
  <si>
    <t>ANNOUNCEMENTS</t>
  </si>
  <si>
    <t>7.10</t>
  </si>
  <si>
    <t>NEW MEMBERS ORIENTATION</t>
  </si>
  <si>
    <t>7.11</t>
  </si>
  <si>
    <t>RECESS FOR SUBGROUPS</t>
  </si>
  <si>
    <t>VIEW WIDTHS: 5.33,4,42,2,13,3,10 (also for draft text file to email)</t>
  </si>
  <si>
    <t>PRINT WIDTHS (descr. &amp; name vary to fit): 5.33,5,55,2,16,3,10</t>
  </si>
  <si>
    <t>set font to bold for agenda items for minutes printout</t>
  </si>
  <si>
    <t>set left margin to 0 for draft text, 4 for final print</t>
  </si>
  <si>
    <t>JOINT MEETING WITH 802.15</t>
  </si>
  <si>
    <t>OPENING</t>
  </si>
  <si>
    <t>KERRY/HEILE</t>
  </si>
  <si>
    <t>ROLL CALL - BANISHED</t>
  </si>
  <si>
    <t>ALL</t>
  </si>
  <si>
    <t>APPROVAL OF THE MINUTES OF PREVIOUS MEETINGS</t>
  </si>
  <si>
    <t>SUMMARY OF KEY WG / 802 EVENTS / ACTIVITIES</t>
  </si>
  <si>
    <t>REVIEW INTERIM MEETINGS</t>
  </si>
  <si>
    <t>3.2.1</t>
  </si>
  <si>
    <t>3.2.2</t>
  </si>
  <si>
    <t>SEPTEMBER 2001 MEETING</t>
  </si>
  <si>
    <t>3.2.3</t>
  </si>
  <si>
    <t>FUTURE MEETING LOCATIONS</t>
  </si>
  <si>
    <t>3.2.4</t>
  </si>
  <si>
    <t>FINANCIALS / YTD SUMMARY</t>
  </si>
  <si>
    <t>WIRELESS NETWORK FOR MEETINGS</t>
  </si>
  <si>
    <t>GODFREY/ECKARD</t>
  </si>
  <si>
    <t>TASK GROUP/STUDY GROUP REPORTS</t>
  </si>
  <si>
    <t>3.3.1</t>
  </si>
  <si>
    <t>3.3.2</t>
  </si>
  <si>
    <t>3.3.3</t>
  </si>
  <si>
    <t>FAKATSELIS/KITCHIN</t>
  </si>
  <si>
    <t>GIFFORD</t>
  </si>
  <si>
    <t>SHELLHAMMER</t>
  </si>
  <si>
    <t>BARR</t>
  </si>
  <si>
    <t>HEILE</t>
  </si>
  <si>
    <t>REVIEW RADIO REGULATORY ACTIVITIES &amp; PLANS</t>
  </si>
  <si>
    <t>ADJOURN JOINT 802.11 / 802.15 MEETING FOR THIS SESSION</t>
  </si>
  <si>
    <t>MEETING OF 802.11 FULL WORKING GROUP</t>
  </si>
  <si>
    <t>CONDUCT VOTES IF REQUIRED</t>
  </si>
  <si>
    <t>2.1</t>
  </si>
  <si>
    <t>4.1</t>
  </si>
  <si>
    <t>DOCUMENT LIST UPDATE</t>
  </si>
  <si>
    <t>4.2.1</t>
  </si>
  <si>
    <t>TGB-COR1 CLOSING REPORT &amp; NEXT MEETING OBJECTIVES</t>
  </si>
  <si>
    <t>4.2.2</t>
  </si>
  <si>
    <t>4.2.3</t>
  </si>
  <si>
    <t>TGE CLOSING REPORT &amp; NEXT MEETING OBJECTIVES</t>
  </si>
  <si>
    <t>4.2.4</t>
  </si>
  <si>
    <t>TGF CLOSING REPORT &amp; NEXT MEETING OBJECTIVES</t>
  </si>
  <si>
    <t>4.2.5</t>
  </si>
  <si>
    <t>TGG CLOSING REPORT &amp; NEXT MEETING OBJECTIVES</t>
  </si>
  <si>
    <t>4.2.6</t>
  </si>
  <si>
    <t>4.2.7</t>
  </si>
  <si>
    <t>5GSG CLOSING REPORT &amp; NEXT MEETING OBJECTIVES</t>
  </si>
  <si>
    <t>4.2.8</t>
  </si>
  <si>
    <t>4.2.9</t>
  </si>
  <si>
    <t>4.2.10</t>
  </si>
  <si>
    <t>TGB-COR1 MOTIONS (If Required)</t>
  </si>
  <si>
    <t>TGE MOTIONS (If Required)</t>
  </si>
  <si>
    <t>TGF MOTIONS (If Required)</t>
  </si>
  <si>
    <t>TGG MOTIONS (If Required)</t>
  </si>
  <si>
    <t>TGH MOTIONS (If Required)</t>
  </si>
  <si>
    <t>5GSG MOTIONS (If Required)</t>
  </si>
  <si>
    <t>RADIO REGULATORY MOTIONS (If Required)</t>
  </si>
  <si>
    <t>PUBLICITY MOTIONS (If Required)</t>
  </si>
  <si>
    <t>6.</t>
  </si>
  <si>
    <t>OPEN DISCUSSION / NEXT STEPS</t>
  </si>
  <si>
    <t>ADJOURN THIS SESSION</t>
  </si>
  <si>
    <t>7.3.11</t>
  </si>
  <si>
    <t>REPORT ON RADIO REGULATORY AD-HOC ACTIVITIES &amp; PLANS</t>
  </si>
  <si>
    <t>REPORT ON PUBLICITY AD-HOC ACTIVITIES AND PLANS</t>
  </si>
  <si>
    <t>7.4.1</t>
  </si>
  <si>
    <t>Guidance Timing</t>
  </si>
  <si>
    <t>802.11 WG OPERATING RULES UPDATE</t>
  </si>
  <si>
    <t>LANSFORD</t>
  </si>
  <si>
    <t>802 COEXISTENCE STUDY GROUP UPDATE</t>
  </si>
  <si>
    <t>REPORT ON TGE (QoS) ACTIVITIES AND PLANS</t>
  </si>
  <si>
    <t>REPORT ON TGI (Security) ACTIVITIES AND PLANS</t>
  </si>
  <si>
    <t>TGH CLOSING REPORT &amp; NEXT MEETING OBJECTIVES</t>
  </si>
  <si>
    <t>TGI CLOSING REPORT &amp; NEXT MEETING OBJECTIVES</t>
  </si>
  <si>
    <t>RADIO REGULATORY AD-HOC CLOSING REPORT &amp; NEXT MEETING OBJECTIVES</t>
  </si>
  <si>
    <t>PUBLICITY AD-HOC CLOSING REPORT &amp; NEXT MEETING OBJECTIVES</t>
  </si>
  <si>
    <t>TGI MOTIONS (If Required)</t>
  </si>
  <si>
    <t>7.</t>
  </si>
  <si>
    <t>8.</t>
  </si>
  <si>
    <t>ALL CHAIRS/GODFREY</t>
  </si>
  <si>
    <t>LIAISON REPORTS (If Required)</t>
  </si>
  <si>
    <t>0.</t>
  </si>
  <si>
    <t>802.11 WLAN</t>
  </si>
  <si>
    <t>802.15 WPAN</t>
  </si>
  <si>
    <t>15.1 BLUETOOTH RADIO1 TASK GROUP</t>
  </si>
  <si>
    <t>15.2 COEXISTENCE TASK GROUP</t>
  </si>
  <si>
    <t>15.3 HIGH RATE TASK GROUP</t>
  </si>
  <si>
    <t>15.4 LOW RATE TASK GROUP</t>
  </si>
  <si>
    <t>JOINT 802.11 &amp; 802.15</t>
  </si>
  <si>
    <t>PUBLICITY ACTIVITY REVIEW</t>
  </si>
  <si>
    <t>3.3.1.1</t>
  </si>
  <si>
    <t>3.3.1.2</t>
  </si>
  <si>
    <t>3.3.1.3</t>
  </si>
  <si>
    <t>3.3.1.4</t>
  </si>
  <si>
    <t>3.3.1.5</t>
  </si>
  <si>
    <t>3.3.1.6</t>
  </si>
  <si>
    <t>3.3.1.7</t>
  </si>
  <si>
    <t>3.3.2.1</t>
  </si>
  <si>
    <t>3.3.2.2</t>
  </si>
  <si>
    <t>3.3.2.3</t>
  </si>
  <si>
    <t>3.3.2.4</t>
  </si>
  <si>
    <t>3.3.3.1</t>
  </si>
  <si>
    <t>TASK GROUP B-COR1</t>
  </si>
  <si>
    <t>TASK GROUP E</t>
  </si>
  <si>
    <t>TASK GROUP F</t>
  </si>
  <si>
    <t>TASK GROUP G</t>
  </si>
  <si>
    <t>TASK GROUP H</t>
  </si>
  <si>
    <t>TASK GROUP I</t>
  </si>
  <si>
    <t>STUDY GROUP 5GSG</t>
  </si>
  <si>
    <t>802 Wireless Coexistence Study Group</t>
  </si>
  <si>
    <t>(Joint Attendance of .11 / .15 / .16 Members)</t>
  </si>
  <si>
    <t>802 COEX</t>
  </si>
  <si>
    <t>802.11 Radio Regulatory Ad-Hoc Group</t>
  </si>
  <si>
    <t>IEEE / ETSI / MMAC 5 GHz Globalization Study Group</t>
  </si>
  <si>
    <t xml:space="preserve"> Hours</t>
  </si>
  <si>
    <t xml:space="preserve">TOTAL Session </t>
  </si>
  <si>
    <t xml:space="preserve">TOTAL Concurrent Work Time </t>
  </si>
  <si>
    <t xml:space="preserve">Optional Meeting Time Available </t>
  </si>
  <si>
    <t>HOURS PER 802.11 GROUP STATISTICS</t>
  </si>
  <si>
    <t>Optional Meeting Time &amp; Network Setup</t>
  </si>
  <si>
    <t>11/15/COEX CHAIRs</t>
  </si>
  <si>
    <t>Task Group E (MAC Enhancements - QoS)</t>
  </si>
  <si>
    <t>This graphic assumes that the TGE PAR (MAC Enhancements) will be confirmed by the SEC, and RevCom to split into two PARs - i.e. TGE (for QoS Only), and TGI (for Security)</t>
  </si>
  <si>
    <t>TASK GROUP E - MAC ENHANCEMENTS - QOS (JOHN F./ DUNCAN K.)</t>
  </si>
  <si>
    <t>TASK GROUP I - ENHANCED SECURITY MECHANISMS (DAVID H.)</t>
  </si>
  <si>
    <t>Task Group I (Enhanced Security Mechanisms)</t>
  </si>
  <si>
    <t>Quick Reference Guide</t>
  </si>
  <si>
    <t>Group</t>
  </si>
  <si>
    <t>Label</t>
  </si>
  <si>
    <t>Description</t>
  </si>
  <si>
    <t>IEEE 802.11 Working Group</t>
  </si>
  <si>
    <t>WG</t>
  </si>
  <si>
    <t>The Working Group is comprised of all of the Task Groups together</t>
  </si>
  <si>
    <t>Task Group</t>
  </si>
  <si>
    <t>TG</t>
  </si>
  <si>
    <t>The committee(s) that are tasked by the WG as the author(s) of the Standard or subsequent Amendments</t>
  </si>
  <si>
    <t>MAC</t>
  </si>
  <si>
    <t>Scope of Project</t>
  </si>
  <si>
    <t>Status</t>
  </si>
  <si>
    <t>Update Status</t>
  </si>
  <si>
    <t>PHY</t>
  </si>
  <si>
    <t>Task Group a</t>
  </si>
  <si>
    <t>TGa</t>
  </si>
  <si>
    <t>The scope of the project is to develop a PHY to operate in the newly allocated UNII band.</t>
  </si>
  <si>
    <t>Task Group b</t>
  </si>
  <si>
    <t>TGb</t>
  </si>
  <si>
    <t>The scope of the project is to develop a standard for a higher rate PHY in the 2.4GHz band</t>
  </si>
  <si>
    <t>Task Group b-cor1</t>
  </si>
  <si>
    <t>TGb-Cor1</t>
  </si>
  <si>
    <t>The scope of this project is to correct deficiencies in the MIB definition of 802.11b</t>
  </si>
  <si>
    <t>Purpose of  Project:</t>
  </si>
  <si>
    <t>As the MIB is currently defined in 802.11b, it is not possible to compile an interoperable MIB. This project will correct the deficiencies in the MIB</t>
  </si>
  <si>
    <t>Ongoing</t>
  </si>
  <si>
    <t>Task Group d</t>
  </si>
  <si>
    <t>TGd</t>
  </si>
  <si>
    <t>This supplement will define the physical layer requirements (channelization, hopping patterns, new values for current MIB attributes, and other requirements to extend the operation of 802.11 WLANs to new regulatory domains (countries)</t>
  </si>
  <si>
    <t>The current 802.11 standard defines operation in only a few regulatory domains (countries).  This supplement will add the requirements and definitions necessary to allow 802.11 WLAN equipment to operate in markets not served by the current standard</t>
  </si>
  <si>
    <t>Task Group e</t>
  </si>
  <si>
    <t>TGe</t>
  </si>
  <si>
    <t>Enhance the 802.11 Medium Access Control (MAC) to improve and manage Quality of Service, provide classes of service, and enhanced security and authentication mechanisms. Consider efficiency enhancements in the areas of the Distributed Coordination Function (DCF) and Point Coordination Function (PCF)</t>
  </si>
  <si>
    <t>To enhance the current 802.11 MAC to expand support for LAN applications with Quality of Service requirements. Provide improvements in security, and in the capabilities and efficiency of the protocol. These enhancements, in combination with recent improvements in PHY capabilities from 802.11a and 802.11b, will increase overall system performance, and expand the application space for 802.11. Example applications include transport of voice, audio and video over 802.11 wireless networks, video conferencing, media stream distribution, enhanced security applications, and mobile and nomadic access applications</t>
  </si>
  <si>
    <t>Task Group f</t>
  </si>
  <si>
    <t>TGf</t>
  </si>
  <si>
    <t xml:space="preserve"> To develop recommended practices for an Inter-Access Point Protocol (IAPP) which provides the necessary capabilities to achieve multi-vendor Access Point interoperability across a Distribution System supporting IEEE P802.11 Wireless LAN Links. This IAPP will be developed for the following environment(s): </t>
  </si>
  <si>
    <t xml:space="preserve">1) A Distribution System consisting of IEEE 802 LAN components supporting an IETF IP environment. </t>
  </si>
  <si>
    <t xml:space="preserve">2) Others as deemed appropriate </t>
  </si>
  <si>
    <t>This Recommended Practices Document shall support the IEEE P802.11standard revision(s)</t>
  </si>
  <si>
    <t>IEEE P802.11 specifies the MAC and PHY layers of a Wireless LAN system and includes the basic architecture of such systems, including the concepts of Access Points and Distribution Systems. Implementation of these concepts where purposely not defined by P802.11 because there are many ways to create a Wireless LAN system. Additionally many of the possible implementation approaches involve concepts from higher network layers. While this leaves great flexibility in Distributions System and Access Point functional design, the associated cost is that physical Access Point devices from different vendors are unlikely to inter-operate across a Distribution System due to the different approaches taken to Distribution System design. As P802.11 based systems have grown in popularity, this limitation has become an impediment to WLAN market growth. At the same time it has become clear that there are a small number of Distribution System environments that comprise the bulk of the commercial WLAN system installations</t>
  </si>
  <si>
    <t>This project proposes to specify the necessary information that needs to be exchanged between Access Points to support the P802.11 DS functions. The information exchanges required will be specified for, one or more Distribution Systems; in a manner sufficient to enable the implementation of Distribution Systems containing Access Points from different vendors which adhere to the recommended practices</t>
  </si>
  <si>
    <t>Task Group g</t>
  </si>
  <si>
    <t>TGg</t>
  </si>
  <si>
    <t xml:space="preserve">The scope of this project is to develop a higher speed(s) PHY extension to the 802.11b standard. The new standard shall be compatible with the IEEE 802.11 MAC. The maximum PHY data rate targeted by this project shall be at least 20 Mbit/s.  The new extension shall implement all mandatory portions of the IEEE 802.11b PHY standard. </t>
  </si>
  <si>
    <t xml:space="preserve">The project will take advantage of the provisions for rate expansion that are in place on the current standard PHY.  The 802.11 MAC defines a mechanism for operation of stations supporting different data rates in the same area. The current 802.11b standard already defines the basic rates of  1, 2, 5.5 and 11 Mbit/s.  The proposed project targets further developing the provisions for enhanced data rate capability of 802.11b networks. </t>
  </si>
  <si>
    <t xml:space="preserve">The 802.11 MAC currently incorporates the interpretation of data rate information and the computation of expected packet duration even if the specific station does not support the rate at which the packet was sent. </t>
  </si>
  <si>
    <t>Task Group h</t>
  </si>
  <si>
    <t>TGh</t>
  </si>
  <si>
    <t>Enhance the 802.11 Medium Access Control (MAC) standard and 802.11a High Speed Physical Layer (PHY) in the 5GHz Band supplement to the standard; to add indoor and outdoor channel selection for 5GHz license exempt bands in Europe; and to enhance channel energy measurement and reporting mechanisms to improve spectrum and transmit power management (per CEPT and subsequent EU committee or body ruling incorporating CEPT Recommendation ERC 99/23)</t>
  </si>
  <si>
    <t xml:space="preserve"> To enhance the current 802.11 MAC and 802.11a PHY with network management and control extensions for spectrum and transmit power management in 5GHz license exempt bands, enabling regulatory acceptance of 802.11 5GHz products. Provide improvements in channel energy measurement and reporting, channel coverage in many regulatory domains, and provide Dynamic Channel Selection and Transmit Power Control mechanisms</t>
  </si>
  <si>
    <t>Study Group</t>
  </si>
  <si>
    <t>SG</t>
  </si>
  <si>
    <t>Investigates the interest of placing something in the Standard</t>
  </si>
  <si>
    <t>Study Group 5GSG</t>
  </si>
  <si>
    <t>Presently investigating the globalization and harmonization of the 5GHz band jointly with ETSI-BRAN, and MMAC</t>
  </si>
  <si>
    <t>Ad-Hoc Regulatory</t>
  </si>
  <si>
    <t>Ad-Hoc Publicity</t>
  </si>
  <si>
    <t>Looks at how IEEE 802.11 can better "publicize" the standard by collecting data related to its use and operation</t>
  </si>
  <si>
    <t>MAC Task Group</t>
  </si>
  <si>
    <t>The scope of the project is to develop one common MAC for Wireless Local Area Networks (WLANs) applications, in-conjunction with the PHY Task Group work</t>
  </si>
  <si>
    <t>Work has been completed and is now part of the original Standard - Published as IEEE Std. 802.11-1997</t>
  </si>
  <si>
    <t>Work has been completed on the ISO / IEC version of the original Standard - Published as 8802-11: 1999 (ISO/IEC) (IEEE Std. 802.11, 1999 Edition)</t>
  </si>
  <si>
    <t>PHY Task Group</t>
  </si>
  <si>
    <t>The scope of the project is to develop three PHY's for Wireless Local Area Networks (WLANs) applications, using Infrared (IR), 2.4 GHz Frequency Hopping Spread Spectrum (FHSS), and 2.4 GHz Direct Sequence Spread Spectrum (DSSS), in-conjunction with the one common MAC Task Group work</t>
  </si>
  <si>
    <t>Work has been completed and is now part of the Standard as an amendment - Published as IEEE Std. 802.11a-1999</t>
  </si>
  <si>
    <t>Work has been completed on the ISO / IEC version of the original Standard as an amendment - Published as 8802-11: 1999 (E)/Amd 1: 2000 (ISO/IEC) (IEEE Std. 802.11a-1999 Edition)</t>
  </si>
  <si>
    <t>Work has been completed and is now part of the Standard as an amendment - Published as IEEE Std. 802.11b-1999</t>
  </si>
  <si>
    <t xml:space="preserve"> To develop a new PHY extension to enhance the performance and the possible applications of the 802.11b compatible networks by increasing the data rate achievable by such devices. This technology will be beneficial for improved access to fixed network LAN and inter-network infrastructure (including access to other wireless LANs) via a network of access points, as well as creation of higher performance ad hoc networks</t>
  </si>
  <si>
    <t>Tracks the regulatory bodies and administrations of various worldwide countries and makes sure the Standard is in compliance with their rules, or lobbies for future implementations or extensions</t>
  </si>
  <si>
    <t>KUWAHARA</t>
  </si>
  <si>
    <t>BARCODE TRIAL FOR ATTENDENCE</t>
  </si>
  <si>
    <t>IP STATEMENTS</t>
  </si>
  <si>
    <t>PUBLICITY CHAIR</t>
  </si>
  <si>
    <t>1.2.1</t>
  </si>
  <si>
    <t>APPROVE OR MODIFY WORKING GROUP AGENDA</t>
  </si>
  <si>
    <t>3.1</t>
  </si>
  <si>
    <r>
      <t xml:space="preserve">KERRY     </t>
    </r>
    <r>
      <rPr>
        <b/>
        <sz val="10"/>
        <color indexed="10"/>
        <rFont val="Times New Roman"/>
        <family val="1"/>
      </rPr>
      <t>HARD STOP TIME</t>
    </r>
  </si>
  <si>
    <t>GRAPHIC AGENDA TIME LIMITS</t>
  </si>
  <si>
    <t>Task Group c</t>
  </si>
  <si>
    <t>TGc</t>
  </si>
  <si>
    <t>To provide the required 802.11 specific information to the ISO/IEC 10038 (IEEE 802.1D) standard</t>
  </si>
  <si>
    <t>Work has been completed and is now part of the ISO/IEC 10038 (IEEE 802.1D) Standard</t>
  </si>
  <si>
    <t>To add a subclause under 2.5 Support of the Internal Sub-Layer Service by specific MAC Procedures to cover bridge operation with IEEE 802.11 MAC. This supplement to ISO/IEC 10038 (IEEE 802.1D) will be developed by the 802.11 Working Group in cooperation with the IEEE 802.1 Working Group.</t>
  </si>
  <si>
    <t>WECA update</t>
  </si>
  <si>
    <t>68th IEEE 802.11 WLAN MEETING</t>
  </si>
  <si>
    <t>Reservation Phone: (503) 226-7600 Toll Free: (800) 228-9290 Reservation Fax: (503) 499-6357</t>
  </si>
  <si>
    <t xml:space="preserve">Tentative AGENDA  - 68th IEEE 802.11 WLAN MEETING </t>
  </si>
  <si>
    <t>Portland Marriott Downtown, 1401 Southwest Naito Parkway, Portland, OR 97201, USA.</t>
  </si>
  <si>
    <t>July 8th-13th, 2001</t>
  </si>
  <si>
    <t xml:space="preserve">Tentative AGENDA  - 13th IEEE 802.11 WLAN &amp; IEEE 802.15 WPAN JOINT MEETING </t>
  </si>
  <si>
    <t>Monday, July 9th, 2001 - 8:00 AM</t>
  </si>
  <si>
    <t>Wednesday, July 11th, 2001 - 1:00 PM</t>
  </si>
  <si>
    <t>Friday, July 13th, 2001 - 8:00 AM</t>
  </si>
  <si>
    <t>REVIEW AND APPROVE MINUTES OF Orlando MEETING</t>
  </si>
  <si>
    <t>PUBLICITY CHAIRs (802.11 / 802.15)</t>
  </si>
  <si>
    <r>
      <t xml:space="preserve">WG, TG, SG, &amp; SUB GROUP CHAIRS UPDATE MINUTES/REPORTS </t>
    </r>
    <r>
      <rPr>
        <b/>
        <u val="single"/>
        <sz val="10"/>
        <color indexed="17"/>
        <rFont val="Times New Roman"/>
        <family val="1"/>
      </rPr>
      <t xml:space="preserve">TO GODFREY </t>
    </r>
    <r>
      <rPr>
        <b/>
        <u val="single"/>
        <sz val="10"/>
        <color indexed="10"/>
        <rFont val="Times New Roman"/>
        <family val="1"/>
      </rPr>
      <t>(by XXX)</t>
    </r>
  </si>
  <si>
    <r>
      <t xml:space="preserve">CHAIRS' OBJECTIVES &amp; AGENDAS FOR THE JULY 2001 MEETING </t>
    </r>
    <r>
      <rPr>
        <b/>
        <u val="single"/>
        <sz val="10"/>
        <color indexed="17"/>
        <rFont val="Times New Roman"/>
        <family val="1"/>
      </rPr>
      <t xml:space="preserve">TO KERRY </t>
    </r>
    <r>
      <rPr>
        <b/>
        <u val="single"/>
        <sz val="10"/>
        <color indexed="10"/>
        <rFont val="Times New Roman"/>
        <family val="1"/>
      </rPr>
      <t>(by XXX)</t>
    </r>
  </si>
  <si>
    <r>
      <t xml:space="preserve">CHAIRS' PRE-MEETING CONFERENCE </t>
    </r>
    <r>
      <rPr>
        <b/>
        <u val="single"/>
        <sz val="10"/>
        <color indexed="17"/>
        <rFont val="Times New Roman"/>
        <family val="1"/>
      </rPr>
      <t xml:space="preserve">CALLS </t>
    </r>
    <r>
      <rPr>
        <b/>
        <u val="single"/>
        <sz val="10"/>
        <color indexed="10"/>
        <rFont val="Times New Roman"/>
        <family val="1"/>
      </rPr>
      <t>(on XXX, &amp; XXX @09:00 am PST)</t>
    </r>
  </si>
  <si>
    <t>KRAEMER</t>
  </si>
  <si>
    <r>
      <t xml:space="preserve">WEB SITE POSTING OF </t>
    </r>
    <r>
      <rPr>
        <b/>
        <u val="single"/>
        <sz val="10"/>
        <color indexed="17"/>
        <rFont val="Times New Roman"/>
        <family val="1"/>
      </rPr>
      <t xml:space="preserve">ALL OBJECTIVES &amp; ALL GROUP AGENDAS </t>
    </r>
    <r>
      <rPr>
        <b/>
        <u val="single"/>
        <sz val="10"/>
        <color indexed="10"/>
        <rFont val="Times New Roman"/>
        <family val="1"/>
      </rPr>
      <t>(by XXX)</t>
    </r>
  </si>
  <si>
    <t xml:space="preserve">   68th IEEE 802.11 WLAN MEETING</t>
  </si>
  <si>
    <t xml:space="preserve">   July 8th-13th, 2001</t>
  </si>
  <si>
    <t>802.11 WG CHAIRs MEETING</t>
  </si>
  <si>
    <r>
      <t xml:space="preserve">802.11 WG OPENING </t>
    </r>
    <r>
      <rPr>
        <b/>
        <sz val="18"/>
        <color indexed="63"/>
        <rFont val="Arial"/>
        <family val="2"/>
      </rPr>
      <t xml:space="preserve">                 </t>
    </r>
    <r>
      <rPr>
        <b/>
        <sz val="14"/>
        <color indexed="23"/>
        <rFont val="Arial"/>
        <family val="2"/>
      </rPr>
      <t>(ending with a 10 minute new members orientation)</t>
    </r>
  </si>
  <si>
    <t>802 PLENARY</t>
  </si>
  <si>
    <t>802 SEC MEETING</t>
  </si>
  <si>
    <t>TUT 1</t>
  </si>
  <si>
    <t>TUT 2</t>
  </si>
  <si>
    <t>TUT 3</t>
  </si>
  <si>
    <t>TUT 4</t>
  </si>
  <si>
    <t>JT WIRE TECH PLEN</t>
  </si>
  <si>
    <t>802.11 / 802.15 JOINT MEETING</t>
  </si>
  <si>
    <t>BEGIN MEETINGS OF TGE, TGG, TGH, AND R-REG</t>
  </si>
  <si>
    <t>BEGIN MEETINGS OF TGE, TGF, TGH, AND TGI</t>
  </si>
  <si>
    <t xml:space="preserve">Tentative AGENDA  -  IEEE 802.11 5GSG MEETING </t>
  </si>
  <si>
    <t xml:space="preserve"> July 9th-13th, 2001 </t>
  </si>
  <si>
    <t>Monday, July 9th, 2001 -6:30 - 9:30 PM</t>
  </si>
  <si>
    <t>5GSG MEETING CALLED TO ORDER</t>
  </si>
  <si>
    <t>Kraemer</t>
  </si>
  <si>
    <t>7</t>
  </si>
  <si>
    <t>REVIEW AND APPROVE MINUTES OF Orlando, FL  MEETING</t>
  </si>
  <si>
    <t>Hillman</t>
  </si>
  <si>
    <t>REVIEW HISTORY , PROGRESS, MOTIONS</t>
  </si>
  <si>
    <t>8.1</t>
  </si>
  <si>
    <t>Results of 5GWIAG Helsinki</t>
  </si>
  <si>
    <t>8.2</t>
  </si>
  <si>
    <t>Results of ETSI BRAN#24</t>
  </si>
  <si>
    <t>9</t>
  </si>
  <si>
    <t xml:space="preserve">Discuss Leadership changes </t>
  </si>
  <si>
    <t>10</t>
  </si>
  <si>
    <t>Review PAR &amp; 5 Criteria for 5WING</t>
  </si>
  <si>
    <t>13</t>
  </si>
  <si>
    <t>Other</t>
  </si>
  <si>
    <t>Recess for evening</t>
  </si>
  <si>
    <t>Wednesday, July 11th, 2001 - 8:00 - 10:00 AM</t>
  </si>
  <si>
    <t>12.1</t>
  </si>
  <si>
    <t>Review TGj PAR and 5 Criteria, Prepare for Plenary</t>
  </si>
  <si>
    <t>12.2</t>
  </si>
  <si>
    <t>Proposal Discussion</t>
  </si>
  <si>
    <t>Wednesday, July 11th, 2001 - 10:30 - 12:00 AM</t>
  </si>
  <si>
    <t>10.1</t>
  </si>
  <si>
    <t>Extend draft of key requirements for "5WING"</t>
  </si>
  <si>
    <t>10.2</t>
  </si>
  <si>
    <t>Refine operating procedures for "5WING"</t>
  </si>
  <si>
    <t>10.3</t>
  </si>
  <si>
    <t>Collect Terms and Definitions for "5WING"</t>
  </si>
  <si>
    <t>10.4</t>
  </si>
  <si>
    <t>Refine relationship diagram for "5WING"</t>
  </si>
  <si>
    <t>Thursday, July  12th, 2001 - 8:00 - 10:00 AM</t>
  </si>
  <si>
    <t>Continue definition of "5WING"</t>
  </si>
  <si>
    <t>Thursday, July 12th, 2001 - 10:30 - 12:00 AM</t>
  </si>
  <si>
    <t>13.1</t>
  </si>
  <si>
    <t>Prepare motions for joint plenary</t>
  </si>
  <si>
    <t>Review plans for remainder of week</t>
  </si>
  <si>
    <t>Thursday, July 12th, 2001 - 3:30 - 5:30 PM</t>
  </si>
  <si>
    <t>Plans for remainder of week</t>
  </si>
  <si>
    <t>Goals for BRAN#25 &amp; September IEEE meeting</t>
  </si>
  <si>
    <t>Thursday, July 12th, 2001 - 6:30 - 930 PM</t>
  </si>
  <si>
    <t>Prepare reports and motions for closing plenary</t>
  </si>
  <si>
    <t>Final preparation for SEC meeting</t>
  </si>
  <si>
    <t>Adjourn</t>
  </si>
  <si>
    <t>Monday, July 9th, 2001 - 1:00 PM</t>
  </si>
  <si>
    <t>Monday, May 14th, 2001 -3:30 - 5:30 PM</t>
  </si>
  <si>
    <t>Hayes</t>
  </si>
  <si>
    <t>ROLL CALL, Secretary</t>
  </si>
  <si>
    <t>REVIEW AND APPROVE MINUTES OF Orlando, FL,  MEETING</t>
  </si>
  <si>
    <t>REVIEW HISTORY , PROGRESS,  MOTIONS</t>
  </si>
  <si>
    <t>Baddeley</t>
  </si>
  <si>
    <t xml:space="preserve">Results of ITU-R JTG 4-7-8-9 </t>
  </si>
  <si>
    <t>Murray</t>
  </si>
  <si>
    <t>11</t>
  </si>
  <si>
    <t>Results of US meetings</t>
  </si>
  <si>
    <t>12</t>
  </si>
  <si>
    <t>Establish permanent group</t>
  </si>
  <si>
    <t>11-01/291</t>
  </si>
  <si>
    <t>PAR rules amendment</t>
  </si>
  <si>
    <t>11-01/332</t>
  </si>
  <si>
    <t>14</t>
  </si>
  <si>
    <t>Further NPRM 99-231, FCC 01-158</t>
  </si>
  <si>
    <t>15</t>
  </si>
  <si>
    <t>Position paper preparation</t>
  </si>
  <si>
    <t>Recess forTuesday 3:30 PM</t>
  </si>
  <si>
    <t>Tuesday, July 10, 2001 - 3:30 - 5:30 PM</t>
  </si>
  <si>
    <t>14.1</t>
  </si>
  <si>
    <t>15.1</t>
  </si>
  <si>
    <t>16</t>
  </si>
  <si>
    <t>Prepare for Wednesday joint plenary</t>
  </si>
  <si>
    <t>17</t>
  </si>
  <si>
    <t>Recess for Thursday 1 PM</t>
  </si>
  <si>
    <t>Thursday, July 12, 2001 - 1:00 - 3:00 PM</t>
  </si>
  <si>
    <t>13.2</t>
  </si>
  <si>
    <t>14.2</t>
  </si>
  <si>
    <t>15.2</t>
  </si>
  <si>
    <t>Prepare for Friday plenary</t>
  </si>
  <si>
    <t>Establish Regulatory Group as Permanent Group with a Charter</t>
  </si>
  <si>
    <t>Work on PAR rules amendment</t>
  </si>
  <si>
    <t>Submit Comment on FNPRM 99-231</t>
  </si>
  <si>
    <t>To prepare and submit other position statements if needed</t>
  </si>
  <si>
    <t>e.g. Spectrum requirement 5 GHz band</t>
  </si>
  <si>
    <t>Tentative AGENDA  - IEEE 802.11 RADIO REGULATORY ADHOC MEETING</t>
  </si>
  <si>
    <t>Tentative AGENDA  - IEEE 802.11 Task Group H</t>
  </si>
  <si>
    <t>July 9-12, 2001</t>
  </si>
  <si>
    <t>Portland, Oregon</t>
  </si>
  <si>
    <t>Monday, July 9th, 2001</t>
  </si>
  <si>
    <t>802.11h SESSION CALLED TO ORDER</t>
  </si>
  <si>
    <t>Kasslin</t>
  </si>
  <si>
    <t>CHAIRS STATUS UPDATE AND REVIEW OF OBJECTIVES FOR THE SESSION</t>
  </si>
  <si>
    <t>4</t>
  </si>
  <si>
    <t>REVIEW AND APPROVE MINUTES OF Hilton Head, SC MEETING</t>
  </si>
  <si>
    <t>5</t>
  </si>
  <si>
    <t>REVIEW AND APPROVE MINUTES OF Orlando, Fl MEETING</t>
  </si>
  <si>
    <t>6</t>
  </si>
  <si>
    <t>Regulatory requirements update</t>
  </si>
  <si>
    <t>RECESS FOR DINNER</t>
  </si>
  <si>
    <t>Proposal_1 Presentation (Step 16)</t>
  </si>
  <si>
    <t>TBD</t>
  </si>
  <si>
    <t>Questions (Step 16)</t>
  </si>
  <si>
    <t>7.3</t>
  </si>
  <si>
    <t>Comparison Criteria Matrix (Step 17)</t>
  </si>
  <si>
    <t>RECESS FOR DAY</t>
  </si>
  <si>
    <t>Tuesday, July 10th, 2001</t>
  </si>
  <si>
    <t>Questions (Step 18)</t>
  </si>
  <si>
    <t>Proposal discussion, additional information, etc.</t>
  </si>
  <si>
    <t>RECESS FOR BREAK</t>
  </si>
  <si>
    <t>Normative text review</t>
  </si>
  <si>
    <t>Wednesday, July 11th, 2001</t>
  </si>
  <si>
    <t>Final Statement (Step 18)</t>
  </si>
  <si>
    <t>Vote 1 - Step 19</t>
  </si>
  <si>
    <t>Status check</t>
  </si>
  <si>
    <t>8</t>
  </si>
  <si>
    <t>Enable generation of first draft</t>
  </si>
  <si>
    <t>Thursday, July 12th, 2001</t>
  </si>
  <si>
    <t>Other new or unfinished business</t>
  </si>
  <si>
    <t>8.3</t>
  </si>
  <si>
    <t>Preparations for the next meeting, September 2001</t>
  </si>
  <si>
    <t>ADJOURN SESSION OF 802.11h</t>
  </si>
  <si>
    <t>* = consent agenda</t>
  </si>
  <si>
    <t>Continue with the Selection Process (01/093r1) starting from step 14</t>
  </si>
  <si>
    <t>Execute steps 14 through 20 of the Selection Process</t>
  </si>
  <si>
    <t>Prepare draft normative text and submit it to the WG for letter ballot</t>
  </si>
  <si>
    <t>Discuss regulatory requirements and status</t>
  </si>
  <si>
    <t>Ongoing - Note: the Security portion of the TGe PAR was moved to the TGi PAR as of May 2001</t>
  </si>
  <si>
    <t>TGi</t>
  </si>
  <si>
    <t>Task Group i</t>
  </si>
  <si>
    <t>Enhance the 802.11 Medium Access Control (MAC) to enhance security and authentication mechanisms</t>
  </si>
  <si>
    <t>To enhance the current 802.11 MAC to provide improvements in security</t>
  </si>
  <si>
    <t>5GSG Adhoc</t>
  </si>
  <si>
    <t>7.8.2</t>
  </si>
  <si>
    <t>Analyze results of 2nd IEEE sponsor recirculation ballot and submit to RevCom</t>
  </si>
  <si>
    <t xml:space="preserve">Tentative AGENDA  -  IEEE 802.11 TGE QoS MEETING </t>
  </si>
  <si>
    <t xml:space="preserve">Monday, July 9-12, 2001 </t>
  </si>
  <si>
    <t>Monday, July 9, 2001 -3:30 - 5:30 PM</t>
  </si>
  <si>
    <t>TGe MEETING CALLED TO ORDER</t>
  </si>
  <si>
    <t>Fakatselis</t>
  </si>
  <si>
    <t xml:space="preserve">Recess </t>
  </si>
  <si>
    <t>Monday,July 9, 2001 - 6:30 - 9:30 PM</t>
  </si>
  <si>
    <t>10.0</t>
  </si>
  <si>
    <t>Kitchin</t>
  </si>
  <si>
    <t>18:30 PM</t>
  </si>
  <si>
    <t>Tuesday, July 10, 2001 - 8:00-15:00</t>
  </si>
  <si>
    <t>8:00AM</t>
  </si>
  <si>
    <t>Recess</t>
  </si>
  <si>
    <t>10:00AM</t>
  </si>
  <si>
    <t>Recess/BREAK</t>
  </si>
  <si>
    <t>Wednesday,July 11, 2001 -16:00-17:30</t>
  </si>
  <si>
    <t xml:space="preserve">Resses </t>
  </si>
  <si>
    <t>10.5</t>
  </si>
  <si>
    <t>Study group</t>
  </si>
  <si>
    <t>Kolwaski</t>
  </si>
  <si>
    <t>Rescess</t>
  </si>
  <si>
    <t>Thursday, July 12, 2001 - 8:30 - 21:30 PM</t>
  </si>
  <si>
    <t>10.6</t>
  </si>
  <si>
    <t>10.7</t>
  </si>
  <si>
    <t>10.8</t>
  </si>
  <si>
    <t>ME</t>
  </si>
  <si>
    <t>11.0</t>
  </si>
  <si>
    <t>Old Bussiness</t>
  </si>
  <si>
    <t>12.0</t>
  </si>
  <si>
    <t xml:space="preserve">Tentative AGENDA  -  IEEE 802.11 Publicity Ad-Hoc MEETINGS </t>
  </si>
  <si>
    <t>Tuesday, July 9, 2001 Portland, Oregon, Florida</t>
  </si>
  <si>
    <t>Tuesday, July 9, 2001 -10:30AM - 12:00 PM</t>
  </si>
  <si>
    <t>Meeting Call to Order</t>
  </si>
  <si>
    <t>Review Objectives</t>
  </si>
  <si>
    <t xml:space="preserve">Update IEEE staff on WLAN Forecast </t>
  </si>
  <si>
    <t>Report on WECA Coordination with 802.11 on Brand/Labeling</t>
  </si>
  <si>
    <t>Continue to work on Join 802.11/802.15 Publicity Activities</t>
  </si>
  <si>
    <t>Continue on General Publicity Presentation for WG Web Site</t>
  </si>
  <si>
    <t>Ajourn for the session</t>
  </si>
  <si>
    <t>DT/MI</t>
  </si>
  <si>
    <t>802.3 EFM (Ethernet in the First Mile) PAR and 5 Criteria</t>
  </si>
  <si>
    <t>802.1y / z / aa Maintenance PARs for 802.1D / 802.1Q / 802.1X</t>
  </si>
  <si>
    <t>7.8.3</t>
  </si>
  <si>
    <t>7.8.4</t>
  </si>
  <si>
    <t>802.3 EFM "Ethernet in the First Mile" PAR AND 5 CRITERIA</t>
  </si>
  <si>
    <t>FRIDAY OPENING OF NOMINATIONS FOR POSITION OF 802 CHAIR</t>
  </si>
  <si>
    <t>Comment resolution of Draft 1 on Letter Ballot #25</t>
  </si>
  <si>
    <t>Comment resolution of Letter Ballot #27 and circulation of new ballot</t>
  </si>
  <si>
    <t>Tentative AGENDA  - IEEE 802.11 Task Group I</t>
  </si>
  <si>
    <t>July 8-13, 2001</t>
  </si>
  <si>
    <t>802.11i SESSION CALLED TO ORDER</t>
  </si>
  <si>
    <t>Halasz</t>
  </si>
  <si>
    <t>3</t>
  </si>
  <si>
    <t>PRESENTATION OF PAPERS</t>
  </si>
  <si>
    <t>COMMENT RESOLUTION</t>
  </si>
  <si>
    <t>Recess for afternoon break</t>
  </si>
  <si>
    <t>Recess for dinner</t>
  </si>
  <si>
    <t>Recess for day</t>
  </si>
  <si>
    <t>Recess for morning break</t>
  </si>
  <si>
    <t>Recess until afternoon meeting</t>
  </si>
  <si>
    <t>PREPERATION FOR THE NEXT MEETING</t>
  </si>
  <si>
    <t>Recess for session</t>
  </si>
  <si>
    <t>Review future meeting dates and critical milestones</t>
  </si>
  <si>
    <t>Establish Decision process for a new "IEEE 802.11 Task Group J" &amp; the ETSI BRAN 5GHz Alignment Rapporteur Group</t>
  </si>
  <si>
    <t xml:space="preserve">Refine draft of 5WIING Operating Procedure, Terms and Definitions, Relationship diagram &amp;schedules </t>
  </si>
  <si>
    <t>Prepare for September IEEE and ETSI meetings</t>
  </si>
  <si>
    <t>Tentative AGENDA  - IEEE 802.11 Task Group F</t>
  </si>
  <si>
    <t>July, 2001</t>
  </si>
  <si>
    <t>Portland OR, USA</t>
  </si>
  <si>
    <t>Tuesday, July 9th, 2001 -10:30 AM - 9:30 PM</t>
  </si>
  <si>
    <t>Mtg called to order</t>
  </si>
  <si>
    <t>Bagby</t>
  </si>
  <si>
    <t>Char status update, mtg goal review</t>
  </si>
  <si>
    <t>2</t>
  </si>
  <si>
    <t>Review &amp; approve minutes of prior mtg(s)</t>
  </si>
  <si>
    <t>Agenda approval</t>
  </si>
  <si>
    <t>Work toward mtg goals</t>
  </si>
  <si>
    <t>Afternoon Break</t>
  </si>
  <si>
    <t>Dinner break</t>
  </si>
  <si>
    <t>recess</t>
  </si>
  <si>
    <t>Wednesday, July 10th, 2001 -04:00 PM - 5:30 PM</t>
  </si>
  <si>
    <t>Time to get to room, set up etc since .11 sessions are back to back</t>
  </si>
  <si>
    <t>mtg called to order</t>
  </si>
  <si>
    <t>Thursday, July 12th, 2001 -08:00 AM - 5:30 PM</t>
  </si>
  <si>
    <t>Morn break</t>
  </si>
  <si>
    <t>Final motions for week</t>
  </si>
  <si>
    <t>review report to plenary</t>
  </si>
  <si>
    <t>18</t>
  </si>
  <si>
    <t>Adjourn for week</t>
  </si>
  <si>
    <t xml:space="preserve">Start new LB for revised draft </t>
  </si>
  <si>
    <t xml:space="preserve">Create &amp; adopt revised draft reflecting comment resolutions </t>
  </si>
  <si>
    <t>Group to read all comments &amp; proposed responses before July meeting</t>
  </si>
  <si>
    <t>Decide regarding 802.11e, 802.11i schedule dependencies</t>
  </si>
  <si>
    <t xml:space="preserve">Finalize / Adopt Letter Ballot #26 comment resolutions </t>
  </si>
  <si>
    <t>Conduct fair debate on the interpretation of Selection Procedure (00/209r3) Step 19</t>
  </si>
  <si>
    <t>Complete the Selection Procedure</t>
  </si>
  <si>
    <t>Enable the first draft of 802.11g by reaching a consensus of at least 75%</t>
  </si>
  <si>
    <t>Select an official Task Group G editor</t>
  </si>
  <si>
    <t>Tentative AGENDA  - IEEE 802.11 Task Group G</t>
  </si>
  <si>
    <t>Monday, July 9, 2001</t>
  </si>
  <si>
    <t>Portland, Oregon, USA</t>
  </si>
  <si>
    <t>802.11g SESSION CALLED TO ORDER</t>
  </si>
  <si>
    <t>Shoemake</t>
  </si>
  <si>
    <t>SELECTION OF EDITOR FOR THE SESSION</t>
  </si>
  <si>
    <t>REVIEW AND APPROVE MINUTES OF ORLANDO SESSION</t>
  </si>
  <si>
    <t>Tuesday, July 10, 2001</t>
  </si>
  <si>
    <t xml:space="preserve">  DISCUSSION OF SELECTION PROCEDURE</t>
  </si>
  <si>
    <t>5.1</t>
  </si>
  <si>
    <t>RECESS FOR LUNCH</t>
  </si>
  <si>
    <t>5.2</t>
  </si>
  <si>
    <t>PRESENTATIONS RELATED TO SELECTION PROCEDURE</t>
  </si>
  <si>
    <t>5.3</t>
  </si>
  <si>
    <t>PRESENTATIONS FROM AUTHORS OF CCK-OFDM PROPOSAL</t>
  </si>
  <si>
    <t>Webster</t>
  </si>
  <si>
    <t>5.4</t>
  </si>
  <si>
    <t>EXPLANATION OF VOTING PROCEDURE</t>
  </si>
  <si>
    <t>SELECTION PROCEDURE STEP 19 VOTE</t>
  </si>
  <si>
    <t>RECESS FOR COUNTING OF THE VOTES AND FOR THE DAY</t>
  </si>
  <si>
    <t>5.7</t>
  </si>
  <si>
    <t>ANNOUNCEMENT OF VOTING RESULTS</t>
  </si>
  <si>
    <t>5.8</t>
  </si>
  <si>
    <t>SELECTION OF EDITOR</t>
  </si>
  <si>
    <t>ME, MI</t>
  </si>
  <si>
    <t>UNFINISHED OR NEW BUSINESS</t>
  </si>
  <si>
    <t>RECESSS FOR BREAK</t>
  </si>
  <si>
    <t>ADJOURN SESSION</t>
  </si>
  <si>
    <t>July 9th - 12th, 2001</t>
  </si>
  <si>
    <t>Wednesday, July 11, 2001</t>
  </si>
  <si>
    <t>Thursday, July 12, 2001</t>
  </si>
  <si>
    <t>DISCUSSION ON WG POSITION OF 5GSG "TGJ" PAR &amp; 5 CRITERA</t>
  </si>
  <si>
    <t>The graphic below describes the weekly seesion of the IEEE P802.15 In graphic format.</t>
  </si>
  <si>
    <t>TIMES</t>
  </si>
  <si>
    <t>Advisory Committee (10)</t>
  </si>
  <si>
    <t>TG3 Ad Hoc (120)</t>
  </si>
  <si>
    <t>ExCom</t>
  </si>
  <si>
    <t>TG1 (12)</t>
  </si>
  <si>
    <t>TG2 (40)</t>
  </si>
  <si>
    <t>TG3 (40)</t>
  </si>
  <si>
    <t>TG4 (30)</t>
  </si>
  <si>
    <t>TG3  (40)</t>
  </si>
  <si>
    <t>802.15 WG Closing (150)</t>
  </si>
  <si>
    <t>802 Opening Plenary</t>
  </si>
  <si>
    <t>PC (40)</t>
  </si>
  <si>
    <t>TG4 (20)</t>
  </si>
  <si>
    <t>TG3 (120)</t>
  </si>
  <si>
    <t>Optional Meeting Time</t>
  </si>
  <si>
    <t>802.15 WG Opening (150)</t>
  </si>
  <si>
    <t>802.11/ 802.15 Joint Meeting (300)</t>
  </si>
  <si>
    <t>TG3  (100)</t>
  </si>
  <si>
    <t>802.15 WG (150)</t>
  </si>
  <si>
    <t>TG2 20)</t>
  </si>
  <si>
    <t>18:30-20:00</t>
  </si>
  <si>
    <t>AC (10)</t>
  </si>
  <si>
    <t>20:00-21:30</t>
  </si>
  <si>
    <t>TG1=Task Group 1-Bluetooth</t>
  </si>
  <si>
    <t>TG2=Task Group 2-Coexistence</t>
  </si>
  <si>
    <t>TG3=Task Group 3-High Rate</t>
  </si>
  <si>
    <t>R2SG=Radio2 Study Group</t>
  </si>
  <si>
    <t>TG4=Task Group 4-Low Rate</t>
  </si>
  <si>
    <t>PC=Publicity Committee</t>
  </si>
  <si>
    <t>All 802.11 Chair's Ad-Hoc (Advisory Group)</t>
  </si>
  <si>
    <t>Review presentations and comments from June IAG meetings</t>
  </si>
  <si>
    <t xml:space="preserve">Review output of June ETSI BRAN#24  </t>
  </si>
  <si>
    <t xml:space="preserve">Review Leadership team </t>
  </si>
  <si>
    <t>Review TGj PAR &amp; 5 criteria prior to Excom presentation</t>
  </si>
  <si>
    <t>Review impact of HCF on Interworking proposals</t>
  </si>
  <si>
    <t xml:space="preserve">Create or Extend study group to allow pursuit of harmonized 5GHz standards </t>
  </si>
  <si>
    <t>5 GHZ GLOBALIZATION STUDY GROUP ( BRUCE K./ JAMSHID K.)</t>
  </si>
  <si>
    <t>Ad-hoc   Monday, July 9th, 2001 -8:00am - 12:00 PM</t>
  </si>
  <si>
    <t>Review events from IAG and ESI BRAN #24</t>
  </si>
  <si>
    <t xml:space="preserve">Review 5WING </t>
  </si>
  <si>
    <t>PREPARE for  PLENARY</t>
  </si>
  <si>
    <t>Discuss Leadership</t>
  </si>
  <si>
    <t>Recess for lunch</t>
  </si>
  <si>
    <t xml:space="preserve">HCF impact on superframe proposals </t>
  </si>
  <si>
    <t>Altman</t>
  </si>
  <si>
    <t>REVIEW AND DISCUSS REQUIREMENTS</t>
  </si>
  <si>
    <t>Create requirements document</t>
  </si>
  <si>
    <t>WG CHAIRS ADHOC (STUART K./ AL P./ HARRY W.)</t>
  </si>
  <si>
    <t>The IEEE 802.15 Interim Meeting-Session #13</t>
  </si>
  <si>
    <t>Portland Marriott Downtown</t>
  </si>
  <si>
    <t>1401 Southwest Naito Parkway, Portland, OR  97201</t>
  </si>
  <si>
    <t>July 9th-13th , 2001</t>
  </si>
  <si>
    <t>TG3 AD HOC SIG/WMA</t>
  </si>
  <si>
    <t>SEC Meeting</t>
  </si>
  <si>
    <t>JT 11/15 LEADERS</t>
  </si>
  <si>
    <t>Optional Time</t>
  </si>
  <si>
    <t>TG3 MAC (40)</t>
  </si>
  <si>
    <t>tut 1</t>
  </si>
  <si>
    <t>802.0 Coexistence SG</t>
  </si>
  <si>
    <t>tut 2</t>
  </si>
  <si>
    <t>AC=ADVISORY COMMITTEE</t>
  </si>
  <si>
    <t>WMA=WIRELESS MULTIMEDIA ALLIANCE</t>
  </si>
  <si>
    <t>R5</t>
  </si>
  <si>
    <t>7.8.5</t>
  </si>
  <si>
    <t>802.16.2 PAR "Extensions to the licensed bands"</t>
  </si>
  <si>
    <t>802.1Y, Z, &amp; AA Maintance PARs FOR 802.1D, 802.1Q, &amp; 802.1X</t>
  </si>
  <si>
    <t xml:space="preserve">CALL For PAPERS </t>
  </si>
  <si>
    <t>Draft editing plan</t>
  </si>
  <si>
    <t>Comment Resolution (EDCF, max MSDU lifetime, Autonomous bursting)</t>
  </si>
  <si>
    <t xml:space="preserve">comment resolution (EDCF, Persistence factor, AIFS,default CW min) </t>
  </si>
  <si>
    <t>comment Resolution (EDCF: bridge portals, HCF, Remote HC,default CWmin , QIBSS,CF- multipoll Signaling: CC/RR)</t>
  </si>
  <si>
    <t>Comment Resolution (Signaling , CC/RR)</t>
  </si>
  <si>
    <t>Comment Resolution (Signaling: OL BSS, NAV&amp;ACK: RTS/CTS policy)</t>
  </si>
  <si>
    <t>Comment Resolution (NAV &amp; ACK policy, multicast)</t>
  </si>
  <si>
    <t>Comment Resolution  (Nav &amp; Ack policy)</t>
  </si>
  <si>
    <t>comment resolution (Other, container frames,Pics, Optionality matrix)</t>
  </si>
  <si>
    <t>kitchin</t>
  </si>
  <si>
    <t>Comment Resolution (Any &amp; other)</t>
  </si>
  <si>
    <t>kolwaski</t>
  </si>
  <si>
    <t>New Bussiness (New Draft presentation)</t>
  </si>
  <si>
    <t>SPECIAL ORDERS</t>
  </si>
  <si>
    <t>New Bussiness (vote to submit draft to WG letter ballott or else)</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</si>
</sst>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0.000"/>
    <numFmt numFmtId="172" formatCode="0.0%"/>
    <numFmt numFmtId="173" formatCode="m/d/yyyy"/>
    <numFmt numFmtId="174" formatCode="d\-mmm\-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m/d/yy\ h:mm\ AM/PM"/>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mm\ d\,\ yyyy"/>
  </numFmts>
  <fonts count="110">
    <font>
      <sz val="10"/>
      <name val="Arial"/>
      <family val="0"/>
    </font>
    <font>
      <b/>
      <sz val="16"/>
      <name val="Arial"/>
      <family val="2"/>
    </font>
    <font>
      <b/>
      <sz val="12"/>
      <name val="Times New Roman"/>
      <family val="1"/>
    </font>
    <font>
      <b/>
      <sz val="12"/>
      <name val="Arial"/>
      <family val="2"/>
    </font>
    <font>
      <b/>
      <u val="single"/>
      <sz val="12"/>
      <color indexed="21"/>
      <name val="Arial"/>
      <family val="2"/>
    </font>
    <font>
      <u val="single"/>
      <sz val="10"/>
      <color indexed="12"/>
      <name val="Arial"/>
      <family val="0"/>
    </font>
    <font>
      <u val="single"/>
      <sz val="10"/>
      <color indexed="36"/>
      <name val="Arial"/>
      <family val="0"/>
    </font>
    <font>
      <b/>
      <sz val="12"/>
      <color indexed="21"/>
      <name val="Arial"/>
      <family val="2"/>
    </font>
    <font>
      <b/>
      <sz val="9"/>
      <name val="Times New Roman"/>
      <family val="1"/>
    </font>
    <font>
      <b/>
      <sz val="14"/>
      <name val="Times New Roman"/>
      <family val="1"/>
    </font>
    <font>
      <b/>
      <sz val="10"/>
      <color indexed="8"/>
      <name val="Times New Roman"/>
      <family val="1"/>
    </font>
    <font>
      <b/>
      <sz val="10"/>
      <name val="Times New Roman"/>
      <family val="1"/>
    </font>
    <font>
      <sz val="12"/>
      <name val="Courier"/>
      <family val="0"/>
    </font>
    <font>
      <sz val="44"/>
      <color indexed="8"/>
      <name val="Times New Roman"/>
      <family val="0"/>
    </font>
    <font>
      <sz val="24"/>
      <color indexed="8"/>
      <name val="Arial"/>
      <family val="0"/>
    </font>
    <font>
      <sz val="40"/>
      <color indexed="8"/>
      <name val="Times New Roman"/>
      <family val="0"/>
    </font>
    <font>
      <sz val="32"/>
      <color indexed="8"/>
      <name val="Times New Roman"/>
      <family val="0"/>
    </font>
    <font>
      <b/>
      <sz val="10"/>
      <color indexed="10"/>
      <name val="Arial"/>
      <family val="2"/>
    </font>
    <font>
      <sz val="12"/>
      <color indexed="10"/>
      <name val="Arial"/>
      <family val="2"/>
    </font>
    <font>
      <b/>
      <sz val="32"/>
      <color indexed="8"/>
      <name val="Times New Roman"/>
      <family val="1"/>
    </font>
    <font>
      <b/>
      <sz val="40"/>
      <color indexed="8"/>
      <name val="Times New Roman"/>
      <family val="1"/>
    </font>
    <font>
      <sz val="32"/>
      <name val="Arial"/>
      <family val="2"/>
    </font>
    <font>
      <b/>
      <sz val="44"/>
      <color indexed="21"/>
      <name val="Arial"/>
      <family val="2"/>
    </font>
    <font>
      <sz val="10"/>
      <color indexed="10"/>
      <name val="Arial"/>
      <family val="2"/>
    </font>
    <font>
      <sz val="12"/>
      <name val="Arial"/>
      <family val="2"/>
    </font>
    <font>
      <b/>
      <sz val="16"/>
      <name val="Times New Roman"/>
      <family val="1"/>
    </font>
    <font>
      <b/>
      <sz val="10"/>
      <color indexed="10"/>
      <name val="Times New Roman"/>
      <family val="1"/>
    </font>
    <font>
      <b/>
      <sz val="10"/>
      <color indexed="17"/>
      <name val="Times New Roman"/>
      <family val="1"/>
    </font>
    <font>
      <sz val="12"/>
      <color indexed="8"/>
      <name val="Courier"/>
      <family val="0"/>
    </font>
    <font>
      <b/>
      <sz val="18"/>
      <name val="Arial"/>
      <family val="2"/>
    </font>
    <font>
      <b/>
      <sz val="14"/>
      <name val="Arial"/>
      <family val="2"/>
    </font>
    <font>
      <b/>
      <u val="single"/>
      <sz val="14"/>
      <name val="Arial"/>
      <family val="2"/>
    </font>
    <font>
      <sz val="14"/>
      <name val="Arial"/>
      <family val="2"/>
    </font>
    <font>
      <b/>
      <sz val="14"/>
      <color indexed="10"/>
      <name val="Arial"/>
      <family val="2"/>
    </font>
    <font>
      <b/>
      <sz val="14"/>
      <color indexed="60"/>
      <name val="Arial"/>
      <family val="2"/>
    </font>
    <font>
      <b/>
      <sz val="14"/>
      <color indexed="21"/>
      <name val="Arial"/>
      <family val="2"/>
    </font>
    <font>
      <b/>
      <sz val="14"/>
      <color indexed="53"/>
      <name val="Arial"/>
      <family val="2"/>
    </font>
    <font>
      <b/>
      <sz val="14"/>
      <color indexed="23"/>
      <name val="Arial"/>
      <family val="2"/>
    </font>
    <font>
      <b/>
      <sz val="14"/>
      <color indexed="54"/>
      <name val="Arial"/>
      <family val="2"/>
    </font>
    <font>
      <b/>
      <sz val="14"/>
      <color indexed="14"/>
      <name val="Arial"/>
      <family val="2"/>
    </font>
    <font>
      <b/>
      <sz val="14"/>
      <color indexed="17"/>
      <name val="Arial"/>
      <family val="2"/>
    </font>
    <font>
      <b/>
      <sz val="14"/>
      <color indexed="61"/>
      <name val="Arial"/>
      <family val="2"/>
    </font>
    <font>
      <b/>
      <sz val="14"/>
      <color indexed="12"/>
      <name val="Arial"/>
      <family val="2"/>
    </font>
    <font>
      <b/>
      <sz val="14"/>
      <color indexed="13"/>
      <name val="Arial"/>
      <family val="2"/>
    </font>
    <font>
      <b/>
      <sz val="14"/>
      <color indexed="8"/>
      <name val="Arial"/>
      <family val="2"/>
    </font>
    <font>
      <b/>
      <sz val="14"/>
      <color indexed="16"/>
      <name val="Arial"/>
      <family val="2"/>
    </font>
    <font>
      <b/>
      <sz val="14"/>
      <color indexed="55"/>
      <name val="Arial"/>
      <family val="2"/>
    </font>
    <font>
      <b/>
      <u val="single"/>
      <sz val="14"/>
      <color indexed="54"/>
      <name val="Arial"/>
      <family val="2"/>
    </font>
    <font>
      <b/>
      <sz val="18"/>
      <color indexed="9"/>
      <name val="Arial"/>
      <family val="2"/>
    </font>
    <font>
      <b/>
      <sz val="18"/>
      <color indexed="8"/>
      <name val="Arial"/>
      <family val="2"/>
    </font>
    <font>
      <sz val="18"/>
      <color indexed="8"/>
      <name val="Arial"/>
      <family val="2"/>
    </font>
    <font>
      <b/>
      <sz val="18"/>
      <color indexed="12"/>
      <name val="Arial"/>
      <family val="2"/>
    </font>
    <font>
      <b/>
      <sz val="18"/>
      <color indexed="23"/>
      <name val="Arial"/>
      <family val="2"/>
    </font>
    <font>
      <b/>
      <sz val="18"/>
      <color indexed="21"/>
      <name val="Arial"/>
      <family val="2"/>
    </font>
    <font>
      <b/>
      <sz val="18"/>
      <color indexed="54"/>
      <name val="Arial"/>
      <family val="2"/>
    </font>
    <font>
      <b/>
      <sz val="18"/>
      <color indexed="53"/>
      <name val="Arial"/>
      <family val="2"/>
    </font>
    <font>
      <sz val="18"/>
      <color indexed="23"/>
      <name val="Arial"/>
      <family val="2"/>
    </font>
    <font>
      <b/>
      <sz val="18"/>
      <color indexed="63"/>
      <name val="Arial"/>
      <family val="2"/>
    </font>
    <font>
      <b/>
      <sz val="18"/>
      <color indexed="14"/>
      <name val="Arial"/>
      <family val="2"/>
    </font>
    <font>
      <sz val="18"/>
      <color indexed="21"/>
      <name val="Arial"/>
      <family val="2"/>
    </font>
    <font>
      <b/>
      <sz val="18"/>
      <color indexed="50"/>
      <name val="Arial"/>
      <family val="2"/>
    </font>
    <font>
      <b/>
      <sz val="18"/>
      <color indexed="17"/>
      <name val="Arial"/>
      <family val="2"/>
    </font>
    <font>
      <sz val="18"/>
      <color indexed="54"/>
      <name val="Arial"/>
      <family val="2"/>
    </font>
    <font>
      <b/>
      <sz val="18"/>
      <color indexed="55"/>
      <name val="Arial"/>
      <family val="2"/>
    </font>
    <font>
      <b/>
      <sz val="18"/>
      <color indexed="61"/>
      <name val="Arial"/>
      <family val="2"/>
    </font>
    <font>
      <sz val="36"/>
      <color indexed="21"/>
      <name val="Arial"/>
      <family val="2"/>
    </font>
    <font>
      <b/>
      <sz val="16"/>
      <color indexed="12"/>
      <name val="Arial"/>
      <family val="2"/>
    </font>
    <font>
      <b/>
      <sz val="16"/>
      <color indexed="21"/>
      <name val="Arial"/>
      <family val="2"/>
    </font>
    <font>
      <b/>
      <sz val="16"/>
      <color indexed="53"/>
      <name val="Arial"/>
      <family val="2"/>
    </font>
    <font>
      <b/>
      <sz val="16"/>
      <color indexed="8"/>
      <name val="Arial"/>
      <family val="2"/>
    </font>
    <font>
      <b/>
      <sz val="16"/>
      <color indexed="23"/>
      <name val="Arial"/>
      <family val="2"/>
    </font>
    <font>
      <b/>
      <sz val="16"/>
      <color indexed="54"/>
      <name val="Arial"/>
      <family val="2"/>
    </font>
    <font>
      <b/>
      <sz val="16"/>
      <color indexed="17"/>
      <name val="Arial"/>
      <family val="2"/>
    </font>
    <font>
      <b/>
      <sz val="16"/>
      <color indexed="14"/>
      <name val="Arial"/>
      <family val="2"/>
    </font>
    <font>
      <b/>
      <sz val="12"/>
      <color indexed="8"/>
      <name val="Times New Roman"/>
      <family val="1"/>
    </font>
    <font>
      <sz val="10"/>
      <name val="Times New Roman"/>
      <family val="1"/>
    </font>
    <font>
      <b/>
      <sz val="10"/>
      <name val="Arial"/>
      <family val="2"/>
    </font>
    <font>
      <b/>
      <sz val="18"/>
      <color indexed="10"/>
      <name val="Arial"/>
      <family val="2"/>
    </font>
    <font>
      <b/>
      <sz val="14"/>
      <color indexed="41"/>
      <name val="Arial"/>
      <family val="2"/>
    </font>
    <font>
      <b/>
      <sz val="10"/>
      <color indexed="9"/>
      <name val="Times New Roman"/>
      <family val="1"/>
    </font>
    <font>
      <sz val="12"/>
      <color indexed="63"/>
      <name val="Arial"/>
      <family val="2"/>
    </font>
    <font>
      <sz val="10"/>
      <color indexed="63"/>
      <name val="Arial"/>
      <family val="2"/>
    </font>
    <font>
      <u val="single"/>
      <sz val="12"/>
      <color indexed="63"/>
      <name val="Arial"/>
      <family val="2"/>
    </font>
    <font>
      <sz val="10"/>
      <name val="Courier"/>
      <family val="0"/>
    </font>
    <font>
      <b/>
      <sz val="10"/>
      <color indexed="47"/>
      <name val="Times New Roman"/>
      <family val="1"/>
    </font>
    <font>
      <b/>
      <sz val="12"/>
      <name val="Courier"/>
      <family val="0"/>
    </font>
    <font>
      <sz val="12"/>
      <name val="Times New Roman"/>
      <family val="1"/>
    </font>
    <font>
      <sz val="8"/>
      <name val="Arial"/>
      <family val="2"/>
    </font>
    <font>
      <b/>
      <u val="single"/>
      <sz val="10"/>
      <color indexed="17"/>
      <name val="Times New Roman"/>
      <family val="1"/>
    </font>
    <font>
      <b/>
      <u val="single"/>
      <sz val="10"/>
      <color indexed="10"/>
      <name val="Times New Roman"/>
      <family val="1"/>
    </font>
    <font>
      <b/>
      <sz val="16"/>
      <color indexed="10"/>
      <name val="Arial"/>
      <family val="2"/>
    </font>
    <font>
      <b/>
      <sz val="10"/>
      <color indexed="9"/>
      <name val="Arial"/>
      <family val="0"/>
    </font>
    <font>
      <b/>
      <i/>
      <sz val="10"/>
      <color indexed="9"/>
      <name val="Arial"/>
      <family val="0"/>
    </font>
    <font>
      <sz val="10"/>
      <color indexed="8"/>
      <name val="Arial"/>
      <family val="0"/>
    </font>
    <font>
      <b/>
      <sz val="10"/>
      <color indexed="8"/>
      <name val="Arial"/>
      <family val="0"/>
    </font>
    <font>
      <b/>
      <sz val="48"/>
      <name val="Arial"/>
      <family val="2"/>
    </font>
    <font>
      <b/>
      <sz val="36"/>
      <name val="Arial"/>
      <family val="2"/>
    </font>
    <font>
      <b/>
      <sz val="26"/>
      <name val="Arial"/>
      <family val="2"/>
    </font>
    <font>
      <b/>
      <sz val="28"/>
      <name val="Arial"/>
      <family val="2"/>
    </font>
    <font>
      <sz val="16"/>
      <name val="Arial"/>
      <family val="2"/>
    </font>
    <font>
      <b/>
      <sz val="14"/>
      <color indexed="50"/>
      <name val="Arial"/>
      <family val="2"/>
    </font>
    <font>
      <sz val="14"/>
      <color indexed="50"/>
      <name val="Arial"/>
      <family val="2"/>
    </font>
    <font>
      <b/>
      <sz val="16"/>
      <color indexed="57"/>
      <name val="Arial"/>
      <family val="2"/>
    </font>
    <font>
      <b/>
      <sz val="12"/>
      <color indexed="10"/>
      <name val="Times New Roman"/>
      <family val="1"/>
    </font>
    <font>
      <b/>
      <sz val="12"/>
      <color indexed="60"/>
      <name val="Times New Roman"/>
      <family val="1"/>
    </font>
    <font>
      <b/>
      <sz val="12"/>
      <color indexed="50"/>
      <name val="Times New Roman"/>
      <family val="1"/>
    </font>
    <font>
      <b/>
      <sz val="12"/>
      <color indexed="52"/>
      <name val="Times New Roman"/>
      <family val="1"/>
    </font>
    <font>
      <b/>
      <sz val="12"/>
      <color indexed="14"/>
      <name val="Times New Roman"/>
      <family val="1"/>
    </font>
    <font>
      <b/>
      <sz val="12"/>
      <color indexed="12"/>
      <name val="Times New Roman"/>
      <family val="1"/>
    </font>
    <font>
      <sz val="10"/>
      <color indexed="10"/>
      <name val="Times New Roman"/>
      <family val="1"/>
    </font>
  </fonts>
  <fills count="13">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23"/>
        <bgColor indexed="64"/>
      </patternFill>
    </fill>
    <fill>
      <patternFill patternType="solid">
        <fgColor indexed="8"/>
        <bgColor indexed="64"/>
      </patternFill>
    </fill>
  </fills>
  <borders count="55">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style="thin"/>
      <top style="thin"/>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medium"/>
      <right style="medium"/>
      <top style="medium"/>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164" fontId="12" fillId="0" borderId="0">
      <alignment/>
      <protection/>
    </xf>
    <xf numFmtId="164" fontId="12" fillId="0" borderId="0">
      <alignment/>
      <protection/>
    </xf>
    <xf numFmtId="164" fontId="12" fillId="0" borderId="0">
      <alignment/>
      <protection/>
    </xf>
    <xf numFmtId="9" fontId="0" fillId="0" borderId="0" applyFont="0" applyFill="0" applyBorder="0" applyAlignment="0" applyProtection="0"/>
  </cellStyleXfs>
  <cellXfs count="878">
    <xf numFmtId="0" fontId="0" fillId="0" borderId="0" xfId="0" applyAlignment="1">
      <alignment/>
    </xf>
    <xf numFmtId="0" fontId="2"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wrapText="1"/>
    </xf>
    <xf numFmtId="0" fontId="9" fillId="0" borderId="0" xfId="0" applyFont="1" applyAlignment="1">
      <alignment/>
    </xf>
    <xf numFmtId="164" fontId="11" fillId="0" borderId="0" xfId="21" applyNumberFormat="1" applyFont="1" applyAlignment="1" applyProtection="1">
      <alignment horizontal="left"/>
      <protection/>
    </xf>
    <xf numFmtId="164" fontId="11" fillId="0" borderId="0" xfId="22" applyFont="1">
      <alignment/>
      <protection/>
    </xf>
    <xf numFmtId="164" fontId="12" fillId="0" borderId="0" xfId="22">
      <alignment/>
      <protection/>
    </xf>
    <xf numFmtId="164" fontId="10" fillId="0" borderId="0" xfId="22" applyNumberFormat="1" applyFont="1" applyFill="1" applyAlignment="1" applyProtection="1">
      <alignment horizontal="left"/>
      <protection/>
    </xf>
    <xf numFmtId="164" fontId="11" fillId="0" borderId="0" xfId="22" applyNumberFormat="1" applyFont="1" applyProtection="1">
      <alignment/>
      <protection/>
    </xf>
    <xf numFmtId="168" fontId="11" fillId="0" borderId="0" xfId="22" applyNumberFormat="1" applyFont="1" applyProtection="1">
      <alignment/>
      <protection/>
    </xf>
    <xf numFmtId="164" fontId="10" fillId="0" borderId="0" xfId="22" applyNumberFormat="1" applyFont="1" applyFill="1" applyAlignment="1" applyProtection="1">
      <alignment horizontal="left" indent="1"/>
      <protection/>
    </xf>
    <xf numFmtId="164" fontId="11" fillId="0" borderId="0" xfId="22" applyFont="1" applyAlignment="1">
      <alignment horizontal="left" indent="1"/>
      <protection/>
    </xf>
    <xf numFmtId="49" fontId="10" fillId="0" borderId="0" xfId="22" applyNumberFormat="1" applyFont="1" applyFill="1" applyAlignment="1" applyProtection="1" quotePrefix="1">
      <alignment horizontal="left"/>
      <protection/>
    </xf>
    <xf numFmtId="164" fontId="11" fillId="0" borderId="0" xfId="22" applyNumberFormat="1" applyFont="1" applyAlignment="1" applyProtection="1">
      <alignment horizontal="left"/>
      <protection/>
    </xf>
    <xf numFmtId="49" fontId="10" fillId="0" borderId="0" xfId="22" applyNumberFormat="1" applyFont="1" applyFill="1" applyAlignment="1" applyProtection="1">
      <alignment horizontal="left"/>
      <protection/>
    </xf>
    <xf numFmtId="0" fontId="1" fillId="0" borderId="0" xfId="0" applyFont="1" applyAlignment="1">
      <alignment/>
    </xf>
    <xf numFmtId="0" fontId="1" fillId="0" borderId="0" xfId="0" applyFont="1" applyAlignment="1">
      <alignment wrapText="1"/>
    </xf>
    <xf numFmtId="0" fontId="17" fillId="0" borderId="0" xfId="0" applyFont="1" applyAlignment="1" quotePrefix="1">
      <alignment horizontal="left" indent="1"/>
    </xf>
    <xf numFmtId="0" fontId="18" fillId="0" borderId="0" xfId="0" applyFont="1" applyAlignment="1">
      <alignment/>
    </xf>
    <xf numFmtId="164" fontId="11" fillId="0" borderId="0" xfId="22" applyNumberFormat="1" applyFont="1" applyFill="1" applyAlignment="1" applyProtection="1">
      <alignment horizontal="left"/>
      <protection/>
    </xf>
    <xf numFmtId="164" fontId="11" fillId="0" borderId="0" xfId="22" applyNumberFormat="1" applyFont="1" applyFill="1" applyAlignment="1" applyProtection="1">
      <alignment horizontal="left" indent="1"/>
      <protection/>
    </xf>
    <xf numFmtId="164" fontId="12" fillId="0" borderId="0" xfId="22" applyFont="1">
      <alignment/>
      <protection/>
    </xf>
    <xf numFmtId="49" fontId="11" fillId="0" borderId="0" xfId="22" applyNumberFormat="1" applyFont="1" applyFill="1" applyAlignment="1" applyProtection="1" quotePrefix="1">
      <alignment horizontal="left"/>
      <protection/>
    </xf>
    <xf numFmtId="2" fontId="11" fillId="0" borderId="0" xfId="22" applyNumberFormat="1" applyFont="1" applyFill="1" applyAlignment="1" applyProtection="1">
      <alignment horizontal="left"/>
      <protection/>
    </xf>
    <xf numFmtId="0" fontId="17" fillId="0" borderId="0" xfId="0" applyFont="1" applyAlignment="1">
      <alignment horizontal="left" indent="1"/>
    </xf>
    <xf numFmtId="0" fontId="23" fillId="0" borderId="0" xfId="0" applyFont="1" applyAlignment="1">
      <alignment/>
    </xf>
    <xf numFmtId="0" fontId="0" fillId="0" borderId="0" xfId="0" applyFont="1" applyAlignment="1">
      <alignment/>
    </xf>
    <xf numFmtId="0" fontId="24" fillId="0" borderId="0" xfId="0" applyFont="1" applyAlignment="1">
      <alignment/>
    </xf>
    <xf numFmtId="0" fontId="25" fillId="0" borderId="0" xfId="0" applyFont="1" applyAlignment="1">
      <alignment wrapText="1"/>
    </xf>
    <xf numFmtId="0" fontId="18" fillId="0" borderId="0" xfId="0" applyFont="1" applyAlignment="1" quotePrefix="1">
      <alignment horizontal="left" indent="1"/>
    </xf>
    <xf numFmtId="164" fontId="27" fillId="0" borderId="0" xfId="22" applyNumberFormat="1" applyFont="1" applyFill="1" applyAlignment="1" applyProtection="1">
      <alignment horizontal="left" indent="1"/>
      <protection/>
    </xf>
    <xf numFmtId="164" fontId="27" fillId="0" borderId="0" xfId="22" applyFont="1">
      <alignment/>
      <protection/>
    </xf>
    <xf numFmtId="2" fontId="10" fillId="0" borderId="0" xfId="22" applyNumberFormat="1" applyFont="1" applyFill="1" applyAlignment="1" applyProtection="1">
      <alignment horizontal="left"/>
      <protection/>
    </xf>
    <xf numFmtId="164" fontId="10" fillId="0" borderId="0" xfId="22" applyFont="1">
      <alignment/>
      <protection/>
    </xf>
    <xf numFmtId="164" fontId="10" fillId="0" borderId="0" xfId="22" applyNumberFormat="1" applyFont="1" applyProtection="1">
      <alignment/>
      <protection/>
    </xf>
    <xf numFmtId="168" fontId="10" fillId="0" borderId="0" xfId="22" applyNumberFormat="1" applyFont="1" applyProtection="1">
      <alignment/>
      <protection/>
    </xf>
    <xf numFmtId="164" fontId="28" fillId="0" borderId="0" xfId="22" applyFont="1">
      <alignment/>
      <protection/>
    </xf>
    <xf numFmtId="0" fontId="1" fillId="0" borderId="0" xfId="0" applyFont="1" applyFill="1" applyBorder="1" applyAlignment="1">
      <alignment/>
    </xf>
    <xf numFmtId="0" fontId="1" fillId="0" borderId="0" xfId="0" applyFont="1" applyFill="1" applyBorder="1" applyAlignment="1">
      <alignment horizontal="left" vertical="top"/>
    </xf>
    <xf numFmtId="0" fontId="30" fillId="0" borderId="0" xfId="0" applyFont="1" applyBorder="1" applyAlignment="1">
      <alignment/>
    </xf>
    <xf numFmtId="0" fontId="30" fillId="0" borderId="0" xfId="0" applyFont="1" applyAlignment="1">
      <alignment/>
    </xf>
    <xf numFmtId="0" fontId="30" fillId="2" borderId="0" xfId="0" applyFont="1" applyFill="1" applyBorder="1" applyAlignment="1">
      <alignment horizontal="center" vertical="center"/>
    </xf>
    <xf numFmtId="0" fontId="30" fillId="0" borderId="0" xfId="0" applyFont="1" applyAlignment="1">
      <alignment horizontal="center"/>
    </xf>
    <xf numFmtId="170" fontId="30" fillId="3" borderId="1" xfId="0" applyNumberFormat="1" applyFont="1" applyFill="1" applyBorder="1" applyAlignment="1">
      <alignment horizontal="center" vertical="center"/>
    </xf>
    <xf numFmtId="0" fontId="30" fillId="4" borderId="0" xfId="0" applyFont="1" applyFill="1" applyBorder="1" applyAlignment="1">
      <alignment vertical="center"/>
    </xf>
    <xf numFmtId="0" fontId="3" fillId="4" borderId="1" xfId="0" applyFont="1" applyFill="1" applyBorder="1" applyAlignment="1">
      <alignment horizontal="center" vertical="center"/>
    </xf>
    <xf numFmtId="0" fontId="42" fillId="2" borderId="0" xfId="0" applyFont="1" applyFill="1" applyBorder="1" applyAlignment="1">
      <alignment horizontal="center" vertical="center"/>
    </xf>
    <xf numFmtId="0" fontId="45"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36" fillId="2" borderId="0" xfId="0" applyFont="1" applyFill="1" applyBorder="1" applyAlignment="1">
      <alignment horizontal="center" vertical="center"/>
    </xf>
    <xf numFmtId="0" fontId="37" fillId="2" borderId="0" xfId="0" applyFont="1" applyFill="1" applyBorder="1" applyAlignment="1">
      <alignment horizontal="center" vertical="center"/>
    </xf>
    <xf numFmtId="0" fontId="38" fillId="2" borderId="0" xfId="0" applyFont="1" applyFill="1" applyBorder="1" applyAlignment="1">
      <alignment horizontal="center" vertical="center"/>
    </xf>
    <xf numFmtId="0" fontId="40" fillId="2" borderId="0" xfId="0" applyFont="1" applyFill="1" applyBorder="1" applyAlignment="1">
      <alignment horizontal="center" vertical="center"/>
    </xf>
    <xf numFmtId="0" fontId="39" fillId="2" borderId="0"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0"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0" fontId="30" fillId="3" borderId="5" xfId="0"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0" fillId="3" borderId="6" xfId="0" applyFont="1" applyFill="1" applyBorder="1" applyAlignment="1">
      <alignment horizontal="center" vertical="center"/>
    </xf>
    <xf numFmtId="164" fontId="75" fillId="0" borderId="0" xfId="21" applyFont="1">
      <alignment/>
      <protection/>
    </xf>
    <xf numFmtId="164" fontId="11" fillId="0" borderId="0" xfId="21" applyFont="1">
      <alignment/>
      <protection/>
    </xf>
    <xf numFmtId="164" fontId="10" fillId="0" borderId="0" xfId="21" applyNumberFormat="1" applyFont="1" applyFill="1" applyAlignment="1" applyProtection="1">
      <alignment horizontal="left"/>
      <protection/>
    </xf>
    <xf numFmtId="164" fontId="11" fillId="0" borderId="0" xfId="21" applyNumberFormat="1" applyFont="1" applyProtection="1">
      <alignment/>
      <protection/>
    </xf>
    <xf numFmtId="168" fontId="11" fillId="0" borderId="0" xfId="21" applyNumberFormat="1" applyFont="1" applyProtection="1">
      <alignment/>
      <protection/>
    </xf>
    <xf numFmtId="164" fontId="10" fillId="0" borderId="0" xfId="21" applyNumberFormat="1" applyFont="1" applyFill="1" applyAlignment="1" applyProtection="1" quotePrefix="1">
      <alignment horizontal="left"/>
      <protection/>
    </xf>
    <xf numFmtId="164" fontId="11" fillId="0" borderId="0" xfId="21" applyNumberFormat="1" applyFont="1" applyAlignment="1" applyProtection="1" quotePrefix="1">
      <alignment horizontal="left"/>
      <protection/>
    </xf>
    <xf numFmtId="164" fontId="11" fillId="0" borderId="0" xfId="21" applyFont="1" applyAlignment="1">
      <alignment horizontal="left"/>
      <protection/>
    </xf>
    <xf numFmtId="49" fontId="10" fillId="0" borderId="0" xfId="21" applyNumberFormat="1" applyFont="1" applyFill="1" applyAlignment="1" applyProtection="1">
      <alignment horizontal="left"/>
      <protection/>
    </xf>
    <xf numFmtId="164" fontId="10" fillId="0" borderId="0" xfId="0" applyNumberFormat="1" applyFont="1" applyFill="1" applyAlignment="1" applyProtection="1">
      <alignment horizontal="left"/>
      <protection/>
    </xf>
    <xf numFmtId="164" fontId="11" fillId="0" borderId="0" xfId="21" applyNumberFormat="1" applyFont="1" applyAlignment="1" applyProtection="1">
      <alignment horizontal="left" indent="1"/>
      <protection/>
    </xf>
    <xf numFmtId="164" fontId="11" fillId="0" borderId="0" xfId="21" applyFont="1" quotePrefix="1">
      <alignment/>
      <protection/>
    </xf>
    <xf numFmtId="49" fontId="10" fillId="0" borderId="0" xfId="21" applyNumberFormat="1" applyFont="1" applyFill="1" applyAlignment="1" applyProtection="1" quotePrefix="1">
      <alignment horizontal="left"/>
      <protection/>
    </xf>
    <xf numFmtId="0" fontId="39" fillId="4" borderId="0" xfId="0" applyFont="1" applyFill="1" applyBorder="1" applyAlignment="1">
      <alignment horizontal="center" vertical="center"/>
    </xf>
    <xf numFmtId="0" fontId="30" fillId="4" borderId="0" xfId="0" applyFont="1" applyFill="1" applyBorder="1" applyAlignment="1">
      <alignment horizontal="center" vertical="center"/>
    </xf>
    <xf numFmtId="0" fontId="23" fillId="0" borderId="0" xfId="0" applyFont="1" applyAlignment="1" quotePrefix="1">
      <alignment horizontal="left" indent="1"/>
    </xf>
    <xf numFmtId="0" fontId="18" fillId="0" borderId="0" xfId="0" applyFont="1" applyAlignment="1">
      <alignment horizontal="left"/>
    </xf>
    <xf numFmtId="0" fontId="30" fillId="0" borderId="0" xfId="0" applyFont="1" applyFill="1" applyBorder="1" applyAlignment="1">
      <alignment/>
    </xf>
    <xf numFmtId="0" fontId="2" fillId="0" borderId="0" xfId="0" applyFont="1" applyFill="1" applyBorder="1" applyAlignment="1">
      <alignment/>
    </xf>
    <xf numFmtId="0" fontId="78" fillId="4" borderId="0" xfId="0" applyFont="1" applyFill="1" applyBorder="1" applyAlignment="1">
      <alignment horizontal="center" vertical="center"/>
    </xf>
    <xf numFmtId="170" fontId="73" fillId="2" borderId="0" xfId="0" applyNumberFormat="1" applyFont="1" applyFill="1" applyBorder="1" applyAlignment="1">
      <alignment horizontal="center" vertical="center"/>
    </xf>
    <xf numFmtId="172" fontId="73" fillId="2" borderId="0" xfId="0" applyNumberFormat="1" applyFont="1" applyFill="1" applyBorder="1" applyAlignment="1" applyProtection="1">
      <alignment horizontal="center" vertical="center"/>
      <protection/>
    </xf>
    <xf numFmtId="172" fontId="69" fillId="3" borderId="1" xfId="0" applyNumberFormat="1" applyFont="1" applyFill="1" applyBorder="1" applyAlignment="1" applyProtection="1">
      <alignment horizontal="center" vertical="center"/>
      <protection/>
    </xf>
    <xf numFmtId="0" fontId="30" fillId="2" borderId="7" xfId="0" applyFont="1" applyFill="1" applyBorder="1" applyAlignment="1">
      <alignment horizontal="right" vertical="center"/>
    </xf>
    <xf numFmtId="0" fontId="30" fillId="2" borderId="8" xfId="0" applyFont="1" applyFill="1" applyBorder="1" applyAlignment="1">
      <alignment horizontal="center" vertical="center"/>
    </xf>
    <xf numFmtId="0" fontId="30" fillId="4" borderId="8" xfId="0" applyFont="1" applyFill="1" applyBorder="1" applyAlignment="1">
      <alignment horizontal="center" vertical="center"/>
    </xf>
    <xf numFmtId="170" fontId="30" fillId="2" borderId="0" xfId="0" applyNumberFormat="1" applyFont="1" applyFill="1" applyBorder="1" applyAlignment="1">
      <alignment horizontal="center" vertical="center"/>
    </xf>
    <xf numFmtId="164" fontId="2" fillId="0" borderId="0" xfId="21" applyFont="1" applyAlignment="1">
      <alignment horizontal="center" vertical="top"/>
      <protection/>
    </xf>
    <xf numFmtId="164" fontId="2" fillId="0" borderId="0" xfId="21" applyFont="1" applyAlignment="1" quotePrefix="1">
      <alignment horizontal="center" vertical="top"/>
      <protection/>
    </xf>
    <xf numFmtId="0" fontId="33" fillId="5" borderId="0" xfId="0" applyFont="1" applyFill="1" applyBorder="1" applyAlignment="1">
      <alignment horizontal="center" vertical="center"/>
    </xf>
    <xf numFmtId="0" fontId="35" fillId="5" borderId="0" xfId="0" applyFont="1" applyFill="1" applyBorder="1" applyAlignment="1">
      <alignment horizontal="center" vertical="center"/>
    </xf>
    <xf numFmtId="0" fontId="44" fillId="5" borderId="0" xfId="0" applyFont="1" applyFill="1" applyBorder="1" applyAlignment="1">
      <alignment horizontal="center" vertical="center"/>
    </xf>
    <xf numFmtId="0" fontId="40" fillId="5" borderId="0" xfId="0" applyFont="1" applyFill="1" applyBorder="1" applyAlignment="1">
      <alignment horizontal="center" vertical="center"/>
    </xf>
    <xf numFmtId="0" fontId="41" fillId="5" borderId="0" xfId="0" applyFont="1" applyFill="1" applyBorder="1" applyAlignment="1">
      <alignment horizontal="center" vertical="center"/>
    </xf>
    <xf numFmtId="0" fontId="30" fillId="2" borderId="9" xfId="0" applyFont="1" applyFill="1" applyBorder="1" applyAlignment="1">
      <alignment vertical="center"/>
    </xf>
    <xf numFmtId="0" fontId="30" fillId="2" borderId="10" xfId="0" applyFont="1" applyFill="1" applyBorder="1" applyAlignment="1">
      <alignment vertical="center"/>
    </xf>
    <xf numFmtId="0" fontId="30" fillId="2" borderId="11" xfId="0" applyFont="1" applyFill="1" applyBorder="1" applyAlignment="1">
      <alignment vertical="center"/>
    </xf>
    <xf numFmtId="0" fontId="31" fillId="2" borderId="7" xfId="0" applyFont="1" applyFill="1" applyBorder="1" applyAlignment="1">
      <alignment horizontal="left" vertical="center"/>
    </xf>
    <xf numFmtId="0" fontId="31" fillId="2" borderId="0" xfId="0" applyFont="1" applyFill="1" applyBorder="1" applyAlignment="1">
      <alignment horizontal="left" vertical="center"/>
    </xf>
    <xf numFmtId="0" fontId="30" fillId="2" borderId="0" xfId="0" applyFont="1" applyFill="1" applyBorder="1" applyAlignment="1">
      <alignment vertical="center"/>
    </xf>
    <xf numFmtId="0" fontId="30" fillId="2" borderId="8" xfId="0" applyFont="1" applyFill="1" applyBorder="1" applyAlignment="1">
      <alignment vertical="center"/>
    </xf>
    <xf numFmtId="0" fontId="30" fillId="2" borderId="7" xfId="0" applyFont="1" applyFill="1" applyBorder="1" applyAlignment="1">
      <alignment vertical="center"/>
    </xf>
    <xf numFmtId="0" fontId="43" fillId="2" borderId="0" xfId="0" applyFont="1" applyFill="1" applyBorder="1" applyAlignment="1">
      <alignment vertical="center"/>
    </xf>
    <xf numFmtId="10" fontId="42" fillId="2" borderId="0" xfId="0" applyNumberFormat="1" applyFont="1" applyFill="1" applyBorder="1" applyAlignment="1" applyProtection="1">
      <alignment horizontal="right" vertical="center"/>
      <protection/>
    </xf>
    <xf numFmtId="10" fontId="42" fillId="2" borderId="8" xfId="0" applyNumberFormat="1" applyFont="1" applyFill="1" applyBorder="1" applyAlignment="1" applyProtection="1">
      <alignment horizontal="right" vertical="center"/>
      <protection/>
    </xf>
    <xf numFmtId="10" fontId="38" fillId="2" borderId="0" xfId="0" applyNumberFormat="1" applyFont="1" applyFill="1" applyBorder="1" applyAlignment="1" applyProtection="1">
      <alignment horizontal="right" vertical="center"/>
      <protection/>
    </xf>
    <xf numFmtId="10" fontId="38" fillId="2" borderId="8" xfId="0" applyNumberFormat="1" applyFont="1" applyFill="1" applyBorder="1" applyAlignment="1" applyProtection="1">
      <alignment horizontal="right" vertical="center"/>
      <protection/>
    </xf>
    <xf numFmtId="10" fontId="44" fillId="2" borderId="0" xfId="0" applyNumberFormat="1" applyFont="1" applyFill="1" applyBorder="1" applyAlignment="1" applyProtection="1">
      <alignment horizontal="right" vertical="center"/>
      <protection/>
    </xf>
    <xf numFmtId="10" fontId="44" fillId="2" borderId="8" xfId="0" applyNumberFormat="1" applyFont="1" applyFill="1" applyBorder="1" applyAlignment="1" applyProtection="1">
      <alignment horizontal="right" vertical="center"/>
      <protection/>
    </xf>
    <xf numFmtId="10" fontId="40" fillId="2" borderId="0" xfId="0" applyNumberFormat="1" applyFont="1" applyFill="1" applyBorder="1" applyAlignment="1" applyProtection="1">
      <alignment horizontal="right" vertical="center"/>
      <protection/>
    </xf>
    <xf numFmtId="10" fontId="40" fillId="2" borderId="8" xfId="0" applyNumberFormat="1" applyFont="1" applyFill="1" applyBorder="1" applyAlignment="1" applyProtection="1">
      <alignment horizontal="right" vertical="center"/>
      <protection/>
    </xf>
    <xf numFmtId="10" fontId="45" fillId="2" borderId="0" xfId="0" applyNumberFormat="1" applyFont="1" applyFill="1" applyBorder="1" applyAlignment="1" applyProtection="1">
      <alignment horizontal="right" vertical="center"/>
      <protection/>
    </xf>
    <xf numFmtId="10" fontId="45" fillId="2" borderId="8" xfId="0" applyNumberFormat="1" applyFont="1" applyFill="1" applyBorder="1" applyAlignment="1" applyProtection="1">
      <alignment horizontal="right" vertical="center"/>
      <protection/>
    </xf>
    <xf numFmtId="10" fontId="35" fillId="2" borderId="0" xfId="0" applyNumberFormat="1" applyFont="1" applyFill="1" applyBorder="1" applyAlignment="1" applyProtection="1">
      <alignment horizontal="right" vertical="center"/>
      <protection/>
    </xf>
    <xf numFmtId="10" fontId="35" fillId="2" borderId="8" xfId="0" applyNumberFormat="1" applyFont="1" applyFill="1" applyBorder="1" applyAlignment="1" applyProtection="1">
      <alignment horizontal="right" vertical="center"/>
      <protection/>
    </xf>
    <xf numFmtId="10" fontId="36" fillId="2" borderId="0" xfId="0" applyNumberFormat="1" applyFont="1" applyFill="1" applyBorder="1" applyAlignment="1" applyProtection="1">
      <alignment horizontal="right" vertical="center"/>
      <protection/>
    </xf>
    <xf numFmtId="10" fontId="36" fillId="2" borderId="8" xfId="0" applyNumberFormat="1" applyFont="1" applyFill="1" applyBorder="1" applyAlignment="1" applyProtection="1">
      <alignment horizontal="right" vertical="center"/>
      <protection/>
    </xf>
    <xf numFmtId="10" fontId="46" fillId="2" borderId="0" xfId="0" applyNumberFormat="1" applyFont="1" applyFill="1" applyBorder="1" applyAlignment="1" applyProtection="1">
      <alignment horizontal="right" vertical="center"/>
      <protection/>
    </xf>
    <xf numFmtId="10" fontId="46" fillId="2" borderId="8" xfId="0" applyNumberFormat="1" applyFont="1" applyFill="1" applyBorder="1" applyAlignment="1" applyProtection="1">
      <alignment horizontal="right" vertical="center"/>
      <protection/>
    </xf>
    <xf numFmtId="10" fontId="43" fillId="2" borderId="0" xfId="0" applyNumberFormat="1" applyFont="1" applyFill="1" applyBorder="1" applyAlignment="1">
      <alignment vertical="center"/>
    </xf>
    <xf numFmtId="10" fontId="43" fillId="2" borderId="8" xfId="0" applyNumberFormat="1" applyFont="1" applyFill="1" applyBorder="1" applyAlignment="1">
      <alignment vertical="center"/>
    </xf>
    <xf numFmtId="0" fontId="30" fillId="2" borderId="7" xfId="0" applyFont="1" applyFill="1" applyBorder="1" applyAlignment="1">
      <alignment horizontal="left" vertical="center"/>
    </xf>
    <xf numFmtId="170" fontId="30" fillId="2" borderId="0" xfId="0" applyNumberFormat="1" applyFont="1" applyFill="1" applyBorder="1" applyAlignment="1">
      <alignment vertical="center"/>
    </xf>
    <xf numFmtId="172" fontId="43" fillId="2" borderId="0" xfId="0" applyNumberFormat="1" applyFont="1" applyFill="1" applyBorder="1" applyAlignment="1">
      <alignment horizontal="center" vertical="center"/>
    </xf>
    <xf numFmtId="0" fontId="2" fillId="2" borderId="0" xfId="0" applyFont="1" applyFill="1" applyBorder="1" applyAlignment="1">
      <alignment vertical="center"/>
    </xf>
    <xf numFmtId="0" fontId="2" fillId="2" borderId="8" xfId="0" applyFont="1" applyFill="1" applyBorder="1" applyAlignment="1">
      <alignment vertical="center"/>
    </xf>
    <xf numFmtId="0" fontId="30" fillId="2" borderId="12" xfId="0" applyFont="1" applyFill="1" applyBorder="1" applyAlignment="1">
      <alignment horizontal="left" vertical="center"/>
    </xf>
    <xf numFmtId="0" fontId="30" fillId="2" borderId="0" xfId="0" applyFont="1" applyFill="1" applyBorder="1" applyAlignment="1">
      <alignment horizontal="left" vertical="center"/>
    </xf>
    <xf numFmtId="0" fontId="32" fillId="2" borderId="0" xfId="0" applyFont="1" applyFill="1" applyBorder="1" applyAlignment="1">
      <alignment horizontal="right" vertical="center"/>
    </xf>
    <xf numFmtId="0" fontId="0" fillId="2" borderId="0" xfId="0" applyFill="1" applyBorder="1" applyAlignment="1">
      <alignment vertical="center"/>
    </xf>
    <xf numFmtId="0" fontId="30" fillId="2" borderId="0" xfId="0" applyFont="1" applyFill="1" applyBorder="1" applyAlignment="1">
      <alignment horizontal="right" vertical="center"/>
    </xf>
    <xf numFmtId="0" fontId="30" fillId="2" borderId="13" xfId="0" applyFont="1" applyFill="1" applyBorder="1" applyAlignment="1">
      <alignment vertical="center"/>
    </xf>
    <xf numFmtId="0" fontId="30" fillId="2" borderId="14" xfId="0" applyFont="1" applyFill="1" applyBorder="1" applyAlignment="1">
      <alignment vertical="center"/>
    </xf>
    <xf numFmtId="0" fontId="30" fillId="2" borderId="15" xfId="0" applyFont="1" applyFill="1" applyBorder="1" applyAlignment="1">
      <alignment vertical="center"/>
    </xf>
    <xf numFmtId="0" fontId="31" fillId="4" borderId="10" xfId="0" applyFont="1" applyFill="1" applyBorder="1" applyAlignment="1">
      <alignment horizontal="left" vertical="center"/>
    </xf>
    <xf numFmtId="0" fontId="31" fillId="4" borderId="10" xfId="0" applyFont="1" applyFill="1" applyBorder="1" applyAlignment="1">
      <alignment horizontal="center" vertical="center"/>
    </xf>
    <xf numFmtId="0" fontId="31" fillId="4" borderId="11" xfId="0" applyFont="1" applyFill="1" applyBorder="1" applyAlignment="1">
      <alignment horizontal="center" vertical="center"/>
    </xf>
    <xf numFmtId="0" fontId="31" fillId="4" borderId="0" xfId="0" applyFont="1" applyFill="1" applyBorder="1" applyAlignment="1">
      <alignment horizontal="left" vertical="center"/>
    </xf>
    <xf numFmtId="0" fontId="31" fillId="4" borderId="0" xfId="0" applyFont="1" applyFill="1" applyBorder="1" applyAlignment="1">
      <alignment horizontal="center" vertical="center"/>
    </xf>
    <xf numFmtId="0" fontId="47" fillId="4" borderId="0" xfId="0" applyFont="1" applyFill="1" applyBorder="1" applyAlignment="1">
      <alignment horizontal="center" vertical="center"/>
    </xf>
    <xf numFmtId="0" fontId="30" fillId="4" borderId="8" xfId="0" applyFont="1" applyFill="1" applyBorder="1" applyAlignment="1">
      <alignment vertical="center"/>
    </xf>
    <xf numFmtId="0" fontId="2" fillId="4" borderId="8" xfId="0" applyFont="1" applyFill="1" applyBorder="1" applyAlignment="1">
      <alignment vertical="center"/>
    </xf>
    <xf numFmtId="0" fontId="2" fillId="4" borderId="0" xfId="0" applyFont="1" applyFill="1" applyBorder="1" applyAlignment="1">
      <alignment vertical="center"/>
    </xf>
    <xf numFmtId="0" fontId="30" fillId="4" borderId="14" xfId="0" applyFont="1" applyFill="1" applyBorder="1" applyAlignment="1">
      <alignment vertical="center"/>
    </xf>
    <xf numFmtId="0" fontId="30" fillId="4" borderId="15" xfId="0" applyFont="1" applyFill="1" applyBorder="1" applyAlignment="1">
      <alignment vertical="center"/>
    </xf>
    <xf numFmtId="0" fontId="1" fillId="6" borderId="10" xfId="0" applyFont="1" applyFill="1" applyBorder="1" applyAlignment="1">
      <alignment vertical="center"/>
    </xf>
    <xf numFmtId="0" fontId="1" fillId="6" borderId="0" xfId="0" applyFont="1" applyFill="1" applyBorder="1" applyAlignment="1">
      <alignment vertical="center" wrapText="1"/>
    </xf>
    <xf numFmtId="0" fontId="1" fillId="6" borderId="0" xfId="0" applyFont="1" applyFill="1" applyBorder="1" applyAlignment="1">
      <alignment vertical="center"/>
    </xf>
    <xf numFmtId="0" fontId="1" fillId="6" borderId="7" xfId="0" applyFont="1" applyFill="1" applyBorder="1" applyAlignment="1">
      <alignment vertical="center"/>
    </xf>
    <xf numFmtId="0" fontId="1" fillId="6" borderId="13" xfId="0" applyFont="1" applyFill="1" applyBorder="1" applyAlignment="1">
      <alignment vertical="center"/>
    </xf>
    <xf numFmtId="0" fontId="1" fillId="6" borderId="14" xfId="0" applyFont="1" applyFill="1" applyBorder="1" applyAlignment="1">
      <alignment vertical="center"/>
    </xf>
    <xf numFmtId="0" fontId="30" fillId="5" borderId="7" xfId="0" applyFont="1" applyFill="1" applyBorder="1" applyAlignment="1">
      <alignment vertical="center"/>
    </xf>
    <xf numFmtId="0" fontId="30" fillId="5" borderId="0" xfId="0" applyFont="1" applyFill="1" applyBorder="1" applyAlignment="1">
      <alignment vertical="center"/>
    </xf>
    <xf numFmtId="0" fontId="30" fillId="5" borderId="8" xfId="0" applyFont="1" applyFill="1" applyBorder="1" applyAlignment="1">
      <alignment vertical="center"/>
    </xf>
    <xf numFmtId="0" fontId="30" fillId="5" borderId="0" xfId="0" applyFont="1" applyFill="1" applyBorder="1" applyAlignment="1">
      <alignment horizontal="center" vertical="center"/>
    </xf>
    <xf numFmtId="18" fontId="75" fillId="0" borderId="0" xfId="21" applyNumberFormat="1" applyFont="1">
      <alignment/>
      <protection/>
    </xf>
    <xf numFmtId="164" fontId="11" fillId="0" borderId="0" xfId="21" applyFont="1" applyBorder="1">
      <alignment/>
      <protection/>
    </xf>
    <xf numFmtId="164" fontId="75" fillId="0" borderId="0" xfId="21" applyFont="1" applyBorder="1">
      <alignment/>
      <protection/>
    </xf>
    <xf numFmtId="0" fontId="7" fillId="0" borderId="0" xfId="0" applyFont="1" applyAlignment="1">
      <alignment horizontal="left"/>
    </xf>
    <xf numFmtId="0" fontId="81" fillId="0" borderId="0" xfId="0" applyFont="1" applyAlignment="1">
      <alignment/>
    </xf>
    <xf numFmtId="0" fontId="80" fillId="0" borderId="0" xfId="0" applyFont="1" applyAlignment="1">
      <alignment/>
    </xf>
    <xf numFmtId="0" fontId="82" fillId="0" borderId="0" xfId="0" applyFont="1" applyAlignment="1">
      <alignment/>
    </xf>
    <xf numFmtId="164" fontId="11" fillId="0" borderId="0" xfId="21" applyFont="1" applyBorder="1" applyAlignment="1">
      <alignment horizontal="right"/>
      <protection/>
    </xf>
    <xf numFmtId="0" fontId="0" fillId="0" borderId="0" xfId="0" applyBorder="1" applyAlignment="1">
      <alignment/>
    </xf>
    <xf numFmtId="183" fontId="75" fillId="0" borderId="0" xfId="21" applyNumberFormat="1" applyFont="1" applyBorder="1">
      <alignment/>
      <protection/>
    </xf>
    <xf numFmtId="0" fontId="11" fillId="0" borderId="0" xfId="0" applyFont="1" applyAlignment="1">
      <alignment/>
    </xf>
    <xf numFmtId="164" fontId="10" fillId="0" borderId="0" xfId="21" applyNumberFormat="1" applyFont="1" applyFill="1" applyAlignment="1" applyProtection="1">
      <alignment horizontal="left" indent="1"/>
      <protection/>
    </xf>
    <xf numFmtId="168" fontId="79" fillId="0" borderId="0" xfId="21" applyNumberFormat="1" applyFont="1" applyProtection="1">
      <alignment/>
      <protection/>
    </xf>
    <xf numFmtId="164" fontId="11" fillId="0" borderId="0" xfId="0" applyNumberFormat="1" applyFont="1" applyAlignment="1" applyProtection="1">
      <alignment/>
      <protection/>
    </xf>
    <xf numFmtId="168" fontId="11" fillId="0" borderId="0" xfId="0" applyNumberFormat="1" applyFont="1" applyAlignment="1" applyProtection="1">
      <alignment/>
      <protection/>
    </xf>
    <xf numFmtId="164" fontId="11" fillId="0" borderId="0" xfId="21" applyFont="1" applyAlignment="1">
      <alignment horizontal="left" indent="1"/>
      <protection/>
    </xf>
    <xf numFmtId="164" fontId="10" fillId="0" borderId="0" xfId="0" applyNumberFormat="1" applyFont="1" applyFill="1" applyAlignment="1" applyProtection="1" quotePrefix="1">
      <alignment horizontal="left"/>
      <protection/>
    </xf>
    <xf numFmtId="164" fontId="10" fillId="0" borderId="0" xfId="0" applyNumberFormat="1" applyFont="1" applyFill="1" applyAlignment="1" applyProtection="1">
      <alignment horizontal="left" wrapText="1"/>
      <protection/>
    </xf>
    <xf numFmtId="164" fontId="10" fillId="0" borderId="0" xfId="0" applyNumberFormat="1" applyFont="1" applyFill="1" applyAlignment="1" applyProtection="1">
      <alignment horizontal="left" indent="1"/>
      <protection/>
    </xf>
    <xf numFmtId="168" fontId="10" fillId="0" borderId="0" xfId="0" applyNumberFormat="1" applyFont="1" applyAlignment="1" applyProtection="1">
      <alignment/>
      <protection/>
    </xf>
    <xf numFmtId="0" fontId="11" fillId="0" borderId="0" xfId="0" applyFont="1" applyAlignment="1">
      <alignment horizontal="left"/>
    </xf>
    <xf numFmtId="168" fontId="79" fillId="0" borderId="0" xfId="0" applyNumberFormat="1" applyFont="1" applyAlignment="1" applyProtection="1">
      <alignment/>
      <protection/>
    </xf>
    <xf numFmtId="164" fontId="10" fillId="0" borderId="0" xfId="0" applyNumberFormat="1" applyFont="1" applyFill="1" applyAlignment="1" applyProtection="1">
      <alignment horizontal="left" indent="2"/>
      <protection/>
    </xf>
    <xf numFmtId="164" fontId="10" fillId="0" borderId="0" xfId="0" applyNumberFormat="1" applyFont="1" applyFill="1" applyAlignment="1" applyProtection="1">
      <alignment horizontal="left" vertical="top"/>
      <protection/>
    </xf>
    <xf numFmtId="0" fontId="11" fillId="0" borderId="0" xfId="0" applyFont="1" applyAlignment="1">
      <alignment vertical="top"/>
    </xf>
    <xf numFmtId="164" fontId="10" fillId="0" borderId="0" xfId="0" applyNumberFormat="1" applyFont="1" applyFill="1" applyAlignment="1" applyProtection="1">
      <alignment horizontal="left" vertical="top" wrapText="1" indent="1"/>
      <protection/>
    </xf>
    <xf numFmtId="164" fontId="11" fillId="0" borderId="0" xfId="0" applyNumberFormat="1" applyFont="1" applyAlignment="1" applyProtection="1">
      <alignment vertical="top"/>
      <protection/>
    </xf>
    <xf numFmtId="168" fontId="11" fillId="0" borderId="0" xfId="0" applyNumberFormat="1" applyFont="1" applyAlignment="1" applyProtection="1">
      <alignment vertical="top"/>
      <protection/>
    </xf>
    <xf numFmtId="0" fontId="0" fillId="0" borderId="0" xfId="0" applyAlignment="1">
      <alignment vertical="top"/>
    </xf>
    <xf numFmtId="164" fontId="10" fillId="0" borderId="0" xfId="0" applyNumberFormat="1" applyFont="1" applyAlignment="1" applyProtection="1">
      <alignment/>
      <protection/>
    </xf>
    <xf numFmtId="0" fontId="83" fillId="0" borderId="0" xfId="0" applyFont="1" applyAlignment="1">
      <alignment/>
    </xf>
    <xf numFmtId="0" fontId="11" fillId="0" borderId="0" xfId="0" applyFont="1" applyAlignment="1">
      <alignment horizontal="right"/>
    </xf>
    <xf numFmtId="0" fontId="83" fillId="0" borderId="0" xfId="0" applyFont="1" applyAlignment="1">
      <alignment/>
    </xf>
    <xf numFmtId="164" fontId="83" fillId="0" borderId="0" xfId="22" applyFont="1">
      <alignment/>
      <protection/>
    </xf>
    <xf numFmtId="168" fontId="84" fillId="0" borderId="0" xfId="22" applyNumberFormat="1" applyFont="1" applyProtection="1">
      <alignment/>
      <protection/>
    </xf>
    <xf numFmtId="164" fontId="2" fillId="0" borderId="0" xfId="22" applyFont="1">
      <alignment/>
      <protection/>
    </xf>
    <xf numFmtId="164" fontId="85" fillId="0" borderId="0" xfId="22" applyFont="1">
      <alignment/>
      <protection/>
    </xf>
    <xf numFmtId="164" fontId="86" fillId="0" borderId="0" xfId="22" applyFont="1">
      <alignment/>
      <protection/>
    </xf>
    <xf numFmtId="164" fontId="10" fillId="0" borderId="0" xfId="22" applyNumberFormat="1" applyFont="1" applyFill="1" applyAlignment="1" applyProtection="1" quotePrefix="1">
      <alignment horizontal="left"/>
      <protection/>
    </xf>
    <xf numFmtId="164" fontId="10" fillId="0" borderId="0" xfId="22" applyNumberFormat="1" applyFont="1" applyFill="1" applyAlignment="1" applyProtection="1">
      <alignment horizontal="left" wrapText="1"/>
      <protection/>
    </xf>
    <xf numFmtId="164" fontId="75" fillId="0" borderId="4" xfId="21" applyFont="1" applyBorder="1">
      <alignment/>
      <protection/>
    </xf>
    <xf numFmtId="164" fontId="11" fillId="0" borderId="4" xfId="21" applyFont="1" applyBorder="1">
      <alignment/>
      <protection/>
    </xf>
    <xf numFmtId="164" fontId="12" fillId="0" borderId="4" xfId="22" applyBorder="1">
      <alignment/>
      <protection/>
    </xf>
    <xf numFmtId="164" fontId="12" fillId="0" borderId="0" xfId="22" applyBorder="1">
      <alignment/>
      <protection/>
    </xf>
    <xf numFmtId="164" fontId="10" fillId="0" borderId="0" xfId="0" applyNumberFormat="1" applyFont="1" applyFill="1" applyAlignment="1" applyProtection="1">
      <alignment horizontal="left" indent="3"/>
      <protection/>
    </xf>
    <xf numFmtId="0" fontId="11" fillId="0" borderId="0" xfId="0" applyFont="1" applyAlignment="1">
      <alignment horizontal="left" indent="3"/>
    </xf>
    <xf numFmtId="170" fontId="0" fillId="0" borderId="0" xfId="0" applyNumberFormat="1" applyBorder="1" applyAlignment="1">
      <alignment/>
    </xf>
    <xf numFmtId="0" fontId="33" fillId="2" borderId="0" xfId="0" applyFont="1" applyFill="1" applyBorder="1" applyAlignment="1">
      <alignment horizontal="center" vertical="center"/>
    </xf>
    <xf numFmtId="0" fontId="36" fillId="4" borderId="0" xfId="0" applyFont="1" applyFill="1" applyBorder="1" applyAlignment="1">
      <alignment horizontal="center" vertical="center"/>
    </xf>
    <xf numFmtId="0" fontId="35" fillId="4" borderId="0" xfId="0" applyFont="1" applyFill="1" applyBorder="1" applyAlignment="1">
      <alignment horizontal="center" vertical="center"/>
    </xf>
    <xf numFmtId="0" fontId="33"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41" fillId="4" borderId="0" xfId="0" applyFont="1" applyFill="1" applyBorder="1" applyAlignment="1">
      <alignment horizontal="center" vertical="center"/>
    </xf>
    <xf numFmtId="0" fontId="38" fillId="4" borderId="0" xfId="0" applyFont="1" applyFill="1" applyBorder="1" applyAlignment="1">
      <alignment horizontal="center" vertical="center"/>
    </xf>
    <xf numFmtId="0" fontId="40"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44" fillId="2" borderId="0"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5" xfId="0" applyFont="1" applyFill="1" applyBorder="1" applyAlignment="1">
      <alignment horizontal="center" vertical="center"/>
    </xf>
    <xf numFmtId="0" fontId="30" fillId="2" borderId="0" xfId="0" applyFont="1" applyFill="1" applyBorder="1" applyAlignment="1">
      <alignment/>
    </xf>
    <xf numFmtId="170" fontId="1" fillId="3" borderId="1" xfId="0" applyNumberFormat="1" applyFont="1" applyFill="1" applyBorder="1" applyAlignment="1">
      <alignment horizontal="center" vertical="center"/>
    </xf>
    <xf numFmtId="0" fontId="44" fillId="4" borderId="0" xfId="0" applyFont="1" applyFill="1" applyBorder="1" applyAlignment="1">
      <alignment horizontal="center" vertical="center"/>
    </xf>
    <xf numFmtId="10" fontId="42" fillId="4" borderId="0" xfId="0" applyNumberFormat="1" applyFont="1" applyFill="1" applyBorder="1" applyAlignment="1" applyProtection="1">
      <alignment horizontal="right" vertical="center"/>
      <protection/>
    </xf>
    <xf numFmtId="10" fontId="38" fillId="4" borderId="0" xfId="0" applyNumberFormat="1" applyFont="1" applyFill="1" applyBorder="1" applyAlignment="1" applyProtection="1">
      <alignment horizontal="right" vertical="center"/>
      <protection/>
    </xf>
    <xf numFmtId="10" fontId="44" fillId="4" borderId="0" xfId="0" applyNumberFormat="1" applyFont="1" applyFill="1" applyBorder="1" applyAlignment="1" applyProtection="1">
      <alignment horizontal="right" vertical="center"/>
      <protection/>
    </xf>
    <xf numFmtId="10" fontId="39" fillId="4" borderId="0" xfId="0" applyNumberFormat="1" applyFont="1" applyFill="1" applyBorder="1" applyAlignment="1" applyProtection="1">
      <alignment horizontal="right" vertical="center"/>
      <protection/>
    </xf>
    <xf numFmtId="10" fontId="40" fillId="4" borderId="0" xfId="0" applyNumberFormat="1" applyFont="1" applyFill="1" applyBorder="1" applyAlignment="1" applyProtection="1">
      <alignment horizontal="right" vertical="center"/>
      <protection/>
    </xf>
    <xf numFmtId="10" fontId="45" fillId="4" borderId="0" xfId="0" applyNumberFormat="1" applyFont="1" applyFill="1" applyBorder="1" applyAlignment="1" applyProtection="1">
      <alignment horizontal="right" vertical="center"/>
      <protection/>
    </xf>
    <xf numFmtId="10" fontId="35" fillId="4" borderId="0" xfId="0" applyNumberFormat="1" applyFont="1" applyFill="1" applyBorder="1" applyAlignment="1" applyProtection="1">
      <alignment horizontal="right" vertical="center"/>
      <protection/>
    </xf>
    <xf numFmtId="10" fontId="36" fillId="4" borderId="0" xfId="0" applyNumberFormat="1" applyFont="1" applyFill="1" applyBorder="1" applyAlignment="1" applyProtection="1">
      <alignment horizontal="right" vertical="center"/>
      <protection/>
    </xf>
    <xf numFmtId="10" fontId="46" fillId="4" borderId="0" xfId="0" applyNumberFormat="1" applyFont="1" applyFill="1" applyBorder="1" applyAlignment="1" applyProtection="1">
      <alignment horizontal="right" vertical="center"/>
      <protection/>
    </xf>
    <xf numFmtId="10" fontId="43" fillId="4" borderId="0" xfId="0" applyNumberFormat="1" applyFont="1" applyFill="1" applyBorder="1" applyAlignment="1">
      <alignment vertical="center"/>
    </xf>
    <xf numFmtId="0" fontId="30" fillId="4" borderId="10" xfId="0" applyFont="1" applyFill="1" applyBorder="1" applyAlignment="1">
      <alignment vertical="center"/>
    </xf>
    <xf numFmtId="0" fontId="3" fillId="4" borderId="0" xfId="0" applyFont="1" applyFill="1" applyBorder="1" applyAlignment="1">
      <alignment horizontal="center" vertical="center"/>
    </xf>
    <xf numFmtId="170" fontId="66" fillId="3" borderId="16" xfId="0" applyNumberFormat="1" applyFont="1" applyFill="1" applyBorder="1" applyAlignment="1">
      <alignment horizontal="center" vertical="center"/>
    </xf>
    <xf numFmtId="170" fontId="66" fillId="3" borderId="12" xfId="0" applyNumberFormat="1" applyFont="1" applyFill="1" applyBorder="1" applyAlignment="1">
      <alignment horizontal="center" vertical="center"/>
    </xf>
    <xf numFmtId="170" fontId="67" fillId="3" borderId="12" xfId="0" applyNumberFormat="1" applyFont="1" applyFill="1" applyBorder="1" applyAlignment="1">
      <alignment horizontal="center" vertical="center"/>
    </xf>
    <xf numFmtId="170" fontId="68" fillId="3" borderId="12" xfId="0" applyNumberFormat="1" applyFont="1" applyFill="1" applyBorder="1" applyAlignment="1">
      <alignment horizontal="center" vertical="center"/>
    </xf>
    <xf numFmtId="170" fontId="1" fillId="3" borderId="12" xfId="0" applyNumberFormat="1" applyFont="1" applyFill="1" applyBorder="1" applyAlignment="1">
      <alignment horizontal="center" vertical="center"/>
    </xf>
    <xf numFmtId="170" fontId="70" fillId="3" borderId="12" xfId="0" applyNumberFormat="1" applyFont="1" applyFill="1" applyBorder="1" applyAlignment="1">
      <alignment horizontal="center" vertical="center"/>
    </xf>
    <xf numFmtId="170" fontId="90" fillId="3" borderId="12" xfId="0" applyNumberFormat="1" applyFont="1" applyFill="1" applyBorder="1" applyAlignment="1">
      <alignment horizontal="center" vertical="center"/>
    </xf>
    <xf numFmtId="170" fontId="71" fillId="3" borderId="12" xfId="0" applyNumberFormat="1" applyFont="1" applyFill="1" applyBorder="1" applyAlignment="1">
      <alignment horizontal="center" vertical="center"/>
    </xf>
    <xf numFmtId="170" fontId="72" fillId="3" borderId="12" xfId="0" applyNumberFormat="1" applyFont="1" applyFill="1" applyBorder="1" applyAlignment="1">
      <alignment horizontal="center" vertical="center"/>
    </xf>
    <xf numFmtId="170" fontId="73" fillId="3" borderId="12" xfId="0" applyNumberFormat="1" applyFont="1" applyFill="1" applyBorder="1" applyAlignment="1">
      <alignment horizontal="center" vertical="center"/>
    </xf>
    <xf numFmtId="170" fontId="69" fillId="3" borderId="12" xfId="0" applyNumberFormat="1" applyFont="1" applyFill="1" applyBorder="1" applyAlignment="1">
      <alignment horizontal="center" vertical="center"/>
    </xf>
    <xf numFmtId="170" fontId="69" fillId="3" borderId="17" xfId="0" applyNumberFormat="1" applyFont="1" applyFill="1" applyBorder="1" applyAlignment="1">
      <alignment horizontal="center" vertical="center"/>
    </xf>
    <xf numFmtId="172" fontId="66" fillId="3" borderId="5" xfId="0" applyNumberFormat="1" applyFont="1" applyFill="1" applyBorder="1" applyAlignment="1" applyProtection="1">
      <alignment horizontal="center" vertical="center"/>
      <protection/>
    </xf>
    <xf numFmtId="172" fontId="66" fillId="3" borderId="2" xfId="0" applyNumberFormat="1" applyFont="1" applyFill="1" applyBorder="1" applyAlignment="1" applyProtection="1">
      <alignment horizontal="center" vertical="center"/>
      <protection/>
    </xf>
    <xf numFmtId="172" fontId="67" fillId="3" borderId="2" xfId="0" applyNumberFormat="1" applyFont="1" applyFill="1" applyBorder="1" applyAlignment="1" applyProtection="1">
      <alignment horizontal="center" vertical="center"/>
      <protection/>
    </xf>
    <xf numFmtId="172" fontId="68" fillId="3" borderId="2" xfId="0" applyNumberFormat="1" applyFont="1" applyFill="1" applyBorder="1" applyAlignment="1" applyProtection="1">
      <alignment horizontal="center" vertical="center"/>
      <protection/>
    </xf>
    <xf numFmtId="172" fontId="69" fillId="3" borderId="2" xfId="0" applyNumberFormat="1" applyFont="1" applyFill="1" applyBorder="1" applyAlignment="1" applyProtection="1">
      <alignment horizontal="center" vertical="center"/>
      <protection/>
    </xf>
    <xf numFmtId="172" fontId="70" fillId="3" borderId="2" xfId="0" applyNumberFormat="1" applyFont="1" applyFill="1" applyBorder="1" applyAlignment="1" applyProtection="1">
      <alignment horizontal="center" vertical="center"/>
      <protection/>
    </xf>
    <xf numFmtId="172" fontId="90" fillId="3" borderId="2" xfId="0" applyNumberFormat="1" applyFont="1" applyFill="1" applyBorder="1" applyAlignment="1" applyProtection="1">
      <alignment horizontal="center" vertical="center"/>
      <protection/>
    </xf>
    <xf numFmtId="172" fontId="71" fillId="3" borderId="2" xfId="0" applyNumberFormat="1" applyFont="1" applyFill="1" applyBorder="1" applyAlignment="1" applyProtection="1">
      <alignment horizontal="center" vertical="center"/>
      <protection/>
    </xf>
    <xf numFmtId="172" fontId="72" fillId="3" borderId="2" xfId="0" applyNumberFormat="1" applyFont="1" applyFill="1" applyBorder="1" applyAlignment="1" applyProtection="1">
      <alignment horizontal="center" vertical="center"/>
      <protection/>
    </xf>
    <xf numFmtId="172" fontId="73" fillId="3" borderId="2" xfId="0" applyNumberFormat="1" applyFont="1" applyFill="1" applyBorder="1" applyAlignment="1" applyProtection="1">
      <alignment horizontal="center" vertical="center"/>
      <protection/>
    </xf>
    <xf numFmtId="172" fontId="69" fillId="3" borderId="3" xfId="0" applyNumberFormat="1" applyFont="1" applyFill="1" applyBorder="1" applyAlignment="1" applyProtection="1">
      <alignment horizontal="center" vertical="center"/>
      <protection/>
    </xf>
    <xf numFmtId="0" fontId="92" fillId="7" borderId="0" xfId="0" applyFont="1" applyFill="1" applyAlignment="1">
      <alignment horizontal="center" vertical="top" wrapText="1"/>
    </xf>
    <xf numFmtId="164" fontId="10" fillId="0" borderId="0" xfId="21" applyNumberFormat="1" applyFont="1" applyFill="1" applyAlignment="1" applyProtection="1">
      <alignment horizontal="left" indent="2"/>
      <protection/>
    </xf>
    <xf numFmtId="0" fontId="18" fillId="0" borderId="0" xfId="0" applyFont="1" applyAlignment="1" quotePrefix="1">
      <alignment/>
    </xf>
    <xf numFmtId="0" fontId="94" fillId="8" borderId="1" xfId="0" applyFont="1" applyFill="1" applyBorder="1" applyAlignment="1">
      <alignment horizontal="center" vertical="top" wrapText="1"/>
    </xf>
    <xf numFmtId="0" fontId="93" fillId="8" borderId="1" xfId="0" applyFont="1" applyFill="1" applyBorder="1" applyAlignment="1">
      <alignment horizontal="center" vertical="top" wrapText="1"/>
    </xf>
    <xf numFmtId="0" fontId="93" fillId="8" borderId="2" xfId="0" applyFont="1" applyFill="1" applyBorder="1" applyAlignment="1">
      <alignment horizontal="center" vertical="top" wrapText="1"/>
    </xf>
    <xf numFmtId="0" fontId="93" fillId="8" borderId="3" xfId="0" applyFont="1" applyFill="1" applyBorder="1" applyAlignment="1">
      <alignment horizontal="center" vertical="top" wrapText="1"/>
    </xf>
    <xf numFmtId="0" fontId="93" fillId="8" borderId="18" xfId="0" applyFont="1" applyFill="1" applyBorder="1" applyAlignment="1">
      <alignment vertical="top" wrapText="1"/>
    </xf>
    <xf numFmtId="0" fontId="93" fillId="8" borderId="19" xfId="0" applyFont="1" applyFill="1" applyBorder="1" applyAlignment="1">
      <alignment vertical="top" wrapText="1"/>
    </xf>
    <xf numFmtId="0" fontId="93" fillId="8" borderId="20" xfId="0" applyFont="1" applyFill="1" applyBorder="1" applyAlignment="1">
      <alignment vertical="top" wrapText="1"/>
    </xf>
    <xf numFmtId="0" fontId="93" fillId="8" borderId="21" xfId="0" applyFont="1" applyFill="1" applyBorder="1" applyAlignment="1">
      <alignment vertical="top" wrapText="1"/>
    </xf>
    <xf numFmtId="0" fontId="0" fillId="8" borderId="2" xfId="0" applyFill="1" applyBorder="1" applyAlignment="1">
      <alignment horizontal="center" vertical="top" wrapText="1"/>
    </xf>
    <xf numFmtId="0" fontId="0" fillId="8" borderId="19" xfId="0" applyFill="1" applyBorder="1" applyAlignment="1">
      <alignment vertical="top" wrapText="1"/>
    </xf>
    <xf numFmtId="0" fontId="0" fillId="8" borderId="1" xfId="0" applyFill="1" applyBorder="1" applyAlignment="1">
      <alignment horizontal="center" vertical="top" wrapText="1"/>
    </xf>
    <xf numFmtId="0" fontId="0" fillId="8" borderId="21" xfId="0" applyFill="1" applyBorder="1" applyAlignment="1">
      <alignment vertical="top" wrapText="1"/>
    </xf>
    <xf numFmtId="0" fontId="93" fillId="8" borderId="1" xfId="0" applyFont="1" applyFill="1" applyBorder="1" applyAlignment="1">
      <alignment vertical="top" wrapText="1"/>
    </xf>
    <xf numFmtId="0" fontId="76" fillId="0" borderId="0" xfId="0" applyFont="1" applyFill="1" applyBorder="1" applyAlignment="1">
      <alignment vertical="top"/>
    </xf>
    <xf numFmtId="164" fontId="74" fillId="0" borderId="0" xfId="21" applyNumberFormat="1" applyFont="1" applyFill="1" applyAlignment="1" applyProtection="1" quotePrefix="1">
      <alignment horizontal="center" vertical="top"/>
      <protection/>
    </xf>
    <xf numFmtId="164" fontId="10" fillId="0" borderId="0" xfId="21" applyNumberFormat="1" applyFont="1" applyFill="1" applyAlignment="1" applyProtection="1">
      <alignment horizontal="left" vertical="top"/>
      <protection/>
    </xf>
    <xf numFmtId="164" fontId="10" fillId="0" borderId="0" xfId="21" applyNumberFormat="1" applyFont="1" applyFill="1" applyAlignment="1" applyProtection="1">
      <alignment horizontal="left" wrapText="1" indent="1"/>
      <protection/>
    </xf>
    <xf numFmtId="164" fontId="11" fillId="0" borderId="0" xfId="21" applyNumberFormat="1" applyFont="1" applyAlignment="1" applyProtection="1">
      <alignment vertical="top"/>
      <protection/>
    </xf>
    <xf numFmtId="168" fontId="11" fillId="0" borderId="0" xfId="21" applyNumberFormat="1" applyFont="1" applyAlignment="1" applyProtection="1">
      <alignment vertical="top"/>
      <protection/>
    </xf>
    <xf numFmtId="164" fontId="10" fillId="0" borderId="0" xfId="21" applyNumberFormat="1" applyFont="1" applyFill="1" applyAlignment="1" applyProtection="1" quotePrefix="1">
      <alignment horizontal="left" vertical="top"/>
      <protection/>
    </xf>
    <xf numFmtId="164" fontId="11" fillId="0" borderId="0" xfId="21" applyFont="1" applyAlignment="1">
      <alignment horizontal="left" wrapText="1" indent="1"/>
      <protection/>
    </xf>
    <xf numFmtId="164" fontId="11" fillId="0" borderId="0" xfId="21" applyNumberFormat="1" applyFont="1" applyAlignment="1" applyProtection="1">
      <alignment horizontal="left" wrapText="1" indent="1"/>
      <protection/>
    </xf>
    <xf numFmtId="164" fontId="11" fillId="0" borderId="0" xfId="21" applyNumberFormat="1" applyFont="1" applyAlignment="1" applyProtection="1" quotePrefix="1">
      <alignment horizontal="left" wrapText="1" indent="1"/>
      <protection/>
    </xf>
    <xf numFmtId="164" fontId="11" fillId="0" borderId="0" xfId="21" applyFont="1" applyAlignment="1">
      <alignment horizontal="left" vertical="top"/>
      <protection/>
    </xf>
    <xf numFmtId="49" fontId="10" fillId="0" borderId="0" xfId="21" applyNumberFormat="1" applyFont="1" applyFill="1" applyAlignment="1" applyProtection="1">
      <alignment horizontal="left" vertical="top"/>
      <protection/>
    </xf>
    <xf numFmtId="164" fontId="10" fillId="0" borderId="0" xfId="0" applyNumberFormat="1" applyFont="1" applyFill="1" applyAlignment="1" applyProtection="1">
      <alignment horizontal="left" wrapText="1" indent="1"/>
      <protection/>
    </xf>
    <xf numFmtId="164" fontId="11" fillId="0" borderId="0" xfId="21" applyFont="1" applyAlignment="1" quotePrefix="1">
      <alignment vertical="top"/>
      <protection/>
    </xf>
    <xf numFmtId="49" fontId="10" fillId="0" borderId="0" xfId="21" applyNumberFormat="1" applyFont="1" applyFill="1" applyAlignment="1" applyProtection="1" quotePrefix="1">
      <alignment horizontal="left" vertical="top"/>
      <protection/>
    </xf>
    <xf numFmtId="0" fontId="18" fillId="0" borderId="0" xfId="0" applyFont="1" applyAlignment="1">
      <alignment horizontal="left" indent="3"/>
    </xf>
    <xf numFmtId="0" fontId="0" fillId="0" borderId="0" xfId="0" applyAlignment="1">
      <alignment/>
    </xf>
    <xf numFmtId="164" fontId="74" fillId="0" borderId="0" xfId="21" applyNumberFormat="1" applyFont="1" applyFill="1" applyBorder="1" applyAlignment="1" applyProtection="1" quotePrefix="1">
      <alignment horizontal="center"/>
      <protection/>
    </xf>
    <xf numFmtId="164" fontId="2" fillId="0" borderId="0" xfId="21" applyFont="1" applyBorder="1" applyAlignment="1">
      <alignment horizontal="center" vertical="top"/>
      <protection/>
    </xf>
    <xf numFmtId="164" fontId="2" fillId="0" borderId="0" xfId="21" applyFont="1" applyBorder="1" applyAlignment="1" quotePrefix="1">
      <alignment horizontal="center" vertical="top"/>
      <protection/>
    </xf>
    <xf numFmtId="164" fontId="10" fillId="0" borderId="0" xfId="21" applyNumberFormat="1" applyFont="1" applyFill="1" applyBorder="1" applyAlignment="1" applyProtection="1">
      <alignment horizontal="left"/>
      <protection/>
    </xf>
    <xf numFmtId="164" fontId="11" fillId="0" borderId="0" xfId="21" applyNumberFormat="1" applyFont="1" applyFill="1" applyBorder="1" applyAlignment="1" applyProtection="1">
      <alignment horizontal="left"/>
      <protection/>
    </xf>
    <xf numFmtId="164" fontId="11" fillId="0" borderId="0" xfId="21" applyNumberFormat="1" applyFont="1" applyBorder="1" applyProtection="1">
      <alignment/>
      <protection/>
    </xf>
    <xf numFmtId="183" fontId="11" fillId="0" borderId="0" xfId="21" applyNumberFormat="1" applyFont="1" applyBorder="1" applyAlignment="1" applyProtection="1">
      <alignment horizontal="right"/>
      <protection/>
    </xf>
    <xf numFmtId="164" fontId="10" fillId="0" borderId="0" xfId="21" applyNumberFormat="1" applyFont="1" applyFill="1" applyBorder="1" applyAlignment="1" applyProtection="1" quotePrefix="1">
      <alignment horizontal="left"/>
      <protection/>
    </xf>
    <xf numFmtId="164" fontId="11" fillId="0" borderId="0" xfId="21" applyNumberFormat="1" applyFont="1" applyBorder="1" applyAlignment="1" applyProtection="1">
      <alignment horizontal="left"/>
      <protection/>
    </xf>
    <xf numFmtId="164" fontId="11" fillId="0" borderId="0" xfId="21" applyNumberFormat="1" applyFont="1" applyBorder="1" applyAlignment="1" applyProtection="1" quotePrefix="1">
      <alignment horizontal="left"/>
      <protection/>
    </xf>
    <xf numFmtId="164" fontId="11" fillId="0" borderId="0" xfId="21" applyFont="1" applyBorder="1" applyAlignment="1">
      <alignment horizontal="left"/>
      <protection/>
    </xf>
    <xf numFmtId="49" fontId="10" fillId="0" borderId="0" xfId="21" applyNumberFormat="1" applyFont="1" applyFill="1" applyBorder="1" applyAlignment="1" applyProtection="1">
      <alignment horizontal="left"/>
      <protection/>
    </xf>
    <xf numFmtId="164" fontId="10" fillId="0" borderId="0" xfId="0" applyNumberFormat="1" applyFont="1" applyFill="1" applyBorder="1" applyAlignment="1" applyProtection="1">
      <alignment horizontal="left"/>
      <protection/>
    </xf>
    <xf numFmtId="164" fontId="11" fillId="0" borderId="0" xfId="0" applyNumberFormat="1" applyFont="1" applyFill="1" applyBorder="1" applyAlignment="1" applyProtection="1">
      <alignment horizontal="left"/>
      <protection/>
    </xf>
    <xf numFmtId="164" fontId="11" fillId="0" borderId="0" xfId="0" applyNumberFormat="1" applyFont="1" applyBorder="1" applyAlignment="1" applyProtection="1">
      <alignment/>
      <protection/>
    </xf>
    <xf numFmtId="183" fontId="11" fillId="0" borderId="0" xfId="0" applyNumberFormat="1" applyFont="1" applyBorder="1" applyAlignment="1" applyProtection="1">
      <alignment horizontal="right"/>
      <protection/>
    </xf>
    <xf numFmtId="164" fontId="11" fillId="0" borderId="0" xfId="21" applyNumberFormat="1" applyFont="1" applyBorder="1" applyAlignment="1" applyProtection="1">
      <alignment horizontal="left" indent="1"/>
      <protection/>
    </xf>
    <xf numFmtId="164" fontId="11" fillId="0" borderId="0" xfId="21" applyFont="1" applyBorder="1" applyAlignment="1">
      <alignment horizontal="left" indent="1"/>
      <protection/>
    </xf>
    <xf numFmtId="49" fontId="10" fillId="0" borderId="0" xfId="21" applyNumberFormat="1" applyFont="1" applyFill="1" applyBorder="1" applyAlignment="1" applyProtection="1" quotePrefix="1">
      <alignment horizontal="left"/>
      <protection/>
    </xf>
    <xf numFmtId="183" fontId="79" fillId="0" borderId="0" xfId="21" applyNumberFormat="1" applyFont="1" applyBorder="1" applyProtection="1">
      <alignment/>
      <protection/>
    </xf>
    <xf numFmtId="183" fontId="11" fillId="0" borderId="0" xfId="21" applyNumberFormat="1" applyFont="1" applyBorder="1" applyProtection="1">
      <alignment/>
      <protection/>
    </xf>
    <xf numFmtId="164" fontId="74" fillId="0" borderId="0" xfId="21" applyNumberFormat="1" applyFont="1" applyFill="1" applyAlignment="1" applyProtection="1" quotePrefix="1">
      <alignment horizontal="center"/>
      <protection/>
    </xf>
    <xf numFmtId="0" fontId="0" fillId="0" borderId="0" xfId="0" applyFont="1" applyAlignment="1">
      <alignment/>
    </xf>
    <xf numFmtId="164" fontId="10" fillId="0" borderId="0" xfId="21" applyNumberFormat="1" applyFont="1" applyFill="1" applyAlignment="1" applyProtection="1" quotePrefix="1">
      <alignment horizontal="center"/>
      <protection/>
    </xf>
    <xf numFmtId="164" fontId="10" fillId="0" borderId="0" xfId="21" applyNumberFormat="1" applyFont="1" applyFill="1" applyAlignment="1" applyProtection="1">
      <alignment horizontal="right"/>
      <protection/>
    </xf>
    <xf numFmtId="164" fontId="10" fillId="0" borderId="0" xfId="21" applyNumberFormat="1" applyFont="1" applyFill="1" applyAlignment="1" applyProtection="1">
      <alignment horizontal="center"/>
      <protection/>
    </xf>
    <xf numFmtId="0" fontId="24" fillId="0" borderId="0" xfId="0" applyFont="1" applyAlignment="1">
      <alignment/>
    </xf>
    <xf numFmtId="164" fontId="86" fillId="0" borderId="0" xfId="21" applyFont="1">
      <alignment/>
      <protection/>
    </xf>
    <xf numFmtId="164" fontId="2" fillId="0" borderId="0" xfId="21" applyFont="1">
      <alignment/>
      <protection/>
    </xf>
    <xf numFmtId="0" fontId="18" fillId="0" borderId="0" xfId="0" applyFont="1" applyAlignment="1" quotePrefix="1">
      <alignment horizontal="left"/>
    </xf>
    <xf numFmtId="164" fontId="11" fillId="0" borderId="0" xfId="21" applyNumberFormat="1" applyFont="1" applyFill="1" applyBorder="1" applyProtection="1">
      <alignment/>
      <protection/>
    </xf>
    <xf numFmtId="20" fontId="11" fillId="0" borderId="0" xfId="0" applyNumberFormat="1" applyFont="1" applyAlignment="1">
      <alignment horizontal="center"/>
    </xf>
    <xf numFmtId="0" fontId="49" fillId="9" borderId="7" xfId="0" applyFont="1" applyFill="1" applyBorder="1" applyAlignment="1">
      <alignment horizontal="center" vertical="center" wrapText="1"/>
    </xf>
    <xf numFmtId="0" fontId="49" fillId="9" borderId="0" xfId="0" applyFont="1" applyFill="1" applyBorder="1" applyAlignment="1">
      <alignment horizontal="center" vertical="center" wrapText="1"/>
    </xf>
    <xf numFmtId="0" fontId="49" fillId="9" borderId="8" xfId="0" applyFont="1" applyFill="1" applyBorder="1" applyAlignment="1">
      <alignment horizontal="center" vertical="center" wrapText="1"/>
    </xf>
    <xf numFmtId="0" fontId="49" fillId="9" borderId="13" xfId="0" applyFont="1" applyFill="1" applyBorder="1" applyAlignment="1">
      <alignment horizontal="center" vertical="center" wrapText="1"/>
    </xf>
    <xf numFmtId="0" fontId="49" fillId="9" borderId="14" xfId="0" applyFont="1" applyFill="1" applyBorder="1" applyAlignment="1">
      <alignment horizontal="center" vertical="center" wrapText="1"/>
    </xf>
    <xf numFmtId="0" fontId="49" fillId="9" borderId="15" xfId="0" applyFont="1" applyFill="1" applyBorder="1" applyAlignment="1">
      <alignment horizontal="center" vertical="center" wrapText="1"/>
    </xf>
    <xf numFmtId="18" fontId="11" fillId="0" borderId="0" xfId="21" applyNumberFormat="1" applyFont="1" applyBorder="1" applyAlignment="1" applyProtection="1">
      <alignment horizontal="right"/>
      <protection/>
    </xf>
    <xf numFmtId="164" fontId="11" fillId="0" borderId="0" xfId="21" applyNumberFormat="1" applyFont="1" applyBorder="1" applyAlignment="1" applyProtection="1">
      <alignment horizontal="left" wrapText="1"/>
      <protection/>
    </xf>
    <xf numFmtId="0" fontId="95" fillId="3" borderId="0" xfId="0" applyFont="1" applyFill="1" applyBorder="1" applyAlignment="1">
      <alignment horizontal="center" vertical="center"/>
    </xf>
    <xf numFmtId="0" fontId="96" fillId="2" borderId="1" xfId="0" applyFont="1" applyFill="1" applyBorder="1" applyAlignment="1">
      <alignment horizontal="center" vertical="center"/>
    </xf>
    <xf numFmtId="0" fontId="0" fillId="3" borderId="0" xfId="0" applyFill="1" applyBorder="1" applyAlignment="1">
      <alignment/>
    </xf>
    <xf numFmtId="18" fontId="75" fillId="0" borderId="0" xfId="21" applyNumberFormat="1" applyFont="1" applyBorder="1">
      <alignment/>
      <protection/>
    </xf>
    <xf numFmtId="18" fontId="11" fillId="0" borderId="0" xfId="0" applyNumberFormat="1" applyFont="1" applyBorder="1" applyAlignment="1" applyProtection="1">
      <alignment horizontal="right"/>
      <protection/>
    </xf>
    <xf numFmtId="164" fontId="11" fillId="0" borderId="0" xfId="0" applyNumberFormat="1" applyFont="1" applyFill="1" applyBorder="1" applyAlignment="1" applyProtection="1">
      <alignment horizontal="left" indent="1"/>
      <protection/>
    </xf>
    <xf numFmtId="18" fontId="11" fillId="0" borderId="0" xfId="21" applyNumberFormat="1" applyFont="1" applyBorder="1" applyProtection="1">
      <alignment/>
      <protection/>
    </xf>
    <xf numFmtId="0" fontId="96" fillId="0" borderId="0" xfId="0" applyFont="1" applyFill="1" applyBorder="1" applyAlignment="1">
      <alignment horizontal="center" vertical="center"/>
    </xf>
    <xf numFmtId="0" fontId="1" fillId="5" borderId="22" xfId="0" applyFont="1" applyFill="1" applyBorder="1" applyAlignment="1">
      <alignment horizontal="center" vertical="center"/>
    </xf>
    <xf numFmtId="0" fontId="29" fillId="10" borderId="4" xfId="0" applyFont="1" applyFill="1" applyBorder="1" applyAlignment="1">
      <alignment horizontal="center" vertical="center"/>
    </xf>
    <xf numFmtId="0" fontId="49" fillId="8" borderId="23" xfId="0" applyFont="1" applyFill="1" applyBorder="1" applyAlignment="1">
      <alignment horizontal="center" vertical="center"/>
    </xf>
    <xf numFmtId="0" fontId="48" fillId="11" borderId="23" xfId="0" applyFont="1" applyFill="1" applyBorder="1" applyAlignment="1" quotePrefix="1">
      <alignment horizontal="center" vertical="center" wrapText="1"/>
    </xf>
    <xf numFmtId="0" fontId="49" fillId="10" borderId="23" xfId="0" applyFont="1" applyFill="1" applyBorder="1" applyAlignment="1" quotePrefix="1">
      <alignment horizontal="center" vertical="center" wrapText="1"/>
    </xf>
    <xf numFmtId="0" fontId="48" fillId="11" borderId="23" xfId="0" applyFont="1" applyFill="1" applyBorder="1" applyAlignment="1">
      <alignment horizontal="center" vertical="center" wrapText="1"/>
    </xf>
    <xf numFmtId="0" fontId="49" fillId="5" borderId="23" xfId="0" applyFont="1" applyFill="1" applyBorder="1" applyAlignment="1">
      <alignment horizontal="center" vertical="center" wrapText="1"/>
    </xf>
    <xf numFmtId="0" fontId="29" fillId="10" borderId="23" xfId="0" applyFont="1" applyFill="1" applyBorder="1" applyAlignment="1">
      <alignment horizontal="center" vertical="center" wrapText="1"/>
    </xf>
    <xf numFmtId="0" fontId="48" fillId="11" borderId="24" xfId="0" applyFont="1" applyFill="1" applyBorder="1" applyAlignment="1">
      <alignment horizontal="center" vertical="center" wrapText="1"/>
    </xf>
    <xf numFmtId="0" fontId="48" fillId="11" borderId="25" xfId="0" applyFont="1" applyFill="1" applyBorder="1" applyAlignment="1">
      <alignment horizontal="center" vertical="center" wrapText="1"/>
    </xf>
    <xf numFmtId="0" fontId="48" fillId="11" borderId="22" xfId="0" applyFont="1" applyFill="1" applyBorder="1" applyAlignment="1">
      <alignment horizontal="center" vertical="center" wrapText="1"/>
    </xf>
    <xf numFmtId="0" fontId="95" fillId="6" borderId="11" xfId="0" applyFont="1" applyFill="1" applyBorder="1" applyAlignment="1">
      <alignment horizontal="center" vertical="center"/>
    </xf>
    <xf numFmtId="0" fontId="95" fillId="6" borderId="8" xfId="0" applyFont="1" applyFill="1" applyBorder="1" applyAlignment="1">
      <alignment horizontal="center" vertical="center"/>
    </xf>
    <xf numFmtId="0" fontId="95" fillId="6" borderId="15" xfId="0" applyFont="1" applyFill="1" applyBorder="1" applyAlignment="1">
      <alignment horizontal="center" vertical="center"/>
    </xf>
    <xf numFmtId="0" fontId="95" fillId="6" borderId="0" xfId="0" applyFont="1" applyFill="1" applyBorder="1" applyAlignment="1">
      <alignment horizontal="center" vertical="center"/>
    </xf>
    <xf numFmtId="0" fontId="1" fillId="5" borderId="14" xfId="0" applyFont="1" applyFill="1" applyBorder="1" applyAlignment="1">
      <alignment horizontal="center" vertical="center"/>
    </xf>
    <xf numFmtId="0" fontId="95" fillId="6" borderId="10" xfId="0" applyFont="1" applyFill="1" applyBorder="1" applyAlignment="1">
      <alignment horizontal="center" vertical="center"/>
    </xf>
    <xf numFmtId="0" fontId="95" fillId="6" borderId="14" xfId="0" applyFont="1" applyFill="1" applyBorder="1" applyAlignment="1">
      <alignment horizontal="center" vertical="center"/>
    </xf>
    <xf numFmtId="0" fontId="97" fillId="6" borderId="7" xfId="0" applyFont="1" applyFill="1" applyBorder="1" applyAlignment="1">
      <alignment vertical="center"/>
    </xf>
    <xf numFmtId="0" fontId="98" fillId="6" borderId="9" xfId="0" applyFont="1" applyFill="1" applyBorder="1" applyAlignment="1">
      <alignment vertical="center"/>
    </xf>
    <xf numFmtId="0" fontId="98" fillId="6" borderId="7" xfId="0" applyFont="1" applyFill="1" applyBorder="1" applyAlignment="1">
      <alignment horizontal="left" vertical="center" indent="2"/>
    </xf>
    <xf numFmtId="0" fontId="98" fillId="6" borderId="7" xfId="0" applyFont="1" applyFill="1" applyBorder="1" applyAlignment="1">
      <alignment vertical="center"/>
    </xf>
    <xf numFmtId="168" fontId="11" fillId="0" borderId="0" xfId="21" applyNumberFormat="1" applyFont="1" applyAlignment="1" applyProtection="1">
      <alignment horizontal="right"/>
      <protection/>
    </xf>
    <xf numFmtId="164" fontId="11" fillId="0" borderId="0" xfId="21" applyNumberFormat="1" applyFont="1" applyFill="1" applyBorder="1" applyAlignment="1" applyProtection="1">
      <alignment horizontal="left" wrapText="1"/>
      <protection/>
    </xf>
    <xf numFmtId="18" fontId="11" fillId="0" borderId="0" xfId="21" applyNumberFormat="1" applyFont="1" applyFill="1" applyBorder="1" applyAlignment="1" applyProtection="1">
      <alignment horizontal="right"/>
      <protection/>
    </xf>
    <xf numFmtId="164" fontId="75" fillId="0" borderId="0" xfId="21" applyFont="1" applyFill="1">
      <alignment/>
      <protection/>
    </xf>
    <xf numFmtId="0" fontId="0" fillId="0" borderId="0" xfId="0" applyFill="1" applyAlignment="1">
      <alignment/>
    </xf>
    <xf numFmtId="164" fontId="11" fillId="0" borderId="0" xfId="21" applyFont="1" applyFill="1" applyBorder="1">
      <alignment/>
      <protection/>
    </xf>
    <xf numFmtId="164" fontId="11" fillId="0" borderId="0" xfId="21" applyNumberFormat="1" applyFont="1" applyFill="1" applyProtection="1">
      <alignment/>
      <protection/>
    </xf>
    <xf numFmtId="18" fontId="11" fillId="0" borderId="0" xfId="21" applyNumberFormat="1" applyFont="1" applyFill="1" applyProtection="1">
      <alignment/>
      <protection/>
    </xf>
    <xf numFmtId="164" fontId="11" fillId="0" borderId="0" xfId="21" applyFont="1" applyFill="1">
      <alignment/>
      <protection/>
    </xf>
    <xf numFmtId="18" fontId="75" fillId="0" borderId="0" xfId="21" applyNumberFormat="1" applyFont="1" applyFill="1">
      <alignment/>
      <protection/>
    </xf>
    <xf numFmtId="164" fontId="9" fillId="0" borderId="0" xfId="23" applyFont="1" applyAlignment="1" quotePrefix="1">
      <alignment horizontal="left" vertical="top"/>
      <protection/>
    </xf>
    <xf numFmtId="164" fontId="25" fillId="0" borderId="0" xfId="23" applyFont="1">
      <alignment/>
      <protection/>
    </xf>
    <xf numFmtId="164" fontId="2" fillId="0" borderId="0" xfId="23" applyFont="1">
      <alignment/>
      <protection/>
    </xf>
    <xf numFmtId="164" fontId="2" fillId="0" borderId="0" xfId="23" applyFont="1" applyAlignment="1">
      <alignment/>
      <protection/>
    </xf>
    <xf numFmtId="164" fontId="9" fillId="0" borderId="0" xfId="23" applyFont="1" applyAlignment="1">
      <alignment vertical="top"/>
      <protection/>
    </xf>
    <xf numFmtId="164" fontId="25" fillId="0" borderId="0" xfId="23" applyFont="1" applyAlignment="1">
      <alignment wrapText="1"/>
      <protection/>
    </xf>
    <xf numFmtId="164" fontId="2" fillId="0" borderId="0" xfId="23" applyFont="1" applyAlignment="1">
      <alignment wrapText="1"/>
      <protection/>
    </xf>
    <xf numFmtId="164" fontId="30" fillId="0" borderId="0" xfId="23" applyFont="1" applyFill="1" applyBorder="1" applyAlignment="1">
      <alignment vertical="top"/>
      <protection/>
    </xf>
    <xf numFmtId="164" fontId="1" fillId="5" borderId="1" xfId="23" applyFont="1" applyFill="1" applyBorder="1" applyAlignment="1">
      <alignment horizontal="center"/>
      <protection/>
    </xf>
    <xf numFmtId="164" fontId="1" fillId="5" borderId="21" xfId="23" applyFont="1" applyFill="1" applyBorder="1" applyAlignment="1">
      <alignment horizontal="center"/>
      <protection/>
    </xf>
    <xf numFmtId="164" fontId="1" fillId="5" borderId="3" xfId="23" applyFont="1" applyFill="1" applyBorder="1" applyAlignment="1">
      <alignment horizontal="center"/>
      <protection/>
    </xf>
    <xf numFmtId="164" fontId="30" fillId="8" borderId="5" xfId="23" applyFont="1" applyFill="1" applyBorder="1" applyAlignment="1">
      <alignment horizontal="center"/>
      <protection/>
    </xf>
    <xf numFmtId="164" fontId="30" fillId="8" borderId="16" xfId="23" applyFont="1" applyFill="1" applyBorder="1" applyAlignment="1">
      <alignment horizontal="center" wrapText="1"/>
      <protection/>
    </xf>
    <xf numFmtId="164" fontId="30" fillId="8" borderId="6" xfId="23" applyFont="1" applyFill="1" applyBorder="1" applyAlignment="1">
      <alignment horizontal="center" wrapText="1"/>
      <protection/>
    </xf>
    <xf numFmtId="164" fontId="30" fillId="8" borderId="18" xfId="23" applyFont="1" applyFill="1" applyBorder="1" applyAlignment="1">
      <alignment horizontal="center" wrapText="1"/>
      <protection/>
    </xf>
    <xf numFmtId="164" fontId="30" fillId="8" borderId="2" xfId="23" applyFont="1" applyFill="1" applyBorder="1" applyAlignment="1">
      <alignment horizontal="center"/>
      <protection/>
    </xf>
    <xf numFmtId="164" fontId="32" fillId="8" borderId="17" xfId="23" applyFont="1" applyFill="1" applyBorder="1" applyAlignment="1">
      <alignment horizontal="center" wrapText="1"/>
      <protection/>
    </xf>
    <xf numFmtId="164" fontId="32" fillId="8" borderId="4" xfId="23" applyFont="1" applyFill="1" applyBorder="1" applyAlignment="1">
      <alignment horizontal="center" wrapText="1"/>
      <protection/>
    </xf>
    <xf numFmtId="164" fontId="32" fillId="8" borderId="20" xfId="23" applyFont="1" applyFill="1" applyBorder="1" applyAlignment="1">
      <alignment horizontal="center" wrapText="1"/>
      <protection/>
    </xf>
    <xf numFmtId="164" fontId="1" fillId="5" borderId="3" xfId="23" applyFont="1" applyFill="1" applyBorder="1" applyAlignment="1" quotePrefix="1">
      <alignment horizontal="center" wrapText="1"/>
      <protection/>
    </xf>
    <xf numFmtId="164" fontId="44" fillId="0" borderId="5" xfId="23" applyFont="1" applyBorder="1" applyAlignment="1">
      <alignment horizontal="center" vertical="center" wrapText="1"/>
      <protection/>
    </xf>
    <xf numFmtId="164" fontId="1" fillId="5" borderId="3" xfId="23" applyFont="1" applyFill="1" applyBorder="1" applyAlignment="1">
      <alignment horizontal="center" wrapText="1"/>
      <protection/>
    </xf>
    <xf numFmtId="164" fontId="102" fillId="5" borderId="3" xfId="23" applyFont="1" applyFill="1" applyBorder="1" applyAlignment="1">
      <alignment horizontal="center" wrapText="1"/>
      <protection/>
    </xf>
    <xf numFmtId="164" fontId="30" fillId="8" borderId="3" xfId="23" applyFont="1" applyFill="1" applyBorder="1" applyAlignment="1">
      <alignment horizontal="center"/>
      <protection/>
    </xf>
    <xf numFmtId="164" fontId="33" fillId="8" borderId="12" xfId="23" applyFont="1" applyFill="1" applyBorder="1" applyAlignment="1">
      <alignment horizontal="center" vertical="center" wrapText="1"/>
      <protection/>
    </xf>
    <xf numFmtId="164" fontId="33" fillId="8" borderId="0" xfId="23" applyFont="1" applyFill="1" applyBorder="1" applyAlignment="1">
      <alignment horizontal="center" vertical="center" wrapText="1"/>
      <protection/>
    </xf>
    <xf numFmtId="164" fontId="33" fillId="8" borderId="19" xfId="23" applyFont="1" applyFill="1" applyBorder="1" applyAlignment="1">
      <alignment horizontal="center" vertical="center" wrapText="1"/>
      <protection/>
    </xf>
    <xf numFmtId="164" fontId="33" fillId="8" borderId="17" xfId="23" applyFont="1" applyFill="1" applyBorder="1" applyAlignment="1">
      <alignment horizontal="center" vertical="center" wrapText="1"/>
      <protection/>
    </xf>
    <xf numFmtId="164" fontId="33" fillId="8" borderId="4" xfId="23" applyFont="1" applyFill="1" applyBorder="1" applyAlignment="1">
      <alignment horizontal="center" vertical="center" wrapText="1"/>
      <protection/>
    </xf>
    <xf numFmtId="164" fontId="33" fillId="8" borderId="20" xfId="23" applyFont="1" applyFill="1" applyBorder="1" applyAlignment="1">
      <alignment horizontal="center" vertical="center" wrapText="1"/>
      <protection/>
    </xf>
    <xf numFmtId="164" fontId="42" fillId="0" borderId="1" xfId="23" applyFont="1" applyBorder="1" applyAlignment="1">
      <alignment horizontal="center" vertical="center" wrapText="1"/>
      <protection/>
    </xf>
    <xf numFmtId="164" fontId="44" fillId="0" borderId="1" xfId="23" applyFont="1" applyBorder="1" applyAlignment="1">
      <alignment horizontal="center" vertical="center" wrapText="1"/>
      <protection/>
    </xf>
    <xf numFmtId="164" fontId="2" fillId="8" borderId="1" xfId="23" applyFont="1" applyFill="1" applyBorder="1">
      <alignment/>
      <protection/>
    </xf>
    <xf numFmtId="164" fontId="44" fillId="0" borderId="20" xfId="23" applyFont="1" applyBorder="1" applyAlignment="1">
      <alignment horizontal="center" vertical="center" wrapText="1"/>
      <protection/>
    </xf>
    <xf numFmtId="164" fontId="12" fillId="0" borderId="0" xfId="23">
      <alignment/>
      <protection/>
    </xf>
    <xf numFmtId="164" fontId="83" fillId="0" borderId="0" xfId="23" applyFont="1">
      <alignment/>
      <protection/>
    </xf>
    <xf numFmtId="164" fontId="12" fillId="0" borderId="0" xfId="23" applyAlignment="1">
      <alignment/>
      <protection/>
    </xf>
    <xf numFmtId="164" fontId="103" fillId="0" borderId="0" xfId="23" applyFont="1">
      <alignment/>
      <protection/>
    </xf>
    <xf numFmtId="164" fontId="104" fillId="0" borderId="0" xfId="23" applyFont="1">
      <alignment/>
      <protection/>
    </xf>
    <xf numFmtId="164" fontId="105" fillId="0" borderId="0" xfId="23" applyFont="1">
      <alignment/>
      <protection/>
    </xf>
    <xf numFmtId="164" fontId="106" fillId="0" borderId="0" xfId="23" applyFont="1">
      <alignment/>
      <protection/>
    </xf>
    <xf numFmtId="164" fontId="3" fillId="0" borderId="0" xfId="23" applyFont="1">
      <alignment/>
      <protection/>
    </xf>
    <xf numFmtId="164" fontId="107" fillId="0" borderId="0" xfId="23" applyFont="1">
      <alignment/>
      <protection/>
    </xf>
    <xf numFmtId="164" fontId="108" fillId="0" borderId="0" xfId="23" applyFont="1">
      <alignment/>
      <protection/>
    </xf>
    <xf numFmtId="0" fontId="52" fillId="0" borderId="5"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19" xfId="0" applyFont="1" applyBorder="1" applyAlignment="1">
      <alignment horizontal="center" vertical="center" wrapText="1"/>
    </xf>
    <xf numFmtId="0" fontId="52" fillId="0" borderId="26" xfId="0" applyFont="1" applyBorder="1" applyAlignment="1">
      <alignment horizontal="center" vertical="center" wrapText="1"/>
    </xf>
    <xf numFmtId="0" fontId="0" fillId="0" borderId="27" xfId="0" applyBorder="1" applyAlignment="1">
      <alignment/>
    </xf>
    <xf numFmtId="0" fontId="0" fillId="0" borderId="15" xfId="0" applyBorder="1" applyAlignment="1">
      <alignment/>
    </xf>
    <xf numFmtId="0" fontId="29" fillId="6" borderId="28"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29" fillId="6" borderId="29" xfId="0" applyFont="1" applyFill="1" applyBorder="1" applyAlignment="1">
      <alignment horizontal="center" vertical="center" wrapText="1"/>
    </xf>
    <xf numFmtId="0" fontId="52" fillId="0" borderId="18" xfId="0" applyFont="1" applyBorder="1" applyAlignment="1">
      <alignment horizontal="center" vertical="center" wrapText="1"/>
    </xf>
    <xf numFmtId="0" fontId="34" fillId="5" borderId="19" xfId="0" applyFont="1" applyFill="1" applyBorder="1" applyAlignment="1">
      <alignment horizontal="center" vertical="center"/>
    </xf>
    <xf numFmtId="0" fontId="34" fillId="5" borderId="0" xfId="0" applyFont="1" applyFill="1" applyBorder="1" applyAlignment="1">
      <alignment horizontal="center" vertical="center"/>
    </xf>
    <xf numFmtId="0" fontId="49" fillId="0" borderId="16" xfId="0" applyFont="1" applyBorder="1" applyAlignment="1">
      <alignment horizontal="center" vertical="center" wrapText="1"/>
    </xf>
    <xf numFmtId="0" fontId="0" fillId="0" borderId="30" xfId="0" applyBorder="1" applyAlignment="1">
      <alignment/>
    </xf>
    <xf numFmtId="0" fontId="0" fillId="0" borderId="12" xfId="0" applyBorder="1" applyAlignment="1">
      <alignment/>
    </xf>
    <xf numFmtId="0" fontId="0" fillId="0" borderId="8" xfId="0" applyBorder="1" applyAlignment="1">
      <alignment/>
    </xf>
    <xf numFmtId="0" fontId="0" fillId="0" borderId="17" xfId="0" applyBorder="1" applyAlignment="1">
      <alignment/>
    </xf>
    <xf numFmtId="0" fontId="0" fillId="0" borderId="31" xfId="0" applyBorder="1" applyAlignment="1">
      <alignment/>
    </xf>
    <xf numFmtId="0" fontId="36" fillId="5" borderId="0" xfId="0" applyFont="1" applyFill="1" applyBorder="1" applyAlignment="1">
      <alignment horizontal="center" vertical="center"/>
    </xf>
    <xf numFmtId="0" fontId="36" fillId="5" borderId="19" xfId="0" applyFont="1" applyFill="1" applyBorder="1" applyAlignment="1">
      <alignment horizontal="center" vertical="center"/>
    </xf>
    <xf numFmtId="0" fontId="37" fillId="5" borderId="0" xfId="0" applyFont="1" applyFill="1" applyBorder="1" applyAlignment="1">
      <alignment horizontal="center" vertical="center"/>
    </xf>
    <xf numFmtId="0" fontId="37" fillId="5" borderId="19" xfId="0" applyFont="1" applyFill="1" applyBorder="1" applyAlignment="1">
      <alignment horizontal="center" vertical="center"/>
    </xf>
    <xf numFmtId="0" fontId="39" fillId="5" borderId="19" xfId="0" applyFont="1" applyFill="1" applyBorder="1" applyAlignment="1">
      <alignment horizontal="center" vertical="center"/>
    </xf>
    <xf numFmtId="0" fontId="44" fillId="5" borderId="19" xfId="0" applyFont="1" applyFill="1" applyBorder="1" applyAlignment="1">
      <alignment horizontal="center" vertical="center"/>
    </xf>
    <xf numFmtId="0" fontId="61" fillId="0" borderId="32" xfId="0" applyFont="1" applyBorder="1" applyAlignment="1">
      <alignment horizontal="center" vertical="center" wrapText="1"/>
    </xf>
    <xf numFmtId="0" fontId="61" fillId="0" borderId="33" xfId="0" applyFont="1" applyBorder="1" applyAlignment="1">
      <alignment horizontal="center" vertical="center" wrapText="1"/>
    </xf>
    <xf numFmtId="0" fontId="61" fillId="0" borderId="34" xfId="0" applyFont="1" applyBorder="1" applyAlignment="1">
      <alignment horizontal="center" vertical="center" wrapText="1"/>
    </xf>
    <xf numFmtId="0" fontId="38" fillId="5" borderId="0" xfId="0" applyFont="1" applyFill="1" applyBorder="1" applyAlignment="1">
      <alignment horizontal="center" vertical="center"/>
    </xf>
    <xf numFmtId="0" fontId="38" fillId="5" borderId="19" xfId="0" applyFont="1" applyFill="1" applyBorder="1" applyAlignment="1">
      <alignment horizontal="center" vertical="center"/>
    </xf>
    <xf numFmtId="0" fontId="42" fillId="5" borderId="0" xfId="0" applyFont="1" applyFill="1" applyBorder="1" applyAlignment="1">
      <alignment horizontal="center" vertical="center"/>
    </xf>
    <xf numFmtId="0" fontId="42" fillId="5" borderId="19" xfId="0" applyFont="1" applyFill="1" applyBorder="1" applyAlignment="1">
      <alignment horizontal="center" vertical="center"/>
    </xf>
    <xf numFmtId="0" fontId="39" fillId="5" borderId="0" xfId="0" applyFont="1" applyFill="1" applyBorder="1" applyAlignment="1">
      <alignment horizontal="center" vertical="center"/>
    </xf>
    <xf numFmtId="0" fontId="91" fillId="12" borderId="0" xfId="0" applyFont="1" applyFill="1" applyAlignment="1">
      <alignment horizontal="center" vertical="top" wrapText="1"/>
    </xf>
    <xf numFmtId="0" fontId="92" fillId="7" borderId="0" xfId="0" applyFont="1" applyFill="1" applyAlignment="1">
      <alignment horizontal="center" vertical="top" wrapText="1"/>
    </xf>
    <xf numFmtId="0" fontId="93" fillId="8" borderId="35" xfId="0" applyFont="1" applyFill="1" applyBorder="1" applyAlignment="1">
      <alignment horizontal="left" vertical="top" wrapText="1"/>
    </xf>
    <xf numFmtId="0" fontId="93" fillId="8" borderId="21" xfId="0" applyFont="1" applyFill="1" applyBorder="1" applyAlignment="1">
      <alignment horizontal="left" vertical="top" wrapText="1"/>
    </xf>
    <xf numFmtId="0" fontId="94" fillId="8" borderId="5" xfId="0" applyFont="1" applyFill="1" applyBorder="1" applyAlignment="1">
      <alignment horizontal="center" vertical="top" wrapText="1"/>
    </xf>
    <xf numFmtId="0" fontId="94" fillId="8" borderId="2" xfId="0" applyFont="1" applyFill="1" applyBorder="1" applyAlignment="1">
      <alignment horizontal="center" vertical="top" wrapText="1"/>
    </xf>
    <xf numFmtId="0" fontId="94" fillId="8" borderId="3" xfId="0" applyFont="1" applyFill="1" applyBorder="1" applyAlignment="1">
      <alignment horizontal="center" vertical="top" wrapText="1"/>
    </xf>
    <xf numFmtId="0" fontId="93" fillId="8" borderId="5" xfId="0" applyFont="1" applyFill="1" applyBorder="1" applyAlignment="1">
      <alignment horizontal="center" vertical="top" wrapText="1"/>
    </xf>
    <xf numFmtId="0" fontId="93" fillId="8" borderId="2" xfId="0" applyFont="1" applyFill="1" applyBorder="1" applyAlignment="1">
      <alignment horizontal="center" vertical="top" wrapText="1"/>
    </xf>
    <xf numFmtId="0" fontId="93" fillId="8" borderId="3" xfId="0" applyFont="1" applyFill="1" applyBorder="1" applyAlignment="1">
      <alignment horizontal="center" vertical="top" wrapText="1"/>
    </xf>
    <xf numFmtId="0" fontId="0" fillId="7" borderId="0" xfId="0" applyFill="1" applyAlignment="1">
      <alignment horizontal="center" vertical="top" wrapText="1"/>
    </xf>
    <xf numFmtId="0" fontId="0" fillId="12" borderId="0" xfId="0" applyFill="1" applyAlignment="1">
      <alignment horizontal="center" vertical="top" wrapText="1"/>
    </xf>
    <xf numFmtId="0" fontId="93" fillId="8" borderId="36" xfId="0" applyFont="1" applyFill="1" applyBorder="1" applyAlignment="1">
      <alignment horizontal="left" vertical="top" wrapText="1"/>
    </xf>
    <xf numFmtId="0" fontId="1" fillId="0" borderId="0" xfId="0" applyFont="1" applyAlignment="1">
      <alignment horizontal="center"/>
    </xf>
    <xf numFmtId="0" fontId="87" fillId="0" borderId="0" xfId="0" applyFont="1" applyAlignment="1">
      <alignment horizontal="center"/>
    </xf>
    <xf numFmtId="0" fontId="44" fillId="5" borderId="0" xfId="0" applyFont="1" applyFill="1" applyBorder="1" applyAlignment="1">
      <alignment horizontal="center" vertical="center"/>
    </xf>
    <xf numFmtId="0" fontId="52" fillId="0" borderId="37" xfId="0" applyFont="1" applyFill="1" applyBorder="1" applyAlignment="1">
      <alignment horizontal="center" vertical="center" wrapText="1"/>
    </xf>
    <xf numFmtId="0" fontId="53" fillId="0" borderId="16"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 xfId="0" applyFont="1" applyBorder="1" applyAlignment="1">
      <alignment horizontal="center" vertical="center" wrapText="1"/>
    </xf>
    <xf numFmtId="0" fontId="53" fillId="0" borderId="5" xfId="0" applyFont="1" applyBorder="1" applyAlignment="1">
      <alignment horizontal="center" vertical="center" wrapText="1"/>
    </xf>
    <xf numFmtId="0" fontId="53" fillId="0" borderId="38" xfId="0" applyFont="1" applyBorder="1" applyAlignment="1">
      <alignment horizontal="center" vertical="center" wrapText="1"/>
    </xf>
    <xf numFmtId="0" fontId="49" fillId="0" borderId="32"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39" xfId="0" applyFont="1" applyBorder="1" applyAlignment="1">
      <alignment horizontal="center" vertical="center" wrapText="1"/>
    </xf>
    <xf numFmtId="0" fontId="77" fillId="0" borderId="16" xfId="0" applyFont="1" applyFill="1" applyBorder="1" applyAlignment="1">
      <alignment horizontal="center" vertical="center" wrapText="1"/>
    </xf>
    <xf numFmtId="0" fontId="77" fillId="0" borderId="30" xfId="0" applyFont="1" applyFill="1" applyBorder="1" applyAlignment="1">
      <alignment horizontal="center" vertical="center" wrapText="1"/>
    </xf>
    <xf numFmtId="0" fontId="77" fillId="0" borderId="12" xfId="0" applyFont="1" applyFill="1" applyBorder="1" applyAlignment="1">
      <alignment horizontal="center" vertical="center" wrapText="1"/>
    </xf>
    <xf numFmtId="0" fontId="77" fillId="0" borderId="8" xfId="0" applyFont="1" applyFill="1" applyBorder="1" applyAlignment="1">
      <alignment horizontal="center" vertical="center" wrapText="1"/>
    </xf>
    <xf numFmtId="0" fontId="77" fillId="0" borderId="27"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29" fillId="6" borderId="40" xfId="0" applyFont="1" applyFill="1" applyBorder="1" applyAlignment="1">
      <alignment horizontal="center" vertical="center" wrapText="1"/>
    </xf>
    <xf numFmtId="0" fontId="29" fillId="6" borderId="36" xfId="0" applyFont="1" applyFill="1" applyBorder="1" applyAlignment="1">
      <alignment horizontal="center" vertical="center" wrapText="1"/>
    </xf>
    <xf numFmtId="0" fontId="29" fillId="6" borderId="41" xfId="0" applyFont="1" applyFill="1" applyBorder="1" applyAlignment="1">
      <alignment horizontal="center" vertical="center" wrapText="1"/>
    </xf>
    <xf numFmtId="0" fontId="29" fillId="10" borderId="40" xfId="0" applyFont="1" applyFill="1" applyBorder="1" applyAlignment="1">
      <alignment horizontal="center" vertical="center" wrapText="1"/>
    </xf>
    <xf numFmtId="0" fontId="29" fillId="10" borderId="36" xfId="0" applyFont="1" applyFill="1" applyBorder="1" applyAlignment="1">
      <alignment horizontal="center" vertical="center" wrapText="1"/>
    </xf>
    <xf numFmtId="0" fontId="29" fillId="10" borderId="41" xfId="0" applyFont="1" applyFill="1" applyBorder="1" applyAlignment="1">
      <alignment horizontal="center" vertical="center" wrapText="1"/>
    </xf>
    <xf numFmtId="0" fontId="51" fillId="0" borderId="42" xfId="0" applyFont="1" applyBorder="1" applyAlignment="1">
      <alignment horizontal="center" vertical="center" wrapText="1"/>
    </xf>
    <xf numFmtId="0" fontId="51" fillId="0" borderId="6" xfId="0" applyFont="1" applyBorder="1" applyAlignment="1">
      <alignment horizontal="center" vertical="center" wrapText="1"/>
    </xf>
    <xf numFmtId="0" fontId="51" fillId="0" borderId="30"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30"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31" xfId="0" applyFont="1" applyBorder="1" applyAlignment="1">
      <alignment horizontal="center" vertical="center" wrapText="1"/>
    </xf>
    <xf numFmtId="0" fontId="49" fillId="0" borderId="21" xfId="0" applyFont="1" applyBorder="1" applyAlignment="1">
      <alignment horizontal="center" vertical="center" wrapText="1"/>
    </xf>
    <xf numFmtId="0" fontId="61" fillId="3" borderId="1" xfId="0" applyFont="1" applyFill="1" applyBorder="1" applyAlignment="1">
      <alignment horizontal="center" vertical="center" wrapText="1"/>
    </xf>
    <xf numFmtId="0" fontId="59" fillId="0" borderId="1"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30" xfId="0" applyFont="1" applyBorder="1" applyAlignment="1">
      <alignment horizontal="center" vertical="center" wrapText="1"/>
    </xf>
    <xf numFmtId="0" fontId="77" fillId="0" borderId="12" xfId="0" applyFont="1" applyBorder="1" applyAlignment="1">
      <alignment horizontal="center" vertical="center" wrapText="1"/>
    </xf>
    <xf numFmtId="0" fontId="77" fillId="0" borderId="8"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31" xfId="0" applyFont="1" applyBorder="1" applyAlignment="1">
      <alignment horizontal="center" vertical="center" wrapText="1"/>
    </xf>
    <xf numFmtId="0" fontId="42" fillId="3" borderId="12" xfId="0" applyFont="1" applyFill="1" applyBorder="1" applyAlignment="1">
      <alignment horizontal="center" vertical="center"/>
    </xf>
    <xf numFmtId="0" fontId="42" fillId="3" borderId="0" xfId="0" applyFont="1" applyFill="1" applyBorder="1" applyAlignment="1">
      <alignment horizontal="center" vertical="center"/>
    </xf>
    <xf numFmtId="0" fontId="42" fillId="3" borderId="19" xfId="0" applyFont="1" applyFill="1" applyBorder="1" applyAlignment="1">
      <alignment horizontal="center" vertical="center"/>
    </xf>
    <xf numFmtId="0" fontId="39" fillId="3" borderId="12" xfId="0" applyFont="1" applyFill="1" applyBorder="1" applyAlignment="1">
      <alignment horizontal="center" vertical="center"/>
    </xf>
    <xf numFmtId="0" fontId="39" fillId="3" borderId="0" xfId="0" applyFont="1" applyFill="1" applyBorder="1" applyAlignment="1">
      <alignment horizontal="center" vertical="center"/>
    </xf>
    <xf numFmtId="0" fontId="39" fillId="3" borderId="19" xfId="0" applyFont="1" applyFill="1" applyBorder="1" applyAlignment="1">
      <alignment horizontal="center" vertical="center"/>
    </xf>
    <xf numFmtId="0" fontId="44" fillId="3" borderId="12" xfId="0" applyFont="1" applyFill="1" applyBorder="1" applyAlignment="1">
      <alignment horizontal="center" vertical="center"/>
    </xf>
    <xf numFmtId="0" fontId="44" fillId="3" borderId="0" xfId="0" applyFont="1" applyFill="1" applyBorder="1" applyAlignment="1">
      <alignment horizontal="center" vertical="center"/>
    </xf>
    <xf numFmtId="0" fontId="44" fillId="3" borderId="19" xfId="0" applyFont="1" applyFill="1" applyBorder="1" applyAlignment="1">
      <alignment horizontal="center" vertical="center"/>
    </xf>
    <xf numFmtId="0" fontId="30" fillId="3" borderId="17" xfId="0" applyFont="1" applyFill="1" applyBorder="1" applyAlignment="1">
      <alignment horizontal="center" vertical="center"/>
    </xf>
    <xf numFmtId="0" fontId="30" fillId="3" borderId="4" xfId="0" applyFont="1" applyFill="1" applyBorder="1" applyAlignment="1">
      <alignment horizontal="center" vertical="center"/>
    </xf>
    <xf numFmtId="0" fontId="30" fillId="3" borderId="20" xfId="0" applyFont="1" applyFill="1" applyBorder="1" applyAlignment="1">
      <alignment horizontal="center" vertical="center"/>
    </xf>
    <xf numFmtId="0" fontId="34" fillId="3" borderId="16" xfId="0" applyFont="1" applyFill="1" applyBorder="1" applyAlignment="1">
      <alignment horizontal="center" vertical="center"/>
    </xf>
    <xf numFmtId="0" fontId="34" fillId="3" borderId="6" xfId="0" applyFont="1" applyFill="1" applyBorder="1" applyAlignment="1">
      <alignment horizontal="center" vertical="center"/>
    </xf>
    <xf numFmtId="0" fontId="34" fillId="3" borderId="18" xfId="0" applyFont="1" applyFill="1" applyBorder="1" applyAlignment="1">
      <alignment horizontal="center" vertical="center"/>
    </xf>
    <xf numFmtId="0" fontId="36" fillId="3" borderId="12" xfId="0" applyFont="1" applyFill="1" applyBorder="1" applyAlignment="1">
      <alignment horizontal="center" vertical="center"/>
    </xf>
    <xf numFmtId="0" fontId="36" fillId="3" borderId="0" xfId="0" applyFont="1" applyFill="1" applyBorder="1" applyAlignment="1">
      <alignment horizontal="center" vertical="center"/>
    </xf>
    <xf numFmtId="0" fontId="36" fillId="3" borderId="19" xfId="0" applyFont="1" applyFill="1" applyBorder="1" applyAlignment="1">
      <alignment horizontal="center" vertical="center"/>
    </xf>
    <xf numFmtId="0" fontId="37" fillId="3" borderId="12" xfId="0" applyFont="1" applyFill="1" applyBorder="1" applyAlignment="1">
      <alignment horizontal="center" vertical="center"/>
    </xf>
    <xf numFmtId="0" fontId="37" fillId="3" borderId="0" xfId="0" applyFont="1" applyFill="1" applyBorder="1" applyAlignment="1">
      <alignment horizontal="center" vertical="center"/>
    </xf>
    <xf numFmtId="0" fontId="37" fillId="3" borderId="19" xfId="0" applyFont="1" applyFill="1" applyBorder="1" applyAlignment="1">
      <alignment horizontal="center" vertical="center"/>
    </xf>
    <xf numFmtId="0" fontId="38" fillId="3" borderId="12" xfId="0" applyFont="1" applyFill="1" applyBorder="1" applyAlignment="1">
      <alignment horizontal="center" vertical="center"/>
    </xf>
    <xf numFmtId="0" fontId="38" fillId="3" borderId="0" xfId="0" applyFont="1" applyFill="1" applyBorder="1" applyAlignment="1">
      <alignment horizontal="center" vertical="center"/>
    </xf>
    <xf numFmtId="0" fontId="38" fillId="3" borderId="19" xfId="0" applyFont="1" applyFill="1" applyBorder="1" applyAlignment="1">
      <alignment horizontal="center" vertical="center"/>
    </xf>
    <xf numFmtId="0" fontId="61" fillId="0" borderId="30" xfId="0" applyFont="1" applyBorder="1" applyAlignment="1">
      <alignment horizontal="center" vertical="center" wrapText="1"/>
    </xf>
    <xf numFmtId="0" fontId="61" fillId="0" borderId="8" xfId="0" applyFont="1" applyBorder="1" applyAlignment="1">
      <alignment horizontal="center" vertical="center" wrapText="1"/>
    </xf>
    <xf numFmtId="0" fontId="61" fillId="0" borderId="31"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3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1"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7" xfId="0" applyFont="1" applyBorder="1" applyAlignment="1">
      <alignment horizontal="center" vertical="center" wrapText="1"/>
    </xf>
    <xf numFmtId="0" fontId="49" fillId="8" borderId="42" xfId="0" applyFont="1" applyFill="1" applyBorder="1" applyAlignment="1">
      <alignment horizontal="center" vertical="center" wrapText="1"/>
    </xf>
    <xf numFmtId="0" fontId="49" fillId="8" borderId="6" xfId="0" applyFont="1" applyFill="1" applyBorder="1" applyAlignment="1">
      <alignment horizontal="center" vertical="center" wrapText="1"/>
    </xf>
    <xf numFmtId="0" fontId="49" fillId="8" borderId="30" xfId="0" applyFont="1" applyFill="1" applyBorder="1" applyAlignment="1">
      <alignment horizontal="center" vertical="center" wrapText="1"/>
    </xf>
    <xf numFmtId="0" fontId="49" fillId="8" borderId="7" xfId="0" applyFont="1" applyFill="1" applyBorder="1" applyAlignment="1">
      <alignment horizontal="center" vertical="center" wrapText="1"/>
    </xf>
    <xf numFmtId="0" fontId="49" fillId="8" borderId="0" xfId="0" applyFont="1" applyFill="1" applyBorder="1" applyAlignment="1">
      <alignment horizontal="center" vertical="center" wrapText="1"/>
    </xf>
    <xf numFmtId="0" fontId="49" fillId="8" borderId="8" xfId="0" applyFont="1" applyFill="1" applyBorder="1" applyAlignment="1">
      <alignment horizontal="center" vertical="center" wrapText="1"/>
    </xf>
    <xf numFmtId="0" fontId="49" fillId="8" borderId="43" xfId="0" applyFont="1" applyFill="1" applyBorder="1" applyAlignment="1">
      <alignment horizontal="center" vertical="center" wrapText="1"/>
    </xf>
    <xf numFmtId="0" fontId="49" fillId="8" borderId="4" xfId="0" applyFont="1" applyFill="1" applyBorder="1" applyAlignment="1">
      <alignment horizontal="center" vertical="center" wrapText="1"/>
    </xf>
    <xf numFmtId="0" fontId="49" fillId="8" borderId="31" xfId="0" applyFont="1" applyFill="1" applyBorder="1" applyAlignment="1">
      <alignment horizontal="center" vertical="center" wrapText="1"/>
    </xf>
    <xf numFmtId="0" fontId="29" fillId="6" borderId="6" xfId="0" applyFont="1" applyFill="1" applyBorder="1" applyAlignment="1">
      <alignment horizontal="center" vertical="center" wrapText="1"/>
    </xf>
    <xf numFmtId="0" fontId="29" fillId="6" borderId="0"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9" fillId="9" borderId="10" xfId="0" applyFont="1" applyFill="1" applyBorder="1" applyAlignment="1">
      <alignment horizontal="center" vertical="center"/>
    </xf>
    <xf numFmtId="0" fontId="0" fillId="0" borderId="0" xfId="0" applyBorder="1" applyAlignment="1">
      <alignment/>
    </xf>
    <xf numFmtId="0" fontId="0" fillId="0" borderId="4" xfId="0" applyBorder="1" applyAlignment="1">
      <alignment/>
    </xf>
    <xf numFmtId="0" fontId="64" fillId="0" borderId="0" xfId="0" applyFont="1" applyFill="1" applyBorder="1" applyAlignment="1">
      <alignment horizontal="center" vertical="center" wrapText="1"/>
    </xf>
    <xf numFmtId="0" fontId="64" fillId="0" borderId="4" xfId="0" applyFont="1" applyFill="1" applyBorder="1" applyAlignment="1">
      <alignment horizontal="center" vertical="center" wrapText="1"/>
    </xf>
    <xf numFmtId="0" fontId="54" fillId="0" borderId="1" xfId="0" applyFont="1" applyBorder="1" applyAlignment="1">
      <alignment horizontal="center" vertical="center" wrapText="1"/>
    </xf>
    <xf numFmtId="0" fontId="62" fillId="0" borderId="1" xfId="0" applyFont="1" applyBorder="1" applyAlignment="1">
      <alignment horizontal="center" vertical="center" wrapText="1"/>
    </xf>
    <xf numFmtId="0" fontId="50" fillId="0" borderId="21" xfId="0" applyFont="1" applyBorder="1" applyAlignment="1">
      <alignment horizontal="center" vertical="center" wrapText="1"/>
    </xf>
    <xf numFmtId="0" fontId="77" fillId="0" borderId="5" xfId="0" applyFont="1" applyBorder="1" applyAlignment="1">
      <alignment horizontal="center" vertical="center" wrapText="1"/>
    </xf>
    <xf numFmtId="0" fontId="77" fillId="0" borderId="2" xfId="0" applyFont="1" applyBorder="1" applyAlignment="1">
      <alignment horizontal="center" vertical="center" wrapText="1"/>
    </xf>
    <xf numFmtId="0" fontId="77" fillId="0" borderId="3"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5"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37" xfId="0" applyFont="1" applyFill="1" applyBorder="1" applyAlignment="1">
      <alignment horizontal="center" vertical="center" wrapText="1"/>
    </xf>
    <xf numFmtId="0" fontId="52" fillId="0" borderId="1" xfId="0" applyFont="1" applyBorder="1" applyAlignment="1">
      <alignment horizontal="center" vertical="center" wrapText="1"/>
    </xf>
    <xf numFmtId="0" fontId="56" fillId="0" borderId="1" xfId="0" applyFont="1" applyBorder="1" applyAlignment="1">
      <alignment horizontal="center" vertical="center" wrapText="1"/>
    </xf>
    <xf numFmtId="0" fontId="49" fillId="0" borderId="34"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20" xfId="0" applyFont="1" applyBorder="1" applyAlignment="1">
      <alignment horizontal="center" vertical="center" wrapText="1"/>
    </xf>
    <xf numFmtId="0" fontId="54" fillId="0" borderId="5"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3" xfId="0" applyFont="1" applyBorder="1" applyAlignment="1">
      <alignment horizontal="center" vertical="center" wrapText="1"/>
    </xf>
    <xf numFmtId="0" fontId="49" fillId="0" borderId="18"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55" fillId="0" borderId="5"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3" xfId="0" applyFont="1" applyBorder="1" applyAlignment="1">
      <alignment horizontal="center" vertical="center" wrapText="1"/>
    </xf>
    <xf numFmtId="0" fontId="61" fillId="3" borderId="16"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54" fillId="0" borderId="37" xfId="0" applyFont="1" applyFill="1" applyBorder="1" applyAlignment="1">
      <alignment horizontal="center" vertical="center" wrapText="1"/>
    </xf>
    <xf numFmtId="0" fontId="63"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3" fillId="0" borderId="46" xfId="0" applyFont="1" applyBorder="1" applyAlignment="1">
      <alignment horizontal="center" vertical="center" wrapText="1"/>
    </xf>
    <xf numFmtId="0" fontId="29" fillId="10" borderId="28" xfId="0" applyFont="1" applyFill="1" applyBorder="1" applyAlignment="1">
      <alignment horizontal="center" vertical="center" wrapText="1"/>
    </xf>
    <xf numFmtId="0" fontId="29" fillId="10" borderId="1" xfId="0" applyFont="1" applyFill="1" applyBorder="1" applyAlignment="1">
      <alignment horizontal="center" vertical="center" wrapText="1"/>
    </xf>
    <xf numFmtId="0" fontId="29" fillId="10" borderId="29" xfId="0" applyFont="1" applyFill="1" applyBorder="1" applyAlignment="1">
      <alignment horizontal="center" vertical="center" wrapText="1"/>
    </xf>
    <xf numFmtId="0" fontId="55" fillId="0" borderId="40" xfId="0" applyFont="1" applyBorder="1" applyAlignment="1">
      <alignment horizontal="center" vertical="center" wrapText="1"/>
    </xf>
    <xf numFmtId="0" fontId="61" fillId="3" borderId="29" xfId="0" applyFont="1" applyFill="1" applyBorder="1" applyAlignment="1">
      <alignment horizontal="center" vertical="center" wrapText="1"/>
    </xf>
    <xf numFmtId="0" fontId="30" fillId="4" borderId="0" xfId="0" applyFont="1" applyFill="1" applyBorder="1" applyAlignment="1">
      <alignment horizontal="center" vertical="center"/>
    </xf>
    <xf numFmtId="0" fontId="30" fillId="5" borderId="7"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8" xfId="0" applyFont="1" applyFill="1" applyBorder="1" applyAlignment="1">
      <alignment horizontal="center" vertical="center"/>
    </xf>
    <xf numFmtId="0" fontId="41" fillId="3" borderId="12"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19" xfId="0" applyFont="1" applyFill="1" applyBorder="1" applyAlignment="1">
      <alignment horizontal="center" vertical="center"/>
    </xf>
    <xf numFmtId="0" fontId="40" fillId="3" borderId="12" xfId="0" applyFont="1" applyFill="1" applyBorder="1" applyAlignment="1">
      <alignment horizontal="center" vertical="center"/>
    </xf>
    <xf numFmtId="0" fontId="40" fillId="3" borderId="0" xfId="0" applyFont="1" applyFill="1" applyBorder="1" applyAlignment="1">
      <alignment horizontal="center" vertical="center"/>
    </xf>
    <xf numFmtId="0" fontId="40" fillId="3" borderId="19" xfId="0" applyFont="1" applyFill="1" applyBorder="1" applyAlignment="1">
      <alignment horizontal="center" vertical="center"/>
    </xf>
    <xf numFmtId="0" fontId="30" fillId="2" borderId="7" xfId="0" applyFont="1" applyFill="1" applyBorder="1" applyAlignment="1">
      <alignment horizontal="right" vertical="center"/>
    </xf>
    <xf numFmtId="0" fontId="30" fillId="2" borderId="0" xfId="0" applyFont="1" applyFill="1" applyBorder="1" applyAlignment="1">
      <alignment horizontal="right" vertical="center"/>
    </xf>
    <xf numFmtId="0" fontId="30" fillId="2" borderId="19" xfId="0" applyFont="1" applyFill="1" applyBorder="1" applyAlignment="1">
      <alignment horizontal="right" vertical="center"/>
    </xf>
    <xf numFmtId="0" fontId="30" fillId="2" borderId="7"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8" xfId="0" applyFont="1" applyFill="1" applyBorder="1" applyAlignment="1">
      <alignment horizontal="center" vertical="center"/>
    </xf>
    <xf numFmtId="0" fontId="54" fillId="3" borderId="44" xfId="0" applyFont="1" applyFill="1" applyBorder="1" applyAlignment="1">
      <alignment horizontal="center" vertical="center" wrapText="1"/>
    </xf>
    <xf numFmtId="0" fontId="54" fillId="3" borderId="45" xfId="0" applyFont="1" applyFill="1" applyBorder="1" applyAlignment="1">
      <alignment horizontal="center" vertical="center" wrapText="1"/>
    </xf>
    <xf numFmtId="0" fontId="54" fillId="3" borderId="46" xfId="0" applyFont="1" applyFill="1" applyBorder="1" applyAlignment="1">
      <alignment horizontal="center" vertical="center" wrapText="1"/>
    </xf>
    <xf numFmtId="0" fontId="52" fillId="0" borderId="28" xfId="0" applyFont="1" applyBorder="1" applyAlignment="1">
      <alignment horizontal="center" vertical="center" wrapText="1"/>
    </xf>
    <xf numFmtId="0" fontId="56" fillId="0" borderId="28" xfId="0" applyFont="1" applyBorder="1" applyAlignment="1">
      <alignment horizontal="center" vertical="center" wrapText="1"/>
    </xf>
    <xf numFmtId="0" fontId="57" fillId="8" borderId="6" xfId="0" applyFont="1" applyFill="1" applyBorder="1" applyAlignment="1">
      <alignment horizontal="center" vertical="center" wrapText="1"/>
    </xf>
    <xf numFmtId="0" fontId="57" fillId="8" borderId="30"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7" fillId="8" borderId="8" xfId="0" applyFont="1" applyFill="1" applyBorder="1" applyAlignment="1">
      <alignment horizontal="center" vertical="center" wrapText="1"/>
    </xf>
    <xf numFmtId="0" fontId="57" fillId="8" borderId="4" xfId="0" applyFont="1" applyFill="1" applyBorder="1" applyAlignment="1">
      <alignment horizontal="center" vertical="center" wrapText="1"/>
    </xf>
    <xf numFmtId="0" fontId="57" fillId="8" borderId="31" xfId="0" applyFont="1" applyFill="1" applyBorder="1" applyAlignment="1">
      <alignment horizontal="center" vertical="center" wrapText="1"/>
    </xf>
    <xf numFmtId="0" fontId="57" fillId="0" borderId="6" xfId="0" applyFont="1" applyBorder="1" applyAlignment="1">
      <alignment horizontal="center" vertical="center" wrapText="1"/>
    </xf>
    <xf numFmtId="0" fontId="57" fillId="0" borderId="30" xfId="0" applyFont="1" applyBorder="1" applyAlignment="1">
      <alignment horizontal="center" vertical="center" wrapText="1"/>
    </xf>
    <xf numFmtId="0" fontId="57" fillId="0" borderId="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43"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31" xfId="0" applyFont="1" applyBorder="1" applyAlignment="1">
      <alignment horizontal="center" vertical="center" wrapText="1"/>
    </xf>
    <xf numFmtId="0" fontId="51" fillId="9" borderId="47" xfId="0" applyFont="1" applyFill="1" applyBorder="1" applyAlignment="1">
      <alignment horizontal="center" vertical="center" wrapText="1"/>
    </xf>
    <xf numFmtId="0" fontId="51" fillId="9" borderId="48" xfId="0" applyFont="1" applyFill="1" applyBorder="1" applyAlignment="1">
      <alignment horizontal="center" vertical="center" wrapText="1"/>
    </xf>
    <xf numFmtId="0" fontId="51" fillId="9" borderId="49" xfId="0" applyFont="1" applyFill="1" applyBorder="1" applyAlignment="1">
      <alignment horizontal="center" vertical="center" wrapText="1"/>
    </xf>
    <xf numFmtId="0" fontId="51" fillId="9" borderId="28" xfId="0" applyFont="1" applyFill="1" applyBorder="1" applyAlignment="1">
      <alignment horizontal="center" vertical="center" wrapText="1"/>
    </xf>
    <xf numFmtId="0" fontId="51" fillId="9" borderId="1" xfId="0" applyFont="1" applyFill="1" applyBorder="1" applyAlignment="1">
      <alignment horizontal="center" vertical="center" wrapText="1"/>
    </xf>
    <xf numFmtId="0" fontId="51" fillId="9" borderId="29"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50" xfId="0" applyFont="1" applyFill="1" applyBorder="1" applyAlignment="1">
      <alignment horizontal="center" vertical="center" wrapText="1"/>
    </xf>
    <xf numFmtId="0" fontId="1" fillId="5" borderId="51" xfId="0" applyFont="1" applyFill="1" applyBorder="1" applyAlignment="1">
      <alignment horizontal="center" vertical="center" wrapText="1"/>
    </xf>
    <xf numFmtId="0" fontId="1" fillId="5" borderId="52" xfId="0" applyFont="1" applyFill="1" applyBorder="1" applyAlignment="1">
      <alignment horizontal="center" vertical="center" wrapText="1"/>
    </xf>
    <xf numFmtId="0" fontId="29" fillId="9" borderId="9" xfId="0" applyFont="1" applyFill="1" applyBorder="1" applyAlignment="1">
      <alignment horizontal="center" vertical="center" wrapText="1"/>
    </xf>
    <xf numFmtId="0" fontId="29" fillId="9" borderId="10" xfId="0" applyFont="1" applyFill="1" applyBorder="1" applyAlignment="1">
      <alignment horizontal="center" vertical="center" wrapText="1"/>
    </xf>
    <xf numFmtId="0" fontId="29" fillId="9" borderId="11" xfId="0" applyFont="1" applyFill="1" applyBorder="1" applyAlignment="1">
      <alignment horizontal="center" vertical="center" wrapText="1"/>
    </xf>
    <xf numFmtId="0" fontId="29" fillId="9" borderId="43"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29" fillId="9" borderId="31" xfId="0"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2" fillId="0" borderId="21" xfId="0" applyFont="1" applyBorder="1" applyAlignment="1">
      <alignment horizontal="center" vertical="center" wrapText="1"/>
    </xf>
    <xf numFmtId="0" fontId="56" fillId="0" borderId="21" xfId="0" applyFont="1" applyBorder="1" applyAlignment="1">
      <alignment horizontal="center" vertical="center" wrapText="1"/>
    </xf>
    <xf numFmtId="0" fontId="51" fillId="3" borderId="7" xfId="0" applyFont="1" applyFill="1" applyBorder="1" applyAlignment="1">
      <alignment horizontal="center" vertical="center" wrapText="1"/>
    </xf>
    <xf numFmtId="0" fontId="51" fillId="3" borderId="0" xfId="0" applyFont="1" applyFill="1" applyBorder="1" applyAlignment="1">
      <alignment horizontal="center" vertical="center" wrapText="1"/>
    </xf>
    <xf numFmtId="0" fontId="51" fillId="3" borderId="8" xfId="0" applyFont="1" applyFill="1" applyBorder="1" applyAlignment="1">
      <alignment horizontal="center" vertical="center" wrapText="1"/>
    </xf>
    <xf numFmtId="0" fontId="51" fillId="3" borderId="43" xfId="0" applyFont="1" applyFill="1" applyBorder="1" applyAlignment="1">
      <alignment horizontal="center" vertical="center" wrapText="1"/>
    </xf>
    <xf numFmtId="0" fontId="51" fillId="3" borderId="4" xfId="0" applyFont="1" applyFill="1" applyBorder="1" applyAlignment="1">
      <alignment horizontal="center" vertical="center" wrapText="1"/>
    </xf>
    <xf numFmtId="0" fontId="51" fillId="3" borderId="31" xfId="0" applyFont="1" applyFill="1" applyBorder="1" applyAlignment="1">
      <alignment horizontal="center" vertical="center" wrapText="1"/>
    </xf>
    <xf numFmtId="0" fontId="49" fillId="0" borderId="12" xfId="0" applyFont="1" applyBorder="1" applyAlignment="1">
      <alignment horizontal="center" vertical="center" wrapText="1"/>
    </xf>
    <xf numFmtId="0" fontId="49" fillId="0" borderId="17" xfId="0" applyFont="1" applyBorder="1" applyAlignment="1">
      <alignment horizontal="center" vertical="center" wrapText="1"/>
    </xf>
    <xf numFmtId="0" fontId="54" fillId="0" borderId="44" xfId="0" applyFont="1" applyBorder="1" applyAlignment="1">
      <alignment horizontal="center" vertical="center" wrapText="1"/>
    </xf>
    <xf numFmtId="0" fontId="54" fillId="0" borderId="45" xfId="0" applyFont="1" applyBorder="1" applyAlignment="1">
      <alignment horizontal="center" vertical="center" wrapText="1"/>
    </xf>
    <xf numFmtId="0" fontId="54" fillId="0" borderId="46" xfId="0" applyFont="1" applyBorder="1" applyAlignment="1">
      <alignment horizontal="center" vertical="center" wrapText="1"/>
    </xf>
    <xf numFmtId="0" fontId="58" fillId="0" borderId="21" xfId="0" applyFont="1" applyBorder="1" applyAlignment="1">
      <alignment horizontal="center" vertical="center" wrapText="1"/>
    </xf>
    <xf numFmtId="0" fontId="60" fillId="9" borderId="42" xfId="0" applyFont="1" applyFill="1" applyBorder="1" applyAlignment="1">
      <alignment horizontal="center" vertical="center" wrapText="1"/>
    </xf>
    <xf numFmtId="0" fontId="60" fillId="9" borderId="6" xfId="0" applyFont="1" applyFill="1" applyBorder="1" applyAlignment="1">
      <alignment horizontal="center" vertical="center" wrapText="1"/>
    </xf>
    <xf numFmtId="0" fontId="60" fillId="9" borderId="30" xfId="0" applyFont="1" applyFill="1" applyBorder="1" applyAlignment="1">
      <alignment horizontal="center" vertical="center" wrapText="1"/>
    </xf>
    <xf numFmtId="0" fontId="60" fillId="9" borderId="7" xfId="0" applyFont="1" applyFill="1" applyBorder="1" applyAlignment="1">
      <alignment horizontal="center" vertical="center" wrapText="1"/>
    </xf>
    <xf numFmtId="0" fontId="60" fillId="9" borderId="0" xfId="0" applyFont="1" applyFill="1" applyBorder="1" applyAlignment="1">
      <alignment horizontal="center" vertical="center" wrapText="1"/>
    </xf>
    <xf numFmtId="0" fontId="60" fillId="9" borderId="8" xfId="0" applyFont="1" applyFill="1" applyBorder="1" applyAlignment="1">
      <alignment horizontal="center" vertical="center" wrapText="1"/>
    </xf>
    <xf numFmtId="0" fontId="51" fillId="3" borderId="6" xfId="0" applyFont="1" applyFill="1" applyBorder="1" applyAlignment="1">
      <alignment horizontal="center" vertical="center" wrapText="1"/>
    </xf>
    <xf numFmtId="0" fontId="51" fillId="3" borderId="14" xfId="0" applyFont="1" applyFill="1" applyBorder="1" applyAlignment="1">
      <alignment horizontal="center" vertical="center" wrapText="1"/>
    </xf>
    <xf numFmtId="0" fontId="29" fillId="9" borderId="9" xfId="0" applyFont="1" applyFill="1" applyBorder="1" applyAlignment="1">
      <alignment horizontal="center" vertical="center"/>
    </xf>
    <xf numFmtId="0" fontId="29" fillId="9" borderId="11" xfId="0" applyFont="1" applyFill="1" applyBorder="1" applyAlignment="1">
      <alignment horizontal="center" vertical="center"/>
    </xf>
    <xf numFmtId="0" fontId="29" fillId="9" borderId="43" xfId="0" applyFont="1" applyFill="1" applyBorder="1" applyAlignment="1">
      <alignment horizontal="center" vertical="center"/>
    </xf>
    <xf numFmtId="0" fontId="29" fillId="9" borderId="4" xfId="0" applyFont="1" applyFill="1" applyBorder="1" applyAlignment="1">
      <alignment horizontal="center" vertical="center"/>
    </xf>
    <xf numFmtId="0" fontId="29" fillId="9" borderId="31" xfId="0" applyFont="1" applyFill="1" applyBorder="1" applyAlignment="1">
      <alignment horizontal="center" vertical="center"/>
    </xf>
    <xf numFmtId="0" fontId="77" fillId="0" borderId="18"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20" xfId="0" applyFont="1" applyBorder="1" applyAlignment="1">
      <alignment horizontal="center" vertical="center" wrapText="1"/>
    </xf>
    <xf numFmtId="0" fontId="50" fillId="0" borderId="1" xfId="0" applyFont="1" applyBorder="1" applyAlignment="1">
      <alignment horizontal="center" vertical="center" wrapText="1"/>
    </xf>
    <xf numFmtId="0" fontId="35" fillId="3" borderId="12" xfId="0" applyFont="1" applyFill="1" applyBorder="1" applyAlignment="1">
      <alignment horizontal="center" vertical="center"/>
    </xf>
    <xf numFmtId="0" fontId="35" fillId="3" borderId="0" xfId="0" applyFont="1" applyFill="1" applyBorder="1" applyAlignment="1">
      <alignment horizontal="center" vertical="center"/>
    </xf>
    <xf numFmtId="0" fontId="35" fillId="3" borderId="19" xfId="0" applyFont="1" applyFill="1" applyBorder="1" applyAlignment="1">
      <alignment horizontal="center" vertical="center"/>
    </xf>
    <xf numFmtId="0" fontId="33" fillId="3" borderId="16" xfId="0" applyFont="1" applyFill="1" applyBorder="1" applyAlignment="1">
      <alignment horizontal="center" vertical="center"/>
    </xf>
    <xf numFmtId="0" fontId="33" fillId="3" borderId="6" xfId="0" applyFont="1" applyFill="1" applyBorder="1" applyAlignment="1">
      <alignment horizontal="center" vertical="center"/>
    </xf>
    <xf numFmtId="0" fontId="33" fillId="3" borderId="18" xfId="0" applyFont="1" applyFill="1" applyBorder="1" applyAlignment="1">
      <alignment horizontal="center" vertical="center"/>
    </xf>
    <xf numFmtId="0" fontId="55" fillId="0" borderId="44" xfId="0" applyFont="1" applyBorder="1" applyAlignment="1">
      <alignment horizontal="center" vertical="center" wrapText="1"/>
    </xf>
    <xf numFmtId="0" fontId="55" fillId="0" borderId="45" xfId="0" applyFont="1" applyBorder="1" applyAlignment="1">
      <alignment horizontal="center" vertical="center" wrapText="1"/>
    </xf>
    <xf numFmtId="0" fontId="55" fillId="0" borderId="53" xfId="0" applyFont="1" applyBorder="1" applyAlignment="1">
      <alignment horizontal="center" vertical="center" wrapText="1"/>
    </xf>
    <xf numFmtId="0" fontId="54" fillId="0" borderId="44" xfId="0" applyFont="1" applyFill="1" applyBorder="1" applyAlignment="1">
      <alignment horizontal="center" vertical="center" wrapText="1"/>
    </xf>
    <xf numFmtId="0" fontId="54" fillId="0" borderId="45" xfId="0" applyFont="1" applyFill="1" applyBorder="1" applyAlignment="1">
      <alignment horizontal="center" vertical="center" wrapText="1"/>
    </xf>
    <xf numFmtId="0" fontId="54" fillId="0" borderId="53" xfId="0" applyFont="1" applyFill="1" applyBorder="1" applyAlignment="1">
      <alignment horizontal="center" vertical="center" wrapText="1"/>
    </xf>
    <xf numFmtId="0" fontId="33" fillId="5" borderId="0" xfId="0" applyFont="1" applyFill="1" applyBorder="1" applyAlignment="1">
      <alignment horizontal="center" vertical="center"/>
    </xf>
    <xf numFmtId="0" fontId="95" fillId="2" borderId="54" xfId="0" applyFont="1" applyFill="1" applyBorder="1" applyAlignment="1">
      <alignment horizontal="center" vertical="center"/>
    </xf>
    <xf numFmtId="0" fontId="95" fillId="2" borderId="25" xfId="0" applyFont="1" applyFill="1" applyBorder="1" applyAlignment="1">
      <alignment horizontal="center" vertical="center"/>
    </xf>
    <xf numFmtId="0" fontId="95" fillId="2" borderId="22" xfId="0" applyFont="1" applyFill="1" applyBorder="1" applyAlignment="1">
      <alignment horizontal="center" vertical="center"/>
    </xf>
    <xf numFmtId="0" fontId="44" fillId="3" borderId="17" xfId="0" applyFont="1" applyFill="1" applyBorder="1" applyAlignment="1">
      <alignment horizontal="center" vertical="center"/>
    </xf>
    <xf numFmtId="0" fontId="44" fillId="3" borderId="4" xfId="0" applyFont="1" applyFill="1" applyBorder="1" applyAlignment="1">
      <alignment horizontal="center" vertical="center"/>
    </xf>
    <xf numFmtId="0" fontId="44" fillId="3" borderId="20" xfId="0" applyFont="1" applyFill="1" applyBorder="1" applyAlignment="1">
      <alignment horizontal="center" vertical="center"/>
    </xf>
    <xf numFmtId="0" fontId="33" fillId="3" borderId="12" xfId="0" applyFont="1" applyFill="1" applyBorder="1" applyAlignment="1">
      <alignment horizontal="center" vertical="center"/>
    </xf>
    <xf numFmtId="0" fontId="33" fillId="3" borderId="0" xfId="0" applyFont="1" applyFill="1" applyBorder="1" applyAlignment="1">
      <alignment horizontal="center" vertical="center"/>
    </xf>
    <xf numFmtId="0" fontId="33" fillId="3" borderId="19" xfId="0" applyFont="1" applyFill="1" applyBorder="1" applyAlignment="1">
      <alignment horizontal="center" vertical="center"/>
    </xf>
    <xf numFmtId="0" fontId="77" fillId="0" borderId="1" xfId="0" applyFont="1" applyBorder="1" applyAlignment="1">
      <alignment horizontal="center" vertical="center" wrapText="1"/>
    </xf>
    <xf numFmtId="0" fontId="77" fillId="0" borderId="38"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20" xfId="0" applyFont="1" applyBorder="1" applyAlignment="1">
      <alignment horizontal="center" vertical="center" wrapText="1"/>
    </xf>
    <xf numFmtId="0" fontId="29" fillId="6" borderId="42" xfId="0" applyFont="1" applyFill="1" applyBorder="1" applyAlignment="1">
      <alignment horizontal="center" vertical="center" wrapText="1"/>
    </xf>
    <xf numFmtId="0" fontId="29" fillId="6" borderId="7" xfId="0" applyFont="1" applyFill="1" applyBorder="1" applyAlignment="1">
      <alignment horizontal="center" vertical="center" wrapText="1"/>
    </xf>
    <xf numFmtId="0" fontId="29" fillId="6" borderId="13" xfId="0" applyFont="1" applyFill="1" applyBorder="1" applyAlignment="1">
      <alignment horizontal="center" vertical="center" wrapText="1"/>
    </xf>
    <xf numFmtId="0" fontId="29" fillId="6" borderId="14"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53" fillId="0" borderId="33"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29" xfId="0" applyFont="1" applyBorder="1" applyAlignment="1">
      <alignment horizontal="center" vertical="center" wrapText="1"/>
    </xf>
    <xf numFmtId="164" fontId="74" fillId="0" borderId="0" xfId="21" applyNumberFormat="1" applyFont="1" applyFill="1" applyAlignment="1" applyProtection="1" quotePrefix="1">
      <alignment horizontal="center"/>
      <protection/>
    </xf>
    <xf numFmtId="164" fontId="2" fillId="0" borderId="0" xfId="21" applyFont="1" applyAlignment="1">
      <alignment horizontal="center" vertical="top"/>
      <protection/>
    </xf>
    <xf numFmtId="164" fontId="2" fillId="0" borderId="0" xfId="21" applyFont="1" applyAlignment="1" quotePrefix="1">
      <alignment horizontal="center" vertical="top"/>
      <protection/>
    </xf>
    <xf numFmtId="0" fontId="11" fillId="0" borderId="0" xfId="0" applyFont="1" applyFill="1" applyBorder="1" applyAlignment="1">
      <alignment horizontal="center" vertical="top"/>
    </xf>
    <xf numFmtId="164" fontId="74" fillId="0" borderId="0" xfId="21" applyNumberFormat="1" applyFont="1" applyFill="1" applyAlignment="1" applyProtection="1">
      <alignment horizontal="center"/>
      <protection/>
    </xf>
    <xf numFmtId="164" fontId="74" fillId="0" borderId="0" xfId="21" applyNumberFormat="1" applyFont="1" applyFill="1" applyAlignment="1" applyProtection="1">
      <alignment horizontal="right"/>
      <protection/>
    </xf>
    <xf numFmtId="164" fontId="74" fillId="0" borderId="0" xfId="21" applyNumberFormat="1" applyFont="1" applyFill="1" applyBorder="1" applyAlignment="1" applyProtection="1">
      <alignment horizontal="right"/>
      <protection/>
    </xf>
    <xf numFmtId="164" fontId="74" fillId="0" borderId="0" xfId="21" applyNumberFormat="1" applyFont="1" applyFill="1" applyBorder="1" applyAlignment="1" applyProtection="1">
      <alignment horizontal="center"/>
      <protection/>
    </xf>
    <xf numFmtId="164" fontId="74" fillId="0" borderId="0" xfId="21" applyNumberFormat="1" applyFont="1" applyFill="1" applyBorder="1" applyAlignment="1" applyProtection="1" quotePrefix="1">
      <alignment horizontal="center"/>
      <protection/>
    </xf>
    <xf numFmtId="164" fontId="2" fillId="0" borderId="0" xfId="21" applyFont="1" applyBorder="1" applyAlignment="1">
      <alignment horizontal="center" vertical="top"/>
      <protection/>
    </xf>
    <xf numFmtId="164" fontId="2" fillId="0" borderId="0" xfId="21" applyFont="1" applyBorder="1" applyAlignment="1" quotePrefix="1">
      <alignment horizontal="center" vertical="top"/>
      <protection/>
    </xf>
    <xf numFmtId="0" fontId="0" fillId="0" borderId="0" xfId="0" applyAlignment="1">
      <alignment/>
    </xf>
    <xf numFmtId="164" fontId="74" fillId="0" borderId="0" xfId="21" applyNumberFormat="1" applyFont="1" applyFill="1" applyAlignment="1" applyProtection="1">
      <alignment horizontal="right" vertical="top"/>
      <protection/>
    </xf>
    <xf numFmtId="164" fontId="74" fillId="0" borderId="0" xfId="21" applyNumberFormat="1" applyFont="1" applyFill="1" applyAlignment="1" applyProtection="1" quotePrefix="1">
      <alignment horizontal="center" vertical="top"/>
      <protection/>
    </xf>
    <xf numFmtId="164" fontId="44" fillId="0" borderId="16" xfId="23" applyFont="1" applyBorder="1" applyAlignment="1">
      <alignment horizontal="center" vertical="center" wrapText="1"/>
      <protection/>
    </xf>
    <xf numFmtId="164" fontId="44" fillId="0" borderId="17" xfId="23" applyFont="1" applyBorder="1" applyAlignment="1">
      <alignment horizontal="center" vertical="center" wrapText="1"/>
      <protection/>
    </xf>
    <xf numFmtId="164" fontId="100" fillId="0" borderId="5" xfId="23" applyFont="1" applyBorder="1" applyAlignment="1">
      <alignment horizontal="center" vertical="center" wrapText="1"/>
      <protection/>
    </xf>
    <xf numFmtId="164" fontId="100" fillId="0" borderId="3" xfId="23" applyFont="1" applyBorder="1" applyAlignment="1">
      <alignment horizontal="center" vertical="center" wrapText="1"/>
      <protection/>
    </xf>
    <xf numFmtId="164" fontId="44" fillId="0" borderId="18" xfId="23" applyFont="1" applyBorder="1" applyAlignment="1">
      <alignment horizontal="center" vertical="center" wrapText="1"/>
      <protection/>
    </xf>
    <xf numFmtId="164" fontId="44" fillId="0" borderId="20" xfId="23" applyFont="1" applyBorder="1" applyAlignment="1">
      <alignment horizontal="center" vertical="center" wrapText="1"/>
      <protection/>
    </xf>
    <xf numFmtId="164" fontId="44" fillId="0" borderId="5" xfId="23" applyFont="1" applyFill="1" applyBorder="1" applyAlignment="1">
      <alignment horizontal="center" vertical="center" wrapText="1"/>
      <protection/>
    </xf>
    <xf numFmtId="164" fontId="44" fillId="0" borderId="2" xfId="23" applyFont="1" applyFill="1" applyBorder="1" applyAlignment="1">
      <alignment horizontal="center" vertical="center" wrapText="1"/>
      <protection/>
    </xf>
    <xf numFmtId="164" fontId="44" fillId="0" borderId="3" xfId="23" applyFont="1" applyFill="1" applyBorder="1" applyAlignment="1">
      <alignment horizontal="center" vertical="center" wrapText="1"/>
      <protection/>
    </xf>
    <xf numFmtId="164" fontId="42" fillId="0" borderId="16" xfId="23" applyFont="1" applyBorder="1" applyAlignment="1" quotePrefix="1">
      <alignment horizontal="center" vertical="center" wrapText="1"/>
      <protection/>
    </xf>
    <xf numFmtId="164" fontId="42" fillId="0" borderId="6" xfId="23" applyFont="1" applyBorder="1" applyAlignment="1" quotePrefix="1">
      <alignment horizontal="center" vertical="center" wrapText="1"/>
      <protection/>
    </xf>
    <xf numFmtId="164" fontId="42" fillId="0" borderId="18" xfId="23" applyFont="1" applyBorder="1" applyAlignment="1" quotePrefix="1">
      <alignment horizontal="center" vertical="center" wrapText="1"/>
      <protection/>
    </xf>
    <xf numFmtId="164" fontId="42" fillId="0" borderId="12" xfId="23" applyFont="1" applyBorder="1" applyAlignment="1" quotePrefix="1">
      <alignment horizontal="center" vertical="center" wrapText="1"/>
      <protection/>
    </xf>
    <xf numFmtId="164" fontId="42" fillId="0" borderId="0" xfId="23" applyFont="1" applyBorder="1" applyAlignment="1" quotePrefix="1">
      <alignment horizontal="center" vertical="center" wrapText="1"/>
      <protection/>
    </xf>
    <xf numFmtId="164" fontId="42" fillId="0" borderId="19" xfId="23" applyFont="1" applyBorder="1" applyAlignment="1" quotePrefix="1">
      <alignment horizontal="center" vertical="center" wrapText="1"/>
      <protection/>
    </xf>
    <xf numFmtId="164" fontId="42" fillId="0" borderId="17" xfId="23" applyFont="1" applyBorder="1" applyAlignment="1" quotePrefix="1">
      <alignment horizontal="center" vertical="center" wrapText="1"/>
      <protection/>
    </xf>
    <xf numFmtId="164" fontId="42" fillId="0" borderId="4" xfId="23" applyFont="1" applyBorder="1" applyAlignment="1" quotePrefix="1">
      <alignment horizontal="center" vertical="center" wrapText="1"/>
      <protection/>
    </xf>
    <xf numFmtId="164" fontId="42" fillId="0" borderId="20" xfId="23" applyFont="1" applyBorder="1" applyAlignment="1" quotePrefix="1">
      <alignment horizontal="center" vertical="center" wrapText="1"/>
      <protection/>
    </xf>
    <xf numFmtId="164" fontId="33" fillId="0" borderId="5" xfId="23" applyFont="1" applyBorder="1" applyAlignment="1">
      <alignment horizontal="center" vertical="center" wrapText="1"/>
      <protection/>
    </xf>
    <xf numFmtId="164" fontId="32" fillId="0" borderId="2" xfId="23" applyFont="1" applyBorder="1" applyAlignment="1">
      <alignment horizontal="center" vertical="center" wrapText="1"/>
      <protection/>
    </xf>
    <xf numFmtId="164" fontId="32" fillId="0" borderId="3" xfId="23" applyFont="1" applyBorder="1" applyAlignment="1">
      <alignment horizontal="center" vertical="center" wrapText="1"/>
      <protection/>
    </xf>
    <xf numFmtId="164" fontId="34" fillId="0" borderId="5" xfId="23" applyFont="1" applyBorder="1" applyAlignment="1">
      <alignment horizontal="center" vertical="center" wrapText="1"/>
      <protection/>
    </xf>
    <xf numFmtId="164" fontId="100" fillId="0" borderId="2" xfId="23" applyFont="1" applyFill="1" applyBorder="1" applyAlignment="1">
      <alignment horizontal="center" vertical="center" wrapText="1"/>
      <protection/>
    </xf>
    <xf numFmtId="164" fontId="100" fillId="0" borderId="3" xfId="23" applyFont="1" applyFill="1" applyBorder="1" applyAlignment="1">
      <alignment horizontal="center" vertical="center" wrapText="1"/>
      <protection/>
    </xf>
    <xf numFmtId="164" fontId="1" fillId="10" borderId="35" xfId="23" applyFont="1" applyFill="1" applyBorder="1" applyAlignment="1">
      <alignment horizontal="center" wrapText="1"/>
      <protection/>
    </xf>
    <xf numFmtId="164" fontId="1" fillId="10" borderId="36" xfId="23" applyFont="1" applyFill="1" applyBorder="1" applyAlignment="1">
      <alignment horizontal="center" wrapText="1"/>
      <protection/>
    </xf>
    <xf numFmtId="164" fontId="1" fillId="10" borderId="21" xfId="23" applyFont="1" applyFill="1" applyBorder="1" applyAlignment="1">
      <alignment horizontal="center" wrapText="1"/>
      <protection/>
    </xf>
    <xf numFmtId="164" fontId="99" fillId="0" borderId="36" xfId="23" applyFont="1" applyBorder="1" applyAlignment="1">
      <alignment horizontal="center" wrapText="1"/>
      <protection/>
    </xf>
    <xf numFmtId="164" fontId="99" fillId="0" borderId="21" xfId="23" applyFont="1" applyBorder="1" applyAlignment="1">
      <alignment horizontal="center" wrapText="1"/>
      <protection/>
    </xf>
    <xf numFmtId="164" fontId="33" fillId="0" borderId="16" xfId="23" applyFont="1" applyBorder="1" applyAlignment="1">
      <alignment horizontal="center" vertical="center" wrapText="1"/>
      <protection/>
    </xf>
    <xf numFmtId="164" fontId="33" fillId="0" borderId="12" xfId="23" applyFont="1" applyBorder="1" applyAlignment="1">
      <alignment horizontal="center" vertical="center" wrapText="1"/>
      <protection/>
    </xf>
    <xf numFmtId="164" fontId="33" fillId="0" borderId="17" xfId="23" applyFont="1" applyBorder="1" applyAlignment="1">
      <alignment horizontal="center" vertical="center" wrapText="1"/>
      <protection/>
    </xf>
    <xf numFmtId="164" fontId="100" fillId="0" borderId="2" xfId="23" applyFont="1" applyBorder="1" applyAlignment="1">
      <alignment horizontal="center" vertical="center" wrapText="1"/>
      <protection/>
    </xf>
    <xf numFmtId="164" fontId="44" fillId="0" borderId="5" xfId="23" applyFont="1" applyBorder="1" applyAlignment="1">
      <alignment horizontal="center" vertical="center" wrapText="1"/>
      <protection/>
    </xf>
    <xf numFmtId="164" fontId="12" fillId="0" borderId="2" xfId="23" applyBorder="1" applyAlignment="1">
      <alignment horizontal="center" vertical="center" wrapText="1"/>
      <protection/>
    </xf>
    <xf numFmtId="164" fontId="12" fillId="0" borderId="3" xfId="23" applyBorder="1" applyAlignment="1">
      <alignment horizontal="center" vertical="center" wrapText="1"/>
      <protection/>
    </xf>
    <xf numFmtId="164" fontId="30" fillId="0" borderId="5" xfId="23" applyFont="1" applyBorder="1" applyAlignment="1">
      <alignment horizontal="center" vertical="center" wrapText="1"/>
      <protection/>
    </xf>
    <xf numFmtId="164" fontId="30" fillId="0" borderId="2" xfId="23" applyFont="1" applyBorder="1" applyAlignment="1">
      <alignment horizontal="center" vertical="center" wrapText="1"/>
      <protection/>
    </xf>
    <xf numFmtId="164" fontId="30" fillId="0" borderId="3" xfId="23" applyFont="1" applyBorder="1" applyAlignment="1">
      <alignment horizontal="center" vertical="center" wrapText="1"/>
      <protection/>
    </xf>
    <xf numFmtId="164" fontId="44" fillId="0" borderId="6" xfId="23" applyFont="1" applyBorder="1" applyAlignment="1">
      <alignment horizontal="center" vertical="center" wrapText="1"/>
      <protection/>
    </xf>
    <xf numFmtId="164" fontId="44" fillId="0" borderId="4" xfId="23" applyFont="1" applyBorder="1" applyAlignment="1">
      <alignment horizontal="center" vertical="center" wrapText="1"/>
      <protection/>
    </xf>
    <xf numFmtId="164" fontId="42" fillId="0" borderId="35" xfId="23" applyFont="1" applyBorder="1" applyAlignment="1">
      <alignment horizontal="center" vertical="center" wrapText="1"/>
      <protection/>
    </xf>
    <xf numFmtId="164" fontId="12" fillId="0" borderId="36" xfId="23" applyBorder="1" applyAlignment="1">
      <alignment horizontal="center" vertical="center" wrapText="1"/>
      <protection/>
    </xf>
    <xf numFmtId="164" fontId="12" fillId="0" borderId="21" xfId="23" applyBorder="1" applyAlignment="1">
      <alignment horizontal="center" vertical="center" wrapText="1"/>
      <protection/>
    </xf>
    <xf numFmtId="164" fontId="1" fillId="6" borderId="35" xfId="23" applyFont="1" applyFill="1" applyBorder="1" applyAlignment="1">
      <alignment horizontal="center" wrapText="1"/>
      <protection/>
    </xf>
    <xf numFmtId="164" fontId="1" fillId="6" borderId="36" xfId="23" applyFont="1" applyFill="1" applyBorder="1" applyAlignment="1">
      <alignment horizontal="center" wrapText="1"/>
      <protection/>
    </xf>
    <xf numFmtId="164" fontId="1" fillId="6" borderId="21" xfId="23" applyFont="1" applyFill="1" applyBorder="1" applyAlignment="1">
      <alignment horizontal="center" wrapText="1"/>
      <protection/>
    </xf>
    <xf numFmtId="164" fontId="44" fillId="0" borderId="3" xfId="23" applyFont="1" applyBorder="1" applyAlignment="1">
      <alignment horizontal="center" vertical="center" wrapText="1"/>
      <protection/>
    </xf>
    <xf numFmtId="164" fontId="1" fillId="6" borderId="16" xfId="23" applyFont="1" applyFill="1" applyBorder="1" applyAlignment="1">
      <alignment horizontal="center" vertical="center" wrapText="1"/>
      <protection/>
    </xf>
    <xf numFmtId="164" fontId="12" fillId="0" borderId="6" xfId="23" applyBorder="1" applyAlignment="1">
      <alignment horizontal="center" vertical="center" wrapText="1"/>
      <protection/>
    </xf>
    <xf numFmtId="164" fontId="12" fillId="0" borderId="18" xfId="23" applyBorder="1" applyAlignment="1">
      <alignment horizontal="center" vertical="center" wrapText="1"/>
      <protection/>
    </xf>
    <xf numFmtId="164" fontId="12" fillId="0" borderId="17" xfId="23" applyBorder="1" applyAlignment="1">
      <alignment horizontal="center" vertical="center" wrapText="1"/>
      <protection/>
    </xf>
    <xf numFmtId="164" fontId="12" fillId="0" borderId="4" xfId="23" applyBorder="1" applyAlignment="1">
      <alignment horizontal="center" vertical="center" wrapText="1"/>
      <protection/>
    </xf>
    <xf numFmtId="164" fontId="12" fillId="0" borderId="20" xfId="23" applyBorder="1" applyAlignment="1">
      <alignment horizontal="center" vertical="center" wrapText="1"/>
      <protection/>
    </xf>
    <xf numFmtId="164" fontId="33" fillId="8" borderId="16" xfId="23" applyFont="1" applyFill="1" applyBorder="1" applyAlignment="1">
      <alignment horizontal="center" vertical="center" wrapText="1"/>
      <protection/>
    </xf>
    <xf numFmtId="164" fontId="33" fillId="8" borderId="6" xfId="23" applyFont="1" applyFill="1" applyBorder="1" applyAlignment="1">
      <alignment horizontal="center" vertical="center" wrapText="1"/>
      <protection/>
    </xf>
    <xf numFmtId="164" fontId="33" fillId="8" borderId="18" xfId="23" applyFont="1" applyFill="1" applyBorder="1" applyAlignment="1">
      <alignment horizontal="center" vertical="center" wrapText="1"/>
      <protection/>
    </xf>
    <xf numFmtId="164" fontId="33" fillId="8" borderId="12" xfId="23" applyFont="1" applyFill="1" applyBorder="1" applyAlignment="1">
      <alignment horizontal="center" vertical="center" wrapText="1"/>
      <protection/>
    </xf>
    <xf numFmtId="164" fontId="33" fillId="8" borderId="0" xfId="23" applyFont="1" applyFill="1" applyBorder="1" applyAlignment="1">
      <alignment horizontal="center" vertical="center" wrapText="1"/>
      <protection/>
    </xf>
    <xf numFmtId="164" fontId="33" fillId="8" borderId="19" xfId="23" applyFont="1" applyFill="1" applyBorder="1" applyAlignment="1">
      <alignment horizontal="center" vertical="center" wrapText="1"/>
      <protection/>
    </xf>
    <xf numFmtId="164" fontId="33" fillId="8" borderId="17" xfId="23" applyFont="1" applyFill="1" applyBorder="1" applyAlignment="1">
      <alignment horizontal="center" vertical="center" wrapText="1"/>
      <protection/>
    </xf>
    <xf numFmtId="164" fontId="33" fillId="8" borderId="4" xfId="23" applyFont="1" applyFill="1" applyBorder="1" applyAlignment="1">
      <alignment horizontal="center" vertical="center" wrapText="1"/>
      <protection/>
    </xf>
    <xf numFmtId="164" fontId="33" fillId="8" borderId="20" xfId="23" applyFont="1" applyFill="1" applyBorder="1" applyAlignment="1">
      <alignment horizontal="center" vertical="center" wrapText="1"/>
      <protection/>
    </xf>
    <xf numFmtId="164" fontId="1" fillId="10" borderId="35" xfId="23" applyFont="1" applyFill="1" applyBorder="1" applyAlignment="1">
      <alignment horizontal="center" vertical="center" wrapText="1"/>
      <protection/>
    </xf>
    <xf numFmtId="164" fontId="99" fillId="0" borderId="36" xfId="23" applyFont="1" applyBorder="1" applyAlignment="1">
      <alignment horizontal="center" vertical="center" wrapText="1"/>
      <protection/>
    </xf>
    <xf numFmtId="164" fontId="99" fillId="0" borderId="21" xfId="23" applyFont="1" applyBorder="1" applyAlignment="1">
      <alignment horizontal="center" vertical="center" wrapText="1"/>
      <protection/>
    </xf>
    <xf numFmtId="164" fontId="1" fillId="5" borderId="35" xfId="23" applyFont="1" applyFill="1" applyBorder="1" applyAlignment="1">
      <alignment horizontal="center" wrapText="1"/>
      <protection/>
    </xf>
    <xf numFmtId="164" fontId="1" fillId="5" borderId="36" xfId="23" applyFont="1" applyFill="1" applyBorder="1" applyAlignment="1">
      <alignment horizontal="center" wrapText="1"/>
      <protection/>
    </xf>
    <xf numFmtId="164" fontId="1" fillId="5" borderId="21" xfId="23" applyFont="1" applyFill="1" applyBorder="1" applyAlignment="1">
      <alignment horizontal="center" wrapText="1"/>
      <protection/>
    </xf>
    <xf numFmtId="164" fontId="42" fillId="8" borderId="16" xfId="23" applyFont="1" applyFill="1" applyBorder="1" applyAlignment="1">
      <alignment horizontal="center" vertical="top" wrapText="1"/>
      <protection/>
    </xf>
    <xf numFmtId="164" fontId="42" fillId="8" borderId="6" xfId="23" applyFont="1" applyFill="1" applyBorder="1" applyAlignment="1">
      <alignment horizontal="center" vertical="top" wrapText="1"/>
      <protection/>
    </xf>
    <xf numFmtId="164" fontId="42" fillId="8" borderId="18" xfId="23" applyFont="1" applyFill="1" applyBorder="1" applyAlignment="1">
      <alignment horizontal="center" vertical="top" wrapText="1"/>
      <protection/>
    </xf>
    <xf numFmtId="164" fontId="42" fillId="8" borderId="17" xfId="23" applyFont="1" applyFill="1" applyBorder="1" applyAlignment="1">
      <alignment horizontal="center" vertical="top" wrapText="1"/>
      <protection/>
    </xf>
    <xf numFmtId="164" fontId="42" fillId="8" borderId="4" xfId="23" applyFont="1" applyFill="1" applyBorder="1" applyAlignment="1">
      <alignment horizontal="center" vertical="top" wrapText="1"/>
      <protection/>
    </xf>
    <xf numFmtId="164" fontId="42" fillId="8" borderId="20" xfId="23" applyFont="1" applyFill="1" applyBorder="1" applyAlignment="1">
      <alignment horizontal="center" vertical="top" wrapText="1"/>
      <protection/>
    </xf>
    <xf numFmtId="164" fontId="30" fillId="8" borderId="16" xfId="23" applyFont="1" applyFill="1" applyBorder="1" applyAlignment="1">
      <alignment horizontal="center" wrapText="1"/>
      <protection/>
    </xf>
    <xf numFmtId="164" fontId="32" fillId="8" borderId="6" xfId="23" applyFont="1" applyFill="1" applyBorder="1" applyAlignment="1">
      <alignment horizontal="center" wrapText="1"/>
      <protection/>
    </xf>
    <xf numFmtId="164" fontId="32" fillId="8" borderId="18" xfId="23" applyFont="1" applyFill="1" applyBorder="1" applyAlignment="1">
      <alignment horizontal="center" wrapText="1"/>
      <protection/>
    </xf>
    <xf numFmtId="164" fontId="32" fillId="8" borderId="17" xfId="23" applyFont="1" applyFill="1" applyBorder="1" applyAlignment="1">
      <alignment horizontal="center" wrapText="1"/>
      <protection/>
    </xf>
    <xf numFmtId="164" fontId="32" fillId="8" borderId="4" xfId="23" applyFont="1" applyFill="1" applyBorder="1" applyAlignment="1">
      <alignment horizontal="center" wrapText="1"/>
      <protection/>
    </xf>
    <xf numFmtId="164" fontId="32" fillId="8" borderId="20" xfId="23" applyFont="1" applyFill="1" applyBorder="1" applyAlignment="1">
      <alignment horizontal="center" wrapText="1"/>
      <protection/>
    </xf>
    <xf numFmtId="164" fontId="42" fillId="0" borderId="16" xfId="23" applyFont="1" applyBorder="1" applyAlignment="1">
      <alignment horizontal="center" vertical="top" wrapText="1"/>
      <protection/>
    </xf>
    <xf numFmtId="164" fontId="42" fillId="0" borderId="6" xfId="23" applyFont="1" applyBorder="1" applyAlignment="1">
      <alignment horizontal="center" vertical="top" wrapText="1"/>
      <protection/>
    </xf>
    <xf numFmtId="164" fontId="42" fillId="0" borderId="18" xfId="23" applyFont="1" applyBorder="1" applyAlignment="1">
      <alignment horizontal="center" vertical="top" wrapText="1"/>
      <protection/>
    </xf>
    <xf numFmtId="164" fontId="42" fillId="0" borderId="17" xfId="23" applyFont="1" applyBorder="1" applyAlignment="1">
      <alignment horizontal="center" vertical="top" wrapText="1"/>
      <protection/>
    </xf>
    <xf numFmtId="164" fontId="42" fillId="0" borderId="4" xfId="23" applyFont="1" applyBorder="1" applyAlignment="1">
      <alignment horizontal="center" vertical="top" wrapText="1"/>
      <protection/>
    </xf>
    <xf numFmtId="164" fontId="42" fillId="0" borderId="20" xfId="23" applyFont="1" applyBorder="1" applyAlignment="1">
      <alignment horizontal="center" vertical="top" wrapText="1"/>
      <protection/>
    </xf>
    <xf numFmtId="164" fontId="12" fillId="0" borderId="36" xfId="23" applyBorder="1" applyAlignment="1">
      <alignment horizontal="center" wrapText="1"/>
      <protection/>
    </xf>
    <xf numFmtId="164" fontId="12" fillId="0" borderId="21" xfId="23" applyBorder="1" applyAlignment="1">
      <alignment horizontal="center" wrapText="1"/>
      <protection/>
    </xf>
    <xf numFmtId="164" fontId="33" fillId="5" borderId="16" xfId="23" applyFont="1" applyFill="1" applyBorder="1" applyAlignment="1">
      <alignment horizontal="center" vertical="center" wrapText="1"/>
      <protection/>
    </xf>
    <xf numFmtId="164" fontId="33" fillId="5" borderId="6" xfId="23" applyFont="1" applyFill="1" applyBorder="1" applyAlignment="1">
      <alignment horizontal="center" vertical="center" wrapText="1"/>
      <protection/>
    </xf>
    <xf numFmtId="164" fontId="33" fillId="5" borderId="18" xfId="23" applyFont="1" applyFill="1" applyBorder="1" applyAlignment="1">
      <alignment horizontal="center" vertical="center" wrapText="1"/>
      <protection/>
    </xf>
    <xf numFmtId="164" fontId="33" fillId="5" borderId="12" xfId="23" applyFont="1" applyFill="1" applyBorder="1" applyAlignment="1">
      <alignment horizontal="center" vertical="center" wrapText="1"/>
      <protection/>
    </xf>
    <xf numFmtId="164" fontId="33" fillId="5" borderId="0" xfId="23" applyFont="1" applyFill="1" applyBorder="1" applyAlignment="1">
      <alignment horizontal="center" vertical="center" wrapText="1"/>
      <protection/>
    </xf>
    <xf numFmtId="164" fontId="33" fillId="5" borderId="19" xfId="23" applyFont="1" applyFill="1" applyBorder="1" applyAlignment="1">
      <alignment horizontal="center" vertical="center" wrapText="1"/>
      <protection/>
    </xf>
    <xf numFmtId="164" fontId="33" fillId="5" borderId="17" xfId="23" applyFont="1" applyFill="1" applyBorder="1" applyAlignment="1">
      <alignment horizontal="center" vertical="center" wrapText="1"/>
      <protection/>
    </xf>
    <xf numFmtId="164" fontId="33" fillId="5" borderId="4" xfId="23" applyFont="1" applyFill="1" applyBorder="1" applyAlignment="1">
      <alignment horizontal="center" vertical="center" wrapText="1"/>
      <protection/>
    </xf>
    <xf numFmtId="164" fontId="33" fillId="5" borderId="20" xfId="23" applyFont="1" applyFill="1" applyBorder="1" applyAlignment="1">
      <alignment horizontal="center" vertical="center" wrapText="1"/>
      <protection/>
    </xf>
    <xf numFmtId="164" fontId="100" fillId="0" borderId="16" xfId="23" applyFont="1" applyBorder="1" applyAlignment="1">
      <alignment horizontal="center" vertical="center" wrapText="1"/>
      <protection/>
    </xf>
    <xf numFmtId="164" fontId="12" fillId="0" borderId="12" xfId="23" applyBorder="1" applyAlignment="1">
      <alignment horizontal="center" vertical="center" wrapText="1"/>
      <protection/>
    </xf>
    <xf numFmtId="164" fontId="12" fillId="0" borderId="19" xfId="23" applyBorder="1" applyAlignment="1">
      <alignment horizontal="center" vertical="center" wrapText="1"/>
      <protection/>
    </xf>
    <xf numFmtId="164" fontId="34" fillId="0" borderId="5" xfId="23" applyFont="1" applyBorder="1" applyAlignment="1" quotePrefix="1">
      <alignment horizontal="center" vertical="center" wrapText="1"/>
      <protection/>
    </xf>
    <xf numFmtId="164" fontId="34" fillId="0" borderId="2" xfId="23" applyFont="1" applyBorder="1" applyAlignment="1" quotePrefix="1">
      <alignment horizontal="center" vertical="center" wrapText="1"/>
      <protection/>
    </xf>
    <xf numFmtId="164" fontId="34" fillId="0" borderId="3" xfId="23" applyFont="1" applyBorder="1" applyAlignment="1" quotePrefix="1">
      <alignment horizontal="center" vertical="center" wrapText="1"/>
      <protection/>
    </xf>
    <xf numFmtId="164" fontId="42" fillId="0" borderId="16" xfId="23" applyFont="1" applyBorder="1" applyAlignment="1">
      <alignment horizontal="center" vertical="center" wrapText="1"/>
      <protection/>
    </xf>
    <xf numFmtId="164" fontId="12" fillId="0" borderId="0" xfId="23" applyAlignment="1">
      <alignment horizontal="center" vertical="center" wrapText="1"/>
      <protection/>
    </xf>
    <xf numFmtId="164" fontId="93" fillId="0" borderId="6" xfId="23" applyFont="1" applyBorder="1" applyAlignment="1">
      <alignment horizontal="center" vertical="center" wrapText="1"/>
      <protection/>
    </xf>
    <xf numFmtId="164" fontId="93" fillId="0" borderId="18" xfId="23" applyFont="1" applyBorder="1" applyAlignment="1">
      <alignment horizontal="center" vertical="center" wrapText="1"/>
      <protection/>
    </xf>
    <xf numFmtId="164" fontId="93" fillId="0" borderId="12" xfId="23" applyFont="1" applyBorder="1" applyAlignment="1">
      <alignment horizontal="center" vertical="center" wrapText="1"/>
      <protection/>
    </xf>
    <xf numFmtId="164" fontId="93" fillId="0" borderId="0" xfId="23" applyFont="1" applyBorder="1" applyAlignment="1">
      <alignment horizontal="center" vertical="center" wrapText="1"/>
      <protection/>
    </xf>
    <xf numFmtId="164" fontId="93" fillId="0" borderId="19" xfId="23" applyFont="1" applyBorder="1" applyAlignment="1">
      <alignment horizontal="center" vertical="center" wrapText="1"/>
      <protection/>
    </xf>
    <xf numFmtId="164" fontId="93" fillId="0" borderId="17" xfId="23" applyFont="1" applyBorder="1" applyAlignment="1">
      <alignment horizontal="center" vertical="center" wrapText="1"/>
      <protection/>
    </xf>
    <xf numFmtId="164" fontId="93" fillId="0" borderId="4" xfId="23" applyFont="1" applyBorder="1" applyAlignment="1">
      <alignment horizontal="center" vertical="center" wrapText="1"/>
      <protection/>
    </xf>
    <xf numFmtId="164" fontId="93" fillId="0" borderId="20" xfId="23" applyFont="1" applyBorder="1" applyAlignment="1">
      <alignment horizontal="center" vertical="center" wrapText="1"/>
      <protection/>
    </xf>
    <xf numFmtId="164" fontId="1" fillId="6" borderId="35" xfId="23" applyFont="1" applyFill="1" applyBorder="1" applyAlignment="1">
      <alignment horizontal="center" vertical="center" wrapText="1"/>
      <protection/>
    </xf>
    <xf numFmtId="164" fontId="100" fillId="0" borderId="18" xfId="23" applyFont="1" applyBorder="1" applyAlignment="1">
      <alignment horizontal="center" vertical="center" wrapText="1"/>
      <protection/>
    </xf>
    <xf numFmtId="164" fontId="100" fillId="0" borderId="12" xfId="23" applyFont="1" applyBorder="1" applyAlignment="1">
      <alignment horizontal="center" vertical="center" wrapText="1"/>
      <protection/>
    </xf>
    <xf numFmtId="164" fontId="100" fillId="0" borderId="19" xfId="23" applyFont="1" applyBorder="1" applyAlignment="1">
      <alignment horizontal="center" vertical="center" wrapText="1"/>
      <protection/>
    </xf>
    <xf numFmtId="164" fontId="100" fillId="0" borderId="17" xfId="23" applyFont="1" applyBorder="1" applyAlignment="1">
      <alignment horizontal="center" vertical="center" wrapText="1"/>
      <protection/>
    </xf>
    <xf numFmtId="164" fontId="100" fillId="0" borderId="20" xfId="23" applyFont="1" applyBorder="1" applyAlignment="1">
      <alignment horizontal="center" vertical="center" wrapText="1"/>
      <protection/>
    </xf>
    <xf numFmtId="164" fontId="101" fillId="0" borderId="2" xfId="23" applyFont="1" applyBorder="1" applyAlignment="1">
      <alignment horizontal="center" vertical="center" wrapText="1"/>
      <protection/>
    </xf>
    <xf numFmtId="164" fontId="101" fillId="0" borderId="3" xfId="23" applyFont="1" applyBorder="1" applyAlignment="1">
      <alignment horizontal="center" vertical="center" wrapText="1"/>
      <protection/>
    </xf>
    <xf numFmtId="164" fontId="30" fillId="0" borderId="5" xfId="23" applyFont="1" applyBorder="1" applyAlignment="1" quotePrefix="1">
      <alignment horizontal="center" vertical="center" wrapText="1"/>
      <protection/>
    </xf>
    <xf numFmtId="164" fontId="30" fillId="0" borderId="2" xfId="23" applyFont="1" applyBorder="1" applyAlignment="1" quotePrefix="1">
      <alignment horizontal="center" vertical="center" wrapText="1"/>
      <protection/>
    </xf>
    <xf numFmtId="164" fontId="30" fillId="0" borderId="3" xfId="23" applyFont="1" applyBorder="1" applyAlignment="1" quotePrefix="1">
      <alignment horizontal="center" vertical="center" wrapText="1"/>
      <protection/>
    </xf>
    <xf numFmtId="164" fontId="39" fillId="0" borderId="18" xfId="23" applyFont="1" applyBorder="1" applyAlignment="1">
      <alignment horizontal="center" vertical="center" wrapText="1"/>
      <protection/>
    </xf>
    <xf numFmtId="0" fontId="24" fillId="0" borderId="0" xfId="0" applyFont="1" applyAlignment="1">
      <alignment vertical="center" wrapText="1"/>
    </xf>
    <xf numFmtId="164" fontId="74" fillId="0" borderId="0" xfId="21" applyNumberFormat="1" applyFont="1" applyFill="1" applyAlignment="1" applyProtection="1" quotePrefix="1">
      <alignment horizontal="center" vertical="center" wrapText="1"/>
      <protection/>
    </xf>
    <xf numFmtId="164" fontId="74" fillId="0" borderId="0" xfId="21" applyNumberFormat="1" applyFont="1" applyFill="1" applyAlignment="1" applyProtection="1">
      <alignment horizontal="center" vertical="center" wrapText="1"/>
      <protection/>
    </xf>
    <xf numFmtId="164" fontId="2" fillId="0" borderId="0" xfId="21" applyFont="1" applyAlignment="1">
      <alignment horizontal="center" vertical="center" wrapText="1"/>
      <protection/>
    </xf>
    <xf numFmtId="164" fontId="2" fillId="0" borderId="0" xfId="21" applyFont="1" applyAlignment="1" quotePrefix="1">
      <alignment horizontal="center" vertical="center" wrapText="1"/>
      <protection/>
    </xf>
    <xf numFmtId="0" fontId="24" fillId="0" borderId="0" xfId="0" applyFont="1" applyAlignment="1">
      <alignment vertical="center" wrapText="1"/>
    </xf>
    <xf numFmtId="164" fontId="10" fillId="0" borderId="0" xfId="21" applyNumberFormat="1" applyFont="1" applyFill="1" applyAlignment="1" applyProtection="1">
      <alignment horizontal="left" vertical="center" wrapText="1"/>
      <protection/>
    </xf>
    <xf numFmtId="164" fontId="11" fillId="0" borderId="0" xfId="21" applyFont="1" applyAlignment="1">
      <alignment vertical="center" wrapText="1"/>
      <protection/>
    </xf>
    <xf numFmtId="164" fontId="11" fillId="0" borderId="0" xfId="21" applyNumberFormat="1" applyFont="1" applyAlignment="1" applyProtection="1">
      <alignment horizontal="left" vertical="center" wrapText="1"/>
      <protection/>
    </xf>
    <xf numFmtId="164" fontId="11" fillId="0" borderId="0" xfId="21" applyNumberFormat="1" applyFont="1" applyAlignment="1" applyProtection="1" quotePrefix="1">
      <alignment horizontal="left" vertical="center" wrapText="1"/>
      <protection/>
    </xf>
    <xf numFmtId="164" fontId="10" fillId="0" borderId="0" xfId="0" applyNumberFormat="1" applyFont="1" applyFill="1" applyAlignment="1" applyProtection="1">
      <alignment horizontal="left" vertical="center" wrapText="1"/>
      <protection/>
    </xf>
    <xf numFmtId="164" fontId="11" fillId="0" borderId="0" xfId="21" applyNumberFormat="1" applyFont="1" applyAlignment="1" applyProtection="1">
      <alignment horizontal="left" vertical="center" wrapText="1" indent="1"/>
      <protection/>
    </xf>
    <xf numFmtId="164" fontId="74" fillId="0" borderId="0" xfId="21" applyNumberFormat="1" applyFont="1" applyFill="1" applyAlignment="1" applyProtection="1">
      <alignment horizontal="right" vertical="center" wrapText="1"/>
      <protection/>
    </xf>
    <xf numFmtId="164" fontId="10" fillId="0" borderId="0" xfId="21" applyNumberFormat="1" applyFont="1" applyFill="1" applyAlignment="1" applyProtection="1">
      <alignment horizontal="right" vertical="center" wrapText="1"/>
      <protection/>
    </xf>
    <xf numFmtId="49" fontId="26" fillId="0" borderId="0" xfId="21" applyNumberFormat="1" applyFont="1" applyFill="1" applyAlignment="1" applyProtection="1">
      <alignment horizontal="left"/>
      <protection/>
    </xf>
    <xf numFmtId="164" fontId="26" fillId="0" borderId="0" xfId="21" applyNumberFormat="1" applyFont="1" applyFill="1" applyAlignment="1" applyProtection="1">
      <alignment horizontal="left"/>
      <protection/>
    </xf>
    <xf numFmtId="164" fontId="26" fillId="0" borderId="0" xfId="21" applyNumberFormat="1" applyFont="1" applyAlignment="1" applyProtection="1">
      <alignment horizontal="left" vertical="center" wrapText="1" indent="1"/>
      <protection/>
    </xf>
    <xf numFmtId="164" fontId="26" fillId="0" borderId="0" xfId="21" applyNumberFormat="1" applyFont="1" applyProtection="1">
      <alignment/>
      <protection/>
    </xf>
    <xf numFmtId="168" fontId="26" fillId="0" borderId="0" xfId="21" applyNumberFormat="1" applyFont="1" applyProtection="1">
      <alignment/>
      <protection/>
    </xf>
    <xf numFmtId="164" fontId="109" fillId="0" borderId="0" xfId="21" applyFont="1">
      <alignment/>
      <protection/>
    </xf>
    <xf numFmtId="0" fontId="0" fillId="0" borderId="0" xfId="0" applyAlignment="1">
      <alignment vertical="center" wrapText="1"/>
    </xf>
    <xf numFmtId="0" fontId="0" fillId="0" borderId="0" xfId="0" applyFont="1" applyAlignment="1">
      <alignment vertic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00250r0P802-15_WG-Sep00 Meeting Objectives and Agenda" xfId="21"/>
    <cellStyle name="Normal_00250r0P802-15_WG-Sep00 Meeting Objectives and Agenda1" xfId="22"/>
    <cellStyle name="Normal_01274r0P802-15_WG-July01 Meeting Objectives and Agenda"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9</xdr:row>
      <xdr:rowOff>85725</xdr:rowOff>
    </xdr:from>
    <xdr:to>
      <xdr:col>13</xdr:col>
      <xdr:colOff>333375</xdr:colOff>
      <xdr:row>27</xdr:row>
      <xdr:rowOff>66675</xdr:rowOff>
    </xdr:to>
    <xdr:pic>
      <xdr:nvPicPr>
        <xdr:cNvPr id="1" name="Picture 1"/>
        <xdr:cNvPicPr preferRelativeResize="1">
          <a:picLocks noChangeAspect="1"/>
        </xdr:cNvPicPr>
      </xdr:nvPicPr>
      <xdr:blipFill>
        <a:blip r:embed="rId1"/>
        <a:stretch>
          <a:fillRect/>
        </a:stretch>
      </xdr:blipFill>
      <xdr:spPr>
        <a:xfrm>
          <a:off x="1019175" y="1971675"/>
          <a:ext cx="7239000" cy="2895600"/>
        </a:xfrm>
        <a:prstGeom prst="rect">
          <a:avLst/>
        </a:prstGeom>
        <a:noFill/>
        <a:ln w="9525" cmpd="sng">
          <a:noFill/>
        </a:ln>
      </xdr:spPr>
    </xdr:pic>
    <xdr:clientData/>
  </xdr:twoCellAnchor>
  <xdr:twoCellAnchor>
    <xdr:from>
      <xdr:col>0</xdr:col>
      <xdr:colOff>219075</xdr:colOff>
      <xdr:row>4</xdr:row>
      <xdr:rowOff>114300</xdr:rowOff>
    </xdr:from>
    <xdr:to>
      <xdr:col>14</xdr:col>
      <xdr:colOff>600075</xdr:colOff>
      <xdr:row>10</xdr:row>
      <xdr:rowOff>76200</xdr:rowOff>
    </xdr:to>
    <xdr:sp>
      <xdr:nvSpPr>
        <xdr:cNvPr id="2" name="AutoShape 2"/>
        <xdr:cNvSpPr>
          <a:spLocks/>
        </xdr:cNvSpPr>
      </xdr:nvSpPr>
      <xdr:spPr>
        <a:xfrm>
          <a:off x="219075" y="1190625"/>
          <a:ext cx="8915400" cy="933450"/>
        </a:xfrm>
        <a:prstGeom prst="rect">
          <a:avLst/>
        </a:prstGeom>
        <a:noFill/>
        <a:ln w="9525" cmpd="sng">
          <a:noFill/>
        </a:ln>
      </xdr:spPr>
      <xdr:txBody>
        <a:bodyPr vertOverflow="clip" wrap="square" lIns="92075" tIns="46038" rIns="92075" bIns="46038"/>
        <a:p>
          <a:pPr algn="ctr">
            <a:defRPr/>
          </a:pPr>
          <a:r>
            <a:rPr lang="en-US" cap="none" sz="4400" b="1" i="0" u="none" baseline="0">
              <a:solidFill>
                <a:srgbClr val="008080"/>
              </a:solidFill>
              <a:latin typeface="Arial"/>
              <a:ea typeface="Arial"/>
              <a:cs typeface="Arial"/>
            </a:rPr>
            <a:t>Wireless Local Area Networks</a:t>
          </a:r>
          <a:r>
            <a:rPr lang="en-US" cap="none" sz="4400" b="0" i="0" u="none" baseline="0">
              <a:solidFill>
                <a:srgbClr val="000000"/>
              </a:solidFill>
            </a:rPr>
            <a:t>
</a:t>
          </a:r>
          <a:r>
            <a:rPr lang="en-US" cap="none" sz="2400" b="0" i="0" u="none" baseline="0">
              <a:solidFill>
                <a:srgbClr val="000000"/>
              </a:solidFill>
              <a:latin typeface="Arial"/>
              <a:ea typeface="Arial"/>
              <a:cs typeface="Arial"/>
            </a:rPr>
            <a:t>
</a:t>
          </a:r>
        </a:p>
      </xdr:txBody>
    </xdr:sp>
    <xdr:clientData/>
  </xdr:twoCellAnchor>
  <xdr:twoCellAnchor>
    <xdr:from>
      <xdr:col>1</xdr:col>
      <xdr:colOff>76200</xdr:colOff>
      <xdr:row>32</xdr:row>
      <xdr:rowOff>95250</xdr:rowOff>
    </xdr:from>
    <xdr:to>
      <xdr:col>4</xdr:col>
      <xdr:colOff>152400</xdr:colOff>
      <xdr:row>35</xdr:row>
      <xdr:rowOff>66675</xdr:rowOff>
    </xdr:to>
    <xdr:sp>
      <xdr:nvSpPr>
        <xdr:cNvPr id="3" name="AutoShape 3"/>
        <xdr:cNvSpPr>
          <a:spLocks/>
        </xdr:cNvSpPr>
      </xdr:nvSpPr>
      <xdr:spPr>
        <a:xfrm>
          <a:off x="685800" y="5705475"/>
          <a:ext cx="19050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32</xdr:row>
      <xdr:rowOff>95250</xdr:rowOff>
    </xdr:from>
    <xdr:to>
      <xdr:col>9</xdr:col>
      <xdr:colOff>533400</xdr:colOff>
      <xdr:row>35</xdr:row>
      <xdr:rowOff>66675</xdr:rowOff>
    </xdr:to>
    <xdr:sp>
      <xdr:nvSpPr>
        <xdr:cNvPr id="4" name="AutoShape 4"/>
        <xdr:cNvSpPr>
          <a:spLocks/>
        </xdr:cNvSpPr>
      </xdr:nvSpPr>
      <xdr:spPr>
        <a:xfrm>
          <a:off x="3124200" y="5705475"/>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xdr:colOff>
      <xdr:row>1</xdr:row>
      <xdr:rowOff>209550</xdr:rowOff>
    </xdr:from>
    <xdr:to>
      <xdr:col>13</xdr:col>
      <xdr:colOff>600075</xdr:colOff>
      <xdr:row>5</xdr:row>
      <xdr:rowOff>142875</xdr:rowOff>
    </xdr:to>
    <xdr:sp>
      <xdr:nvSpPr>
        <xdr:cNvPr id="5" name="AutoShape 5"/>
        <xdr:cNvSpPr>
          <a:spLocks/>
        </xdr:cNvSpPr>
      </xdr:nvSpPr>
      <xdr:spPr>
        <a:xfrm>
          <a:off x="752475" y="257175"/>
          <a:ext cx="7772400" cy="1123950"/>
        </a:xfrm>
        <a:prstGeom prst="rect">
          <a:avLst/>
        </a:prstGeom>
        <a:noFill/>
        <a:ln w="9525" cmpd="sng">
          <a:noFill/>
        </a:ln>
      </xdr:spPr>
      <xdr:txBody>
        <a:bodyPr vertOverflow="clip" wrap="square" lIns="92075" tIns="46038" rIns="92075" bIns="46038"/>
        <a:p>
          <a:pPr algn="ctr">
            <a:defRPr/>
          </a:pPr>
          <a:r>
            <a:rPr lang="en-US" cap="none" sz="3200" b="0" i="0" u="none" baseline="0">
              <a:latin typeface="Arial"/>
              <a:ea typeface="Arial"/>
              <a:cs typeface="Arial"/>
            </a:rPr>
            <a:t>68th Session of the
IEEE 802.11 Working Group</a:t>
          </a:r>
        </a:p>
      </xdr:txBody>
    </xdr:sp>
    <xdr:clientData/>
  </xdr:twoCellAnchor>
  <xdr:twoCellAnchor>
    <xdr:from>
      <xdr:col>5</xdr:col>
      <xdr:colOff>390525</xdr:colOff>
      <xdr:row>24</xdr:row>
      <xdr:rowOff>57150</xdr:rowOff>
    </xdr:from>
    <xdr:to>
      <xdr:col>9</xdr:col>
      <xdr:colOff>447675</xdr:colOff>
      <xdr:row>26</xdr:row>
      <xdr:rowOff>104775</xdr:rowOff>
    </xdr:to>
    <xdr:sp>
      <xdr:nvSpPr>
        <xdr:cNvPr id="6" name="AutoShape 6"/>
        <xdr:cNvSpPr>
          <a:spLocks/>
        </xdr:cNvSpPr>
      </xdr:nvSpPr>
      <xdr:spPr>
        <a:xfrm>
          <a:off x="3438525" y="4371975"/>
          <a:ext cx="2495550" cy="371475"/>
        </a:xfrm>
        <a:prstGeom prst="rect"/>
        <a:noFill/>
      </xdr:spPr>
      <xdr:txBody>
        <a:bodyPr fromWordArt="1" wrap="none" lIns="91440" tIns="45720" rIns="91440" bIns="45720">
          <a:prstTxWarp prst="textPlain"/>
        </a:bodyPr>
        <a:p>
          <a:pPr algn="ctr"/>
          <a:r>
            <a:rPr sz="24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4</xdr:col>
      <xdr:colOff>381000</xdr:colOff>
      <xdr:row>28</xdr:row>
      <xdr:rowOff>57150</xdr:rowOff>
    </xdr:from>
    <xdr:to>
      <xdr:col>10</xdr:col>
      <xdr:colOff>552450</xdr:colOff>
      <xdr:row>31</xdr:row>
      <xdr:rowOff>0</xdr:rowOff>
    </xdr:to>
    <xdr:sp>
      <xdr:nvSpPr>
        <xdr:cNvPr id="7" name="AutoShape 7"/>
        <xdr:cNvSpPr>
          <a:spLocks/>
        </xdr:cNvSpPr>
      </xdr:nvSpPr>
      <xdr:spPr>
        <a:xfrm>
          <a:off x="2819400" y="5019675"/>
          <a:ext cx="3829050" cy="428625"/>
        </a:xfrm>
        <a:prstGeom prst="rect"/>
        <a:noFill/>
      </xdr:spPr>
      <xdr:txBody>
        <a:bodyPr fromWordArt="1" wrap="none" lIns="91440" tIns="45720" rIns="91440" bIns="45720">
          <a:prstTxWarp prst="textPlain"/>
        </a:bodyPr>
        <a:p>
          <a:pPr algn="ctr"/>
          <a:r>
            <a:rPr sz="2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July 8th - 13th, 2001, Portland, OR.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14</xdr:col>
      <xdr:colOff>457200</xdr:colOff>
      <xdr:row>4</xdr:row>
      <xdr:rowOff>152400</xdr:rowOff>
    </xdr:to>
    <xdr:sp>
      <xdr:nvSpPr>
        <xdr:cNvPr id="1" name="AutoShape 1"/>
        <xdr:cNvSpPr>
          <a:spLocks/>
        </xdr:cNvSpPr>
      </xdr:nvSpPr>
      <xdr:spPr>
        <a:xfrm>
          <a:off x="790575" y="161925"/>
          <a:ext cx="7772400"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rPr>
            <a:t>As a Courtesy To Others  …</a:t>
          </a:r>
          <a:r>
            <a:rPr lang="en-US" cap="none" sz="4000" b="0" i="0" u="none" baseline="0">
              <a:solidFill>
                <a:srgbClr val="000000"/>
              </a:solidFill>
            </a:rPr>
            <a:t>
</a:t>
          </a:r>
        </a:p>
      </xdr:txBody>
    </xdr:sp>
    <xdr:clientData/>
  </xdr:twoCellAnchor>
  <xdr:twoCellAnchor>
    <xdr:from>
      <xdr:col>2</xdr:col>
      <xdr:colOff>28575</xdr:colOff>
      <xdr:row>7</xdr:row>
      <xdr:rowOff>0</xdr:rowOff>
    </xdr:from>
    <xdr:to>
      <xdr:col>14</xdr:col>
      <xdr:colOff>485775</xdr:colOff>
      <xdr:row>37</xdr:row>
      <xdr:rowOff>19050</xdr:rowOff>
    </xdr:to>
    <xdr:sp>
      <xdr:nvSpPr>
        <xdr:cNvPr id="2" name="AutoShape 2"/>
        <xdr:cNvSpPr>
          <a:spLocks/>
        </xdr:cNvSpPr>
      </xdr:nvSpPr>
      <xdr:spPr>
        <a:xfrm>
          <a:off x="819150" y="1133475"/>
          <a:ext cx="7772400" cy="4876800"/>
        </a:xfrm>
        <a:prstGeom prst="rect">
          <a:avLst/>
        </a:prstGeom>
        <a:noFill/>
        <a:ln w="9525" cmpd="sng">
          <a:noFill/>
        </a:ln>
      </xdr:spPr>
      <xdr:txBody>
        <a:bodyPr vertOverflow="clip" wrap="square" lIns="92075" tIns="46038" rIns="92075" bIns="46038"/>
        <a:p>
          <a:pPr algn="l">
            <a:defRPr/>
          </a:pPr>
          <a:r>
            <a:rPr lang="en-US" cap="none" sz="3200" b="0" i="0" u="none" baseline="0">
              <a:solidFill>
                <a:srgbClr val="000000"/>
              </a:solidFill>
            </a:rPr>
            <a:t>
                           “</a:t>
          </a:r>
          <a:r>
            <a:rPr lang="en-US" cap="none" sz="3200" b="1" i="0" u="none" baseline="0">
              <a:solidFill>
                <a:srgbClr val="000000"/>
              </a:solidFill>
            </a:rPr>
            <a:t>PLEASE</a:t>
          </a:r>
          <a:r>
            <a:rPr lang="en-US" cap="none" sz="3200" b="0" i="0" u="none" baseline="0">
              <a:solidFill>
                <a:srgbClr val="000000"/>
              </a:solidFill>
            </a:rPr>
            <a:t> switch your </a:t>
          </a:r>
          <a:r>
            <a:rPr lang="en-US" cap="none" sz="3200" b="1" i="0" u="none" baseline="0">
              <a:solidFill>
                <a:srgbClr val="000000"/>
              </a:solidFill>
            </a:rPr>
            <a:t>Mobile Phones OFF</a:t>
          </a:r>
          <a:r>
            <a:rPr lang="en-US" cap="none" sz="3200" b="0" i="0" u="none" baseline="0">
              <a:solidFill>
                <a:srgbClr val="000000"/>
              </a:solidFill>
            </a:rPr>
            <a:t>, or to Vibration Alert when in the meeting rooms……</a:t>
          </a:r>
          <a:r>
            <a:rPr lang="en-US" cap="none" sz="3200" b="1" i="0" u="none" baseline="0">
              <a:solidFill>
                <a:srgbClr val="000000"/>
              </a:solidFill>
            </a:rPr>
            <a:t>Thank You</a:t>
          </a:r>
          <a:r>
            <a:rPr lang="en-US" cap="none" sz="3200" b="0" i="0" u="none" baseline="0">
              <a:solidFill>
                <a:srgbClr val="000000"/>
              </a:solidFill>
            </a:rPr>
            <a:t>”
  </a:t>
          </a:r>
        </a:p>
      </xdr:txBody>
    </xdr:sp>
    <xdr:clientData/>
  </xdr:twoCellAnchor>
  <xdr:twoCellAnchor>
    <xdr:from>
      <xdr:col>3</xdr:col>
      <xdr:colOff>523875</xdr:colOff>
      <xdr:row>11</xdr:row>
      <xdr:rowOff>142875</xdr:rowOff>
    </xdr:from>
    <xdr:to>
      <xdr:col>6</xdr:col>
      <xdr:colOff>219075</xdr:colOff>
      <xdr:row>24</xdr:row>
      <xdr:rowOff>123825</xdr:rowOff>
    </xdr:to>
    <xdr:pic>
      <xdr:nvPicPr>
        <xdr:cNvPr id="3" name="Picture 3"/>
        <xdr:cNvPicPr preferRelativeResize="1">
          <a:picLocks noChangeAspect="1"/>
        </xdr:cNvPicPr>
      </xdr:nvPicPr>
      <xdr:blipFill>
        <a:blip r:embed="rId1"/>
        <a:stretch>
          <a:fillRect/>
        </a:stretch>
      </xdr:blipFill>
      <xdr:spPr>
        <a:xfrm>
          <a:off x="1924050" y="1924050"/>
          <a:ext cx="1524000" cy="2085975"/>
        </a:xfrm>
        <a:prstGeom prst="rect">
          <a:avLst/>
        </a:prstGeom>
        <a:noFill/>
        <a:ln w="9525" cmpd="sng">
          <a:noFill/>
        </a:ln>
      </xdr:spPr>
    </xdr:pic>
    <xdr:clientData/>
  </xdr:twoCellAnchor>
  <xdr:twoCellAnchor>
    <xdr:from>
      <xdr:col>8</xdr:col>
      <xdr:colOff>466725</xdr:colOff>
      <xdr:row>6</xdr:row>
      <xdr:rowOff>114300</xdr:rowOff>
    </xdr:from>
    <xdr:to>
      <xdr:col>12</xdr:col>
      <xdr:colOff>314325</xdr:colOff>
      <xdr:row>20</xdr:row>
      <xdr:rowOff>114300</xdr:rowOff>
    </xdr:to>
    <xdr:pic>
      <xdr:nvPicPr>
        <xdr:cNvPr id="4" name="Picture 4"/>
        <xdr:cNvPicPr preferRelativeResize="1">
          <a:picLocks noChangeAspect="1"/>
        </xdr:cNvPicPr>
      </xdr:nvPicPr>
      <xdr:blipFill>
        <a:blip r:embed="rId2"/>
        <a:stretch>
          <a:fillRect/>
        </a:stretch>
      </xdr:blipFill>
      <xdr:spPr>
        <a:xfrm>
          <a:off x="4914900" y="1085850"/>
          <a:ext cx="2286000" cy="2266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323850</xdr:colOff>
      <xdr:row>0</xdr:row>
      <xdr:rowOff>0</xdr:rowOff>
    </xdr:from>
    <xdr:ext cx="4295775" cy="1314450"/>
    <xdr:sp>
      <xdr:nvSpPr>
        <xdr:cNvPr id="1" name="AutoShape 10"/>
        <xdr:cNvSpPr>
          <a:spLocks/>
        </xdr:cNvSpPr>
      </xdr:nvSpPr>
      <xdr:spPr>
        <a:xfrm>
          <a:off x="4591050" y="0"/>
          <a:ext cx="4295775" cy="13144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MAC &amp; Others
</a:t>
          </a:r>
        </a:p>
      </xdr:txBody>
    </xdr:sp>
    <xdr:clientData/>
  </xdr:oneCellAnchor>
  <xdr:oneCellAnchor>
    <xdr:from>
      <xdr:col>8</xdr:col>
      <xdr:colOff>57150</xdr:colOff>
      <xdr:row>29</xdr:row>
      <xdr:rowOff>47625</xdr:rowOff>
    </xdr:from>
    <xdr:ext cx="3905250" cy="1428750"/>
    <xdr:sp>
      <xdr:nvSpPr>
        <xdr:cNvPr id="2" name="AutoShape 12"/>
        <xdr:cNvSpPr>
          <a:spLocks/>
        </xdr:cNvSpPr>
      </xdr:nvSpPr>
      <xdr:spPr>
        <a:xfrm>
          <a:off x="4933950" y="4638675"/>
          <a:ext cx="3905250" cy="14287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PHY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O3"/>
  <sheetViews>
    <sheetView showGridLines="0" tabSelected="1" workbookViewId="0" topLeftCell="A1">
      <selection activeCell="A1" sqref="A1"/>
    </sheetView>
  </sheetViews>
  <sheetFormatPr defaultColWidth="9.140625" defaultRowHeight="12.75"/>
  <sheetData>
    <row r="1" ht="3.75" customHeight="1"/>
    <row r="2" spans="14:15" ht="23.25" customHeight="1">
      <c r="N2" s="331"/>
      <c r="O2" s="331"/>
    </row>
    <row r="3" spans="2:15" ht="45">
      <c r="B3" s="332" t="s">
        <v>759</v>
      </c>
      <c r="N3" s="338"/>
      <c r="O3" s="333"/>
    </row>
  </sheetData>
  <printOptions/>
  <pageMargins left="0.75" right="0.75" top="1" bottom="1" header="0.5" footer="0.5"/>
  <pageSetup fitToHeight="1" fitToWidth="1" horizontalDpi="600" verticalDpi="600" orientation="landscape" scale="9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K44"/>
  <sheetViews>
    <sheetView showGridLines="0" workbookViewId="0" topLeftCell="A1">
      <selection activeCell="A1" sqref="A1"/>
    </sheetView>
  </sheetViews>
  <sheetFormatPr defaultColWidth="12.57421875" defaultRowHeight="12.75"/>
  <cols>
    <col min="1" max="1" width="3.140625" style="66" customWidth="1"/>
    <col min="2" max="3" width="4.8515625" style="66" customWidth="1"/>
    <col min="4" max="4" width="53.8515625" style="66" customWidth="1"/>
    <col min="5" max="5" width="4.140625" style="66" customWidth="1"/>
    <col min="6" max="6" width="8.421875" style="66" customWidth="1"/>
    <col min="7" max="7" width="7.28125" style="67" customWidth="1"/>
    <col min="8" max="8" width="14.140625" style="161" customWidth="1"/>
    <col min="9" max="16384" width="12.57421875" style="66" customWidth="1"/>
  </cols>
  <sheetData>
    <row r="2" spans="2:8" ht="12.75" customHeight="1">
      <c r="B2" s="716" t="s">
        <v>632</v>
      </c>
      <c r="C2" s="716"/>
      <c r="D2" s="716"/>
      <c r="E2" s="716"/>
      <c r="F2" s="716"/>
      <c r="G2" s="716"/>
      <c r="H2" s="716"/>
    </row>
    <row r="3" spans="2:8" ht="12.75" customHeight="1">
      <c r="B3" s="720" t="s">
        <v>633</v>
      </c>
      <c r="C3" s="716"/>
      <c r="D3" s="716"/>
      <c r="E3" s="716"/>
      <c r="F3" s="716"/>
      <c r="G3" s="716"/>
      <c r="H3" s="716"/>
    </row>
    <row r="4" spans="2:8" ht="17.25" customHeight="1">
      <c r="B4" s="717" t="s">
        <v>634</v>
      </c>
      <c r="C4" s="718"/>
      <c r="D4" s="718"/>
      <c r="E4" s="718"/>
      <c r="F4" s="718"/>
      <c r="G4" s="718"/>
      <c r="H4" s="718"/>
    </row>
    <row r="5" spans="2:8" ht="17.25" customHeight="1">
      <c r="B5" s="93"/>
      <c r="C5" s="94"/>
      <c r="D5" s="94"/>
      <c r="E5" s="94"/>
      <c r="F5" s="94"/>
      <c r="G5" s="94"/>
      <c r="H5" s="94"/>
    </row>
    <row r="6" spans="2:11" ht="12.75" customHeight="1">
      <c r="B6" s="722" t="s">
        <v>635</v>
      </c>
      <c r="C6" s="722"/>
      <c r="D6" s="722"/>
      <c r="E6" s="722"/>
      <c r="F6" s="722"/>
      <c r="G6" s="290"/>
      <c r="H6" s="290"/>
      <c r="I6" s="290"/>
      <c r="J6" s="290"/>
      <c r="K6" s="290"/>
    </row>
    <row r="7" spans="2:8" ht="12.75">
      <c r="B7" s="294">
        <v>0</v>
      </c>
      <c r="C7" s="162" t="s">
        <v>34</v>
      </c>
      <c r="D7" s="295" t="s">
        <v>636</v>
      </c>
      <c r="E7" s="316" t="s">
        <v>35</v>
      </c>
      <c r="F7" s="294" t="s">
        <v>637</v>
      </c>
      <c r="G7" s="296">
        <v>1</v>
      </c>
      <c r="H7" s="329">
        <v>0.4375</v>
      </c>
    </row>
    <row r="8" spans="2:8" ht="12.75">
      <c r="B8" s="298">
        <v>1</v>
      </c>
      <c r="C8" s="162" t="s">
        <v>34</v>
      </c>
      <c r="D8" s="299" t="s">
        <v>638</v>
      </c>
      <c r="E8" s="316" t="s">
        <v>35</v>
      </c>
      <c r="F8" s="294" t="s">
        <v>637</v>
      </c>
      <c r="G8" s="296">
        <v>15</v>
      </c>
      <c r="H8" s="329">
        <f aca="true" t="shared" si="0" ref="H8:H18">H7+TIME(0,G7,0)</f>
        <v>0.43819444444444444</v>
      </c>
    </row>
    <row r="9" spans="2:8" ht="12.75">
      <c r="B9" s="302" t="s">
        <v>639</v>
      </c>
      <c r="C9" s="294" t="s">
        <v>34</v>
      </c>
      <c r="D9" s="299" t="s">
        <v>640</v>
      </c>
      <c r="E9" s="316" t="s">
        <v>35</v>
      </c>
      <c r="F9" s="294" t="s">
        <v>637</v>
      </c>
      <c r="G9" s="296">
        <v>10</v>
      </c>
      <c r="H9" s="329">
        <f t="shared" si="0"/>
        <v>0.4486111111111111</v>
      </c>
    </row>
    <row r="10" spans="2:8" ht="12.75">
      <c r="B10" s="301">
        <v>3</v>
      </c>
      <c r="C10" s="162" t="s">
        <v>115</v>
      </c>
      <c r="D10" s="295" t="s">
        <v>641</v>
      </c>
      <c r="E10" s="316" t="s">
        <v>35</v>
      </c>
      <c r="F10" s="294" t="s">
        <v>637</v>
      </c>
      <c r="G10" s="296">
        <v>4</v>
      </c>
      <c r="H10" s="329">
        <f t="shared" si="0"/>
        <v>0.45555555555555555</v>
      </c>
    </row>
    <row r="11" spans="2:8" ht="12.75">
      <c r="B11" s="302" t="s">
        <v>524</v>
      </c>
      <c r="C11" s="294"/>
      <c r="D11" s="330" t="s">
        <v>642</v>
      </c>
      <c r="E11" s="316" t="s">
        <v>35</v>
      </c>
      <c r="F11" s="294"/>
      <c r="G11" s="296">
        <v>60</v>
      </c>
      <c r="H11" s="329">
        <f t="shared" si="0"/>
        <v>0.4583333333333333</v>
      </c>
    </row>
    <row r="12" spans="2:8" s="364" customFormat="1" ht="12.75">
      <c r="B12" s="302" t="s">
        <v>32</v>
      </c>
      <c r="C12" s="294" t="s">
        <v>32</v>
      </c>
      <c r="D12" s="362" t="s">
        <v>18</v>
      </c>
      <c r="E12" s="316" t="s">
        <v>35</v>
      </c>
      <c r="F12" s="294" t="s">
        <v>32</v>
      </c>
      <c r="G12" s="321">
        <v>60</v>
      </c>
      <c r="H12" s="363">
        <f t="shared" si="0"/>
        <v>0.5</v>
      </c>
    </row>
    <row r="13" spans="2:8" s="364" customFormat="1" ht="12.75">
      <c r="B13" s="302" t="s">
        <v>526</v>
      </c>
      <c r="C13" s="294" t="s">
        <v>32</v>
      </c>
      <c r="D13" s="362" t="s">
        <v>642</v>
      </c>
      <c r="E13" s="316" t="s">
        <v>35</v>
      </c>
      <c r="F13" s="294"/>
      <c r="G13" s="321">
        <v>120</v>
      </c>
      <c r="H13" s="363">
        <f t="shared" si="0"/>
        <v>0.5416666666666666</v>
      </c>
    </row>
    <row r="14" spans="2:8" s="364" customFormat="1" ht="12.75">
      <c r="B14" s="302"/>
      <c r="C14" s="294"/>
      <c r="D14" s="362" t="s">
        <v>643</v>
      </c>
      <c r="E14" s="316" t="s">
        <v>35</v>
      </c>
      <c r="F14" s="294"/>
      <c r="G14" s="321">
        <v>30</v>
      </c>
      <c r="H14" s="363">
        <f t="shared" si="0"/>
        <v>0.625</v>
      </c>
    </row>
    <row r="15" spans="2:8" s="364" customFormat="1" ht="12.75">
      <c r="B15" s="302" t="s">
        <v>528</v>
      </c>
      <c r="C15" s="294"/>
      <c r="D15" s="362" t="s">
        <v>642</v>
      </c>
      <c r="E15" s="316" t="s">
        <v>35</v>
      </c>
      <c r="F15" s="294"/>
      <c r="G15" s="321">
        <v>90</v>
      </c>
      <c r="H15" s="363">
        <f t="shared" si="0"/>
        <v>0.6458333333333334</v>
      </c>
    </row>
    <row r="16" spans="2:8" s="364" customFormat="1" ht="12.75">
      <c r="B16" s="302"/>
      <c r="C16" s="294"/>
      <c r="D16" s="362" t="s">
        <v>644</v>
      </c>
      <c r="E16" s="316" t="s">
        <v>35</v>
      </c>
      <c r="F16" s="294"/>
      <c r="G16" s="321">
        <v>120</v>
      </c>
      <c r="H16" s="363">
        <f t="shared" si="0"/>
        <v>0.7083333333333334</v>
      </c>
    </row>
    <row r="17" spans="2:8" s="364" customFormat="1" ht="12.75">
      <c r="B17" s="302" t="s">
        <v>436</v>
      </c>
      <c r="C17" s="294"/>
      <c r="D17" s="362" t="s">
        <v>642</v>
      </c>
      <c r="E17" s="316" t="s">
        <v>35</v>
      </c>
      <c r="F17" s="294"/>
      <c r="G17" s="321">
        <v>150</v>
      </c>
      <c r="H17" s="363">
        <f t="shared" si="0"/>
        <v>0.7916666666666667</v>
      </c>
    </row>
    <row r="18" spans="2:8" s="364" customFormat="1" ht="12.75">
      <c r="B18" s="302"/>
      <c r="C18" s="294"/>
      <c r="D18" s="304" t="s">
        <v>645</v>
      </c>
      <c r="E18" s="316"/>
      <c r="F18" s="294"/>
      <c r="G18" s="321"/>
      <c r="H18" s="363">
        <f t="shared" si="0"/>
        <v>0.8958333333333334</v>
      </c>
    </row>
    <row r="19" spans="2:8" s="364" customFormat="1" ht="12.75">
      <c r="B19" s="302"/>
      <c r="C19" s="294"/>
      <c r="D19" s="304"/>
      <c r="E19" s="304"/>
      <c r="F19" s="294"/>
      <c r="G19" s="321"/>
      <c r="H19" s="363"/>
    </row>
    <row r="20" spans="2:8" s="364" customFormat="1" ht="12.75">
      <c r="B20" s="302"/>
      <c r="C20" s="294"/>
      <c r="D20" s="304"/>
      <c r="E20" s="304"/>
      <c r="F20" s="294"/>
      <c r="G20" s="321"/>
      <c r="H20" s="363"/>
    </row>
    <row r="21" spans="2:11" s="364" customFormat="1" ht="12.75" customHeight="1">
      <c r="B21" s="722" t="s">
        <v>646</v>
      </c>
      <c r="C21" s="722"/>
      <c r="D21" s="722"/>
      <c r="E21" s="722"/>
      <c r="F21" s="722"/>
      <c r="G21" s="365"/>
      <c r="H21" s="365"/>
      <c r="I21" s="365"/>
      <c r="J21" s="365"/>
      <c r="K21" s="365"/>
    </row>
    <row r="22" spans="2:8" s="364" customFormat="1" ht="12.75">
      <c r="B22" s="294">
        <v>8</v>
      </c>
      <c r="C22" s="366" t="s">
        <v>34</v>
      </c>
      <c r="D22" s="295" t="s">
        <v>647</v>
      </c>
      <c r="E22" s="316" t="s">
        <v>35</v>
      </c>
      <c r="F22" s="294" t="s">
        <v>637</v>
      </c>
      <c r="G22" s="321">
        <v>15</v>
      </c>
      <c r="H22" s="363">
        <v>0.6875</v>
      </c>
    </row>
    <row r="23" spans="2:8" s="364" customFormat="1" ht="12.75">
      <c r="B23" s="298">
        <v>9</v>
      </c>
      <c r="C23" s="366" t="s">
        <v>34</v>
      </c>
      <c r="D23" s="295" t="s">
        <v>648</v>
      </c>
      <c r="E23" s="316" t="s">
        <v>35</v>
      </c>
      <c r="F23" s="294" t="s">
        <v>637</v>
      </c>
      <c r="G23" s="321">
        <v>1</v>
      </c>
      <c r="H23" s="363">
        <f>H22+TIME(0,G22,0)</f>
        <v>0.6979166666666666</v>
      </c>
    </row>
    <row r="24" spans="2:8" s="364" customFormat="1" ht="12.75">
      <c r="B24" s="302" t="s">
        <v>446</v>
      </c>
      <c r="C24" s="294"/>
      <c r="D24" s="362" t="s">
        <v>642</v>
      </c>
      <c r="E24" s="316" t="s">
        <v>35</v>
      </c>
      <c r="F24" s="294"/>
      <c r="G24" s="321">
        <v>44</v>
      </c>
      <c r="H24" s="363">
        <f>H23+TIME(0,G23,0)</f>
        <v>0.6986111111111111</v>
      </c>
    </row>
    <row r="25" spans="2:8" s="364" customFormat="1" ht="12.75">
      <c r="B25" s="302"/>
      <c r="C25" s="294"/>
      <c r="D25" s="304" t="s">
        <v>645</v>
      </c>
      <c r="E25" s="304"/>
      <c r="F25" s="294"/>
      <c r="G25" s="321">
        <v>1</v>
      </c>
      <c r="H25" s="363">
        <f>H24+TIME(0,G24,0)</f>
        <v>0.7291666666666666</v>
      </c>
    </row>
    <row r="26" spans="2:8" s="364" customFormat="1" ht="12.75">
      <c r="B26" s="302"/>
      <c r="C26" s="294"/>
      <c r="D26" s="304"/>
      <c r="E26" s="304"/>
      <c r="F26" s="294"/>
      <c r="G26" s="321"/>
      <c r="H26" s="363"/>
    </row>
    <row r="27" spans="2:11" s="364" customFormat="1" ht="12.75" customHeight="1">
      <c r="B27" s="722" t="s">
        <v>649</v>
      </c>
      <c r="C27" s="722"/>
      <c r="D27" s="722"/>
      <c r="E27" s="722"/>
      <c r="F27" s="722"/>
      <c r="G27" s="365"/>
      <c r="H27" s="365"/>
      <c r="I27" s="365"/>
      <c r="J27" s="365"/>
      <c r="K27" s="365"/>
    </row>
    <row r="28" spans="2:8" s="364" customFormat="1" ht="12.75">
      <c r="B28" s="294">
        <v>11</v>
      </c>
      <c r="C28" s="366" t="s">
        <v>34</v>
      </c>
      <c r="D28" s="295" t="s">
        <v>636</v>
      </c>
      <c r="E28" s="316" t="s">
        <v>35</v>
      </c>
      <c r="F28" s="294" t="s">
        <v>637</v>
      </c>
      <c r="G28" s="321">
        <v>1</v>
      </c>
      <c r="H28" s="363">
        <v>0.3333333333333333</v>
      </c>
    </row>
    <row r="29" spans="2:8" s="364" customFormat="1" ht="12.75">
      <c r="B29" s="302" t="s">
        <v>489</v>
      </c>
      <c r="C29" s="294"/>
      <c r="D29" s="362" t="s">
        <v>642</v>
      </c>
      <c r="E29" s="316" t="s">
        <v>35</v>
      </c>
      <c r="F29" s="294"/>
      <c r="G29" s="321">
        <f>59+60</f>
        <v>119</v>
      </c>
      <c r="H29" s="363">
        <f>H28+TIME(0,G28,0)</f>
        <v>0.33402777777777776</v>
      </c>
    </row>
    <row r="30" spans="2:8" s="364" customFormat="1" ht="12.75">
      <c r="B30" s="302" t="s">
        <v>32</v>
      </c>
      <c r="C30" s="294" t="s">
        <v>32</v>
      </c>
      <c r="D30" s="362" t="s">
        <v>650</v>
      </c>
      <c r="E30" s="316" t="s">
        <v>35</v>
      </c>
      <c r="F30" s="294" t="s">
        <v>32</v>
      </c>
      <c r="G30" s="321">
        <v>30</v>
      </c>
      <c r="H30" s="363">
        <f>H29+TIME(0,G29,0)</f>
        <v>0.41666666666666663</v>
      </c>
    </row>
    <row r="31" spans="2:8" s="364" customFormat="1" ht="12.75">
      <c r="B31" s="302" t="s">
        <v>448</v>
      </c>
      <c r="C31" s="294" t="s">
        <v>32</v>
      </c>
      <c r="D31" s="362" t="s">
        <v>642</v>
      </c>
      <c r="E31" s="316" t="s">
        <v>35</v>
      </c>
      <c r="F31" s="294"/>
      <c r="G31" s="321">
        <v>120</v>
      </c>
      <c r="H31" s="363">
        <f>H30+TIME(0,G30,0)</f>
        <v>0.43749999999999994</v>
      </c>
    </row>
    <row r="32" spans="2:8" s="364" customFormat="1" ht="12.75">
      <c r="B32" s="302" t="s">
        <v>494</v>
      </c>
      <c r="C32" s="294"/>
      <c r="D32" s="362" t="s">
        <v>645</v>
      </c>
      <c r="E32" s="316"/>
      <c r="F32" s="294"/>
      <c r="G32" s="321"/>
      <c r="H32" s="363"/>
    </row>
    <row r="33" spans="2:8" s="364" customFormat="1" ht="12.75">
      <c r="B33" s="302"/>
      <c r="C33" s="294"/>
      <c r="D33" s="362" t="s">
        <v>32</v>
      </c>
      <c r="E33" s="316"/>
      <c r="F33" s="294"/>
      <c r="G33" s="321" t="s">
        <v>32</v>
      </c>
      <c r="H33" s="363" t="s">
        <v>32</v>
      </c>
    </row>
    <row r="34" spans="2:8" s="364" customFormat="1" ht="12.75">
      <c r="B34" s="302" t="s">
        <v>496</v>
      </c>
      <c r="C34" s="294"/>
      <c r="D34" s="295" t="s">
        <v>636</v>
      </c>
      <c r="E34" s="316"/>
      <c r="F34" s="294" t="s">
        <v>637</v>
      </c>
      <c r="G34" s="321">
        <v>1</v>
      </c>
      <c r="H34" s="363">
        <v>0.6458333333333334</v>
      </c>
    </row>
    <row r="35" spans="2:8" s="364" customFormat="1" ht="12.75">
      <c r="B35" s="302" t="s">
        <v>502</v>
      </c>
      <c r="C35" s="294" t="s">
        <v>115</v>
      </c>
      <c r="D35" s="362" t="s">
        <v>651</v>
      </c>
      <c r="E35" s="316"/>
      <c r="F35" s="294"/>
      <c r="G35" s="321">
        <v>104</v>
      </c>
      <c r="H35" s="363">
        <f>H34+TIME(0,G34,0)</f>
        <v>0.6465277777777778</v>
      </c>
    </row>
    <row r="36" spans="2:8" s="364" customFormat="1" ht="12.75">
      <c r="B36" s="302" t="s">
        <v>504</v>
      </c>
      <c r="C36" s="294"/>
      <c r="D36" s="362" t="s">
        <v>652</v>
      </c>
      <c r="E36" s="316"/>
      <c r="F36" s="294"/>
      <c r="G36" s="321">
        <v>15</v>
      </c>
      <c r="H36" s="363">
        <f>H35+TIME(0,G35,0)</f>
        <v>0.71875</v>
      </c>
    </row>
    <row r="37" spans="2:8" s="364" customFormat="1" ht="12.75">
      <c r="B37" s="302" t="s">
        <v>653</v>
      </c>
      <c r="C37" s="294"/>
      <c r="D37" s="304" t="s">
        <v>654</v>
      </c>
      <c r="E37" s="304"/>
      <c r="F37" s="294"/>
      <c r="G37" s="321"/>
      <c r="H37" s="363">
        <f>H36+TIME(0,G36,0)</f>
        <v>0.7291666666666666</v>
      </c>
    </row>
    <row r="38" spans="2:8" s="364" customFormat="1" ht="12.75">
      <c r="B38" s="302"/>
      <c r="C38" s="294"/>
      <c r="D38" s="304"/>
      <c r="E38" s="304"/>
      <c r="F38" s="294"/>
      <c r="G38" s="321"/>
      <c r="H38" s="363"/>
    </row>
    <row r="39" spans="2:8" s="364" customFormat="1" ht="12.75">
      <c r="B39" s="74"/>
      <c r="C39" s="68"/>
      <c r="D39" s="68" t="s">
        <v>553</v>
      </c>
      <c r="E39" s="68"/>
      <c r="F39" s="68"/>
      <c r="G39" s="367"/>
      <c r="H39" s="368"/>
    </row>
    <row r="40" spans="2:8" s="364" customFormat="1" ht="12.75">
      <c r="B40" s="74" t="s">
        <v>32</v>
      </c>
      <c r="C40" s="68" t="s">
        <v>32</v>
      </c>
      <c r="D40" s="369" t="s">
        <v>128</v>
      </c>
      <c r="E40" s="369"/>
      <c r="F40" s="68"/>
      <c r="G40" s="367"/>
      <c r="H40" s="368" t="s">
        <v>32</v>
      </c>
    </row>
    <row r="41" spans="2:8" s="364" customFormat="1" ht="12.75">
      <c r="B41" s="68"/>
      <c r="C41" s="369"/>
      <c r="D41" s="369" t="s">
        <v>129</v>
      </c>
      <c r="E41" s="369"/>
      <c r="F41" s="369"/>
      <c r="G41" s="369"/>
      <c r="H41" s="370"/>
    </row>
    <row r="42" spans="2:8" s="364" customFormat="1" ht="12.75">
      <c r="B42" s="68"/>
      <c r="C42" s="369"/>
      <c r="D42" s="369"/>
      <c r="E42" s="369"/>
      <c r="F42" s="369"/>
      <c r="G42" s="369"/>
      <c r="H42" s="370"/>
    </row>
    <row r="43" spans="7:8" s="364" customFormat="1" ht="12.75">
      <c r="G43" s="369"/>
      <c r="H43" s="370"/>
    </row>
    <row r="44" spans="7:8" s="364" customFormat="1" ht="12.75">
      <c r="G44" s="369"/>
      <c r="H44" s="370"/>
    </row>
  </sheetData>
  <mergeCells count="6">
    <mergeCell ref="B21:F21"/>
    <mergeCell ref="B27:F27"/>
    <mergeCell ref="B2:H2"/>
    <mergeCell ref="B3:H3"/>
    <mergeCell ref="B4:H4"/>
    <mergeCell ref="B6:F6"/>
  </mergeCells>
  <printOptions/>
  <pageMargins left="0.75" right="0.75" top="1" bottom="1" header="0.5" footer="0.5"/>
  <pageSetup fitToHeight="1" fitToWidth="1" horizontalDpi="600" verticalDpi="600" orientation="landscape" scale="97" r:id="rId1"/>
</worksheet>
</file>

<file path=xl/worksheets/sheet11.xml><?xml version="1.0" encoding="utf-8"?>
<worksheet xmlns="http://schemas.openxmlformats.org/spreadsheetml/2006/main" xmlns:r="http://schemas.openxmlformats.org/officeDocument/2006/relationships">
  <sheetPr transitionEvaluation="1" transitionEntry="1">
    <pageSetUpPr fitToPage="1"/>
  </sheetPr>
  <dimension ref="A1:M44"/>
  <sheetViews>
    <sheetView showGridLines="0" workbookViewId="0" topLeftCell="A1">
      <selection activeCell="A1" sqref="A1"/>
    </sheetView>
  </sheetViews>
  <sheetFormatPr defaultColWidth="12.57421875" defaultRowHeight="12.75"/>
  <cols>
    <col min="1" max="1" width="3.8515625" style="66" customWidth="1"/>
    <col min="2" max="2" width="4.00390625" style="66" bestFit="1" customWidth="1"/>
    <col min="3" max="3" width="6.57421875" style="66" bestFit="1" customWidth="1"/>
    <col min="4" max="4" width="67.00390625" style="66" bestFit="1" customWidth="1"/>
    <col min="5" max="5" width="9.140625" style="66" bestFit="1" customWidth="1"/>
    <col min="6" max="6" width="4.57421875" style="66" bestFit="1" customWidth="1"/>
    <col min="7" max="7" width="8.8515625" style="67" bestFit="1" customWidth="1"/>
    <col min="8" max="8" width="3.7109375" style="161" customWidth="1"/>
    <col min="9" max="16384" width="3.7109375" style="66" customWidth="1"/>
  </cols>
  <sheetData>
    <row r="1" spans="1:8" ht="12.75">
      <c r="A1" s="163"/>
      <c r="B1" s="163"/>
      <c r="C1" s="163"/>
      <c r="D1" s="163"/>
      <c r="E1" s="163"/>
      <c r="F1" s="163"/>
      <c r="G1" s="162"/>
      <c r="H1" s="334"/>
    </row>
    <row r="2" spans="1:8" ht="15.75">
      <c r="A2" s="163"/>
      <c r="B2" s="724" t="s">
        <v>664</v>
      </c>
      <c r="C2" s="724"/>
      <c r="D2" s="724"/>
      <c r="E2" s="724"/>
      <c r="F2" s="724"/>
      <c r="G2" s="724"/>
      <c r="H2" s="163"/>
    </row>
    <row r="3" spans="1:8" ht="15.75">
      <c r="A3" s="163"/>
      <c r="B3" s="725" t="s">
        <v>692</v>
      </c>
      <c r="C3" s="726"/>
      <c r="D3" s="726"/>
      <c r="E3" s="726"/>
      <c r="F3" s="726"/>
      <c r="G3" s="726"/>
      <c r="H3" s="163"/>
    </row>
    <row r="4" spans="1:8" ht="15.75">
      <c r="A4" s="163"/>
      <c r="B4" s="725" t="s">
        <v>666</v>
      </c>
      <c r="C4" s="726"/>
      <c r="D4" s="726"/>
      <c r="E4" s="726"/>
      <c r="F4" s="726"/>
      <c r="G4" s="726"/>
      <c r="H4" s="163"/>
    </row>
    <row r="5" spans="1:8" ht="15.75">
      <c r="A5" s="163"/>
      <c r="B5" s="292"/>
      <c r="C5" s="293"/>
      <c r="D5" s="293"/>
      <c r="E5" s="293"/>
      <c r="F5" s="293"/>
      <c r="G5" s="293"/>
      <c r="H5" s="163"/>
    </row>
    <row r="6" spans="1:13" ht="15.75">
      <c r="A6" s="163"/>
      <c r="B6" s="723" t="s">
        <v>665</v>
      </c>
      <c r="C6" s="723"/>
      <c r="D6" s="723"/>
      <c r="E6" s="723"/>
      <c r="F6" s="723"/>
      <c r="G6" s="723"/>
      <c r="H6" s="723"/>
      <c r="I6" s="723"/>
      <c r="J6" s="723"/>
      <c r="K6" s="723"/>
      <c r="L6" s="723"/>
      <c r="M6" s="723"/>
    </row>
    <row r="7" spans="1:8" ht="12.75">
      <c r="A7" s="163"/>
      <c r="B7" s="294">
        <v>0</v>
      </c>
      <c r="C7" s="162" t="s">
        <v>34</v>
      </c>
      <c r="D7" s="295" t="s">
        <v>667</v>
      </c>
      <c r="E7" s="294" t="s">
        <v>668</v>
      </c>
      <c r="F7" s="296">
        <v>1</v>
      </c>
      <c r="G7" s="329">
        <v>0.6458333333333334</v>
      </c>
      <c r="H7" s="163"/>
    </row>
    <row r="8" spans="1:8" ht="12.75">
      <c r="A8" s="163"/>
      <c r="B8" s="298">
        <v>1</v>
      </c>
      <c r="C8" s="162" t="s">
        <v>34</v>
      </c>
      <c r="D8" s="299" t="s">
        <v>669</v>
      </c>
      <c r="E8" s="294" t="s">
        <v>668</v>
      </c>
      <c r="F8" s="296">
        <v>4</v>
      </c>
      <c r="G8" s="329">
        <f>$G7+TIME(0,$F7,0)</f>
        <v>0.6465277777777778</v>
      </c>
      <c r="H8" s="163"/>
    </row>
    <row r="9" spans="1:8" ht="12.75">
      <c r="A9" s="163"/>
      <c r="B9" s="298">
        <v>2</v>
      </c>
      <c r="C9" s="162" t="s">
        <v>34</v>
      </c>
      <c r="D9" s="299" t="s">
        <v>523</v>
      </c>
      <c r="E9" s="294" t="s">
        <v>668</v>
      </c>
      <c r="F9" s="296">
        <v>30</v>
      </c>
      <c r="G9" s="329">
        <f>$G8+TIME(0,$F8,0)</f>
        <v>0.6493055555555556</v>
      </c>
      <c r="H9" s="163"/>
    </row>
    <row r="10" spans="1:8" ht="12.75">
      <c r="A10" s="163"/>
      <c r="B10" s="302" t="s">
        <v>618</v>
      </c>
      <c r="C10" s="294" t="s">
        <v>34</v>
      </c>
      <c r="D10" s="299" t="s">
        <v>670</v>
      </c>
      <c r="E10" s="294" t="s">
        <v>668</v>
      </c>
      <c r="F10" s="296">
        <v>10</v>
      </c>
      <c r="G10" s="329">
        <f>$G9+TIME(0,$F9,0)</f>
        <v>0.670138888888889</v>
      </c>
      <c r="H10" s="163"/>
    </row>
    <row r="11" spans="1:8" ht="12.75">
      <c r="A11" s="163"/>
      <c r="B11" s="301">
        <v>4</v>
      </c>
      <c r="C11" s="162" t="s">
        <v>115</v>
      </c>
      <c r="D11" s="295" t="s">
        <v>114</v>
      </c>
      <c r="E11" s="294" t="s">
        <v>668</v>
      </c>
      <c r="F11" s="296">
        <v>75</v>
      </c>
      <c r="G11" s="329">
        <f>$G10+TIME(0,$F10,0)</f>
        <v>0.6770833333333334</v>
      </c>
      <c r="H11" s="163"/>
    </row>
    <row r="12" spans="1:8" ht="12.75">
      <c r="A12" s="163"/>
      <c r="B12" s="302"/>
      <c r="C12" s="294"/>
      <c r="D12" s="330" t="s">
        <v>536</v>
      </c>
      <c r="E12" s="294"/>
      <c r="F12" s="296">
        <v>60</v>
      </c>
      <c r="G12" s="329">
        <f>$G11+TIME(0,$F11,0)</f>
        <v>0.7291666666666667</v>
      </c>
      <c r="H12" s="163"/>
    </row>
    <row r="13" spans="1:8" ht="12.75">
      <c r="A13" s="163"/>
      <c r="B13" s="163"/>
      <c r="C13" s="163"/>
      <c r="D13" s="163"/>
      <c r="E13" s="163"/>
      <c r="F13" s="163"/>
      <c r="G13" s="162"/>
      <c r="H13" s="334"/>
    </row>
    <row r="14" spans="1:13" ht="15.75">
      <c r="A14" s="163"/>
      <c r="B14" s="723" t="s">
        <v>671</v>
      </c>
      <c r="C14" s="723"/>
      <c r="D14" s="723"/>
      <c r="E14" s="723"/>
      <c r="F14" s="723"/>
      <c r="G14" s="723"/>
      <c r="H14" s="723"/>
      <c r="I14" s="723"/>
      <c r="J14" s="723"/>
      <c r="K14" s="723"/>
      <c r="L14" s="723"/>
      <c r="M14" s="723"/>
    </row>
    <row r="15" spans="1:8" ht="12.75">
      <c r="A15" s="169"/>
      <c r="B15" s="303">
        <v>5</v>
      </c>
      <c r="C15" s="294" t="s">
        <v>32</v>
      </c>
      <c r="D15" s="304" t="s">
        <v>134</v>
      </c>
      <c r="E15" s="303"/>
      <c r="F15" s="305"/>
      <c r="G15" s="335"/>
      <c r="H15" s="169"/>
    </row>
    <row r="16" spans="1:8" ht="12.75">
      <c r="A16" s="169"/>
      <c r="B16" s="303">
        <v>5.1</v>
      </c>
      <c r="C16" s="294" t="s">
        <v>605</v>
      </c>
      <c r="D16" s="304" t="s">
        <v>672</v>
      </c>
      <c r="E16" s="303" t="s">
        <v>668</v>
      </c>
      <c r="F16" s="305">
        <v>120</v>
      </c>
      <c r="G16" s="335">
        <v>0.3333333333333333</v>
      </c>
      <c r="H16" s="169"/>
    </row>
    <row r="17" spans="1:8" ht="12.75">
      <c r="A17" s="163"/>
      <c r="B17" s="302"/>
      <c r="C17" s="294"/>
      <c r="D17" s="299" t="s">
        <v>540</v>
      </c>
      <c r="E17" s="294"/>
      <c r="F17" s="296">
        <v>30</v>
      </c>
      <c r="G17" s="329">
        <f>$G16+TIME(0,$F16,0)</f>
        <v>0.41666666666666663</v>
      </c>
      <c r="H17" s="163"/>
    </row>
    <row r="18" spans="1:8" ht="12.75">
      <c r="A18" s="163"/>
      <c r="B18" s="302" t="s">
        <v>673</v>
      </c>
      <c r="C18" s="294" t="s">
        <v>605</v>
      </c>
      <c r="D18" s="304" t="s">
        <v>672</v>
      </c>
      <c r="E18" s="294" t="s">
        <v>668</v>
      </c>
      <c r="F18" s="296">
        <v>90</v>
      </c>
      <c r="G18" s="329">
        <f>$G17+TIME(0,$F17,0)</f>
        <v>0.43749999999999994</v>
      </c>
      <c r="H18" s="163"/>
    </row>
    <row r="19" spans="1:8" ht="12.75">
      <c r="A19" s="163"/>
      <c r="B19" s="302"/>
      <c r="C19" s="294"/>
      <c r="D19" s="299" t="s">
        <v>674</v>
      </c>
      <c r="E19" s="294"/>
      <c r="F19" s="296">
        <v>60</v>
      </c>
      <c r="G19" s="329">
        <f>$G18+TIME(0,$F18,0)</f>
        <v>0.49999999999999994</v>
      </c>
      <c r="H19" s="163"/>
    </row>
    <row r="20" spans="1:8" ht="12.75">
      <c r="A20" s="163"/>
      <c r="B20" s="302" t="s">
        <v>675</v>
      </c>
      <c r="C20" s="294" t="s">
        <v>119</v>
      </c>
      <c r="D20" s="307" t="s">
        <v>676</v>
      </c>
      <c r="E20" s="294" t="s">
        <v>532</v>
      </c>
      <c r="F20" s="296">
        <v>90</v>
      </c>
      <c r="G20" s="329">
        <f>$G19+TIME(0,$F19,0)</f>
        <v>0.5416666666666666</v>
      </c>
      <c r="H20" s="163"/>
    </row>
    <row r="21" spans="1:8" ht="12.75">
      <c r="A21" s="163"/>
      <c r="B21" s="302"/>
      <c r="C21" s="294"/>
      <c r="D21" s="299" t="s">
        <v>674</v>
      </c>
      <c r="E21" s="294"/>
      <c r="F21" s="296">
        <v>60</v>
      </c>
      <c r="G21" s="329">
        <f>$G20+TIME(0,$F20,0)</f>
        <v>0.6041666666666666</v>
      </c>
      <c r="H21" s="163"/>
    </row>
    <row r="22" spans="1:8" ht="12.75">
      <c r="A22" s="163"/>
      <c r="B22" s="163"/>
      <c r="C22" s="163"/>
      <c r="D22" s="163"/>
      <c r="E22" s="163"/>
      <c r="F22" s="163"/>
      <c r="G22" s="162"/>
      <c r="H22" s="334"/>
    </row>
    <row r="23" spans="1:13" ht="15.75">
      <c r="A23" s="163"/>
      <c r="B23" s="723" t="s">
        <v>693</v>
      </c>
      <c r="C23" s="723"/>
      <c r="D23" s="723"/>
      <c r="E23" s="723"/>
      <c r="F23" s="723"/>
      <c r="G23" s="723"/>
      <c r="H23" s="723"/>
      <c r="I23" s="723"/>
      <c r="J23" s="723"/>
      <c r="K23" s="723"/>
      <c r="L23" s="723"/>
      <c r="M23" s="723"/>
    </row>
    <row r="24" spans="1:8" ht="12.75">
      <c r="A24" s="169"/>
      <c r="B24" s="303">
        <v>5</v>
      </c>
      <c r="C24" s="294" t="s">
        <v>32</v>
      </c>
      <c r="D24" s="304" t="s">
        <v>134</v>
      </c>
      <c r="E24" s="303"/>
      <c r="F24" s="305"/>
      <c r="G24" s="335"/>
      <c r="H24" s="169"/>
    </row>
    <row r="25" spans="1:8" ht="12.75">
      <c r="A25" s="163"/>
      <c r="B25" s="302" t="s">
        <v>677</v>
      </c>
      <c r="C25" s="294" t="s">
        <v>119</v>
      </c>
      <c r="D25" s="307" t="s">
        <v>678</v>
      </c>
      <c r="E25" s="294" t="s">
        <v>679</v>
      </c>
      <c r="F25" s="296">
        <v>120</v>
      </c>
      <c r="G25" s="329">
        <v>0.3333333333333333</v>
      </c>
      <c r="H25" s="163"/>
    </row>
    <row r="26" spans="1:8" ht="12.75">
      <c r="A26" s="163"/>
      <c r="B26" s="302"/>
      <c r="C26" s="294"/>
      <c r="D26" s="304" t="s">
        <v>540</v>
      </c>
      <c r="E26" s="294"/>
      <c r="F26" s="296">
        <v>30</v>
      </c>
      <c r="G26" s="329">
        <f>$G25+TIME(0,$F25,0)</f>
        <v>0.41666666666666663</v>
      </c>
      <c r="H26" s="163"/>
    </row>
    <row r="27" spans="1:8" ht="12.75">
      <c r="A27" s="163"/>
      <c r="B27" s="302" t="s">
        <v>680</v>
      </c>
      <c r="C27" s="294" t="s">
        <v>119</v>
      </c>
      <c r="D27" s="336" t="s">
        <v>681</v>
      </c>
      <c r="E27" s="294" t="s">
        <v>668</v>
      </c>
      <c r="F27" s="296">
        <v>15</v>
      </c>
      <c r="G27" s="329">
        <f>$G26+TIME(0,$F26,0)</f>
        <v>0.43749999999999994</v>
      </c>
      <c r="H27" s="163"/>
    </row>
    <row r="28" spans="1:8" ht="12.75">
      <c r="A28" s="169"/>
      <c r="B28" s="303">
        <v>5.5</v>
      </c>
      <c r="C28" s="294" t="s">
        <v>115</v>
      </c>
      <c r="D28" s="307" t="s">
        <v>682</v>
      </c>
      <c r="E28" s="303" t="s">
        <v>668</v>
      </c>
      <c r="F28" s="305">
        <v>30</v>
      </c>
      <c r="G28" s="329">
        <f>$G27+TIME(0,$F27,0)</f>
        <v>0.44791666666666663</v>
      </c>
      <c r="H28" s="169"/>
    </row>
    <row r="29" spans="1:8" ht="12.75">
      <c r="A29" s="169"/>
      <c r="B29" s="303"/>
      <c r="C29" s="294"/>
      <c r="D29" s="301" t="s">
        <v>683</v>
      </c>
      <c r="E29" s="303"/>
      <c r="F29" s="305"/>
      <c r="G29" s="329">
        <f>$G28+TIME(0,$F28,0)</f>
        <v>0.46874999999999994</v>
      </c>
      <c r="H29" s="169"/>
    </row>
    <row r="30" spans="1:8" ht="12.75">
      <c r="A30" s="163"/>
      <c r="B30" s="163"/>
      <c r="C30" s="163"/>
      <c r="D30" s="163"/>
      <c r="E30" s="163"/>
      <c r="F30" s="163"/>
      <c r="G30" s="162"/>
      <c r="H30" s="334"/>
    </row>
    <row r="31" spans="1:13" ht="15.75">
      <c r="A31" s="163"/>
      <c r="B31" s="723" t="s">
        <v>694</v>
      </c>
      <c r="C31" s="723"/>
      <c r="D31" s="723"/>
      <c r="E31" s="723"/>
      <c r="F31" s="723"/>
      <c r="G31" s="723"/>
      <c r="H31" s="723"/>
      <c r="I31" s="723"/>
      <c r="J31" s="723"/>
      <c r="K31" s="723"/>
      <c r="L31" s="723"/>
      <c r="M31" s="723"/>
    </row>
    <row r="32" spans="1:8" ht="12.75">
      <c r="A32" s="163"/>
      <c r="B32" s="302" t="s">
        <v>526</v>
      </c>
      <c r="C32" s="294" t="s">
        <v>32</v>
      </c>
      <c r="D32" s="162" t="s">
        <v>134</v>
      </c>
      <c r="E32" s="294"/>
      <c r="F32" s="296"/>
      <c r="G32" s="329"/>
      <c r="H32" s="163"/>
    </row>
    <row r="33" spans="1:8" ht="12.75">
      <c r="A33" s="163"/>
      <c r="B33" s="302" t="s">
        <v>684</v>
      </c>
      <c r="C33" s="294" t="s">
        <v>119</v>
      </c>
      <c r="D33" s="308" t="s">
        <v>685</v>
      </c>
      <c r="E33" s="294" t="s">
        <v>668</v>
      </c>
      <c r="F33" s="296">
        <v>15</v>
      </c>
      <c r="G33" s="329">
        <v>0.4375</v>
      </c>
      <c r="H33" s="163"/>
    </row>
    <row r="34" spans="1:8" ht="12.75">
      <c r="A34" s="163"/>
      <c r="B34" s="302" t="s">
        <v>686</v>
      </c>
      <c r="C34" s="162" t="s">
        <v>115</v>
      </c>
      <c r="D34" s="308" t="s">
        <v>687</v>
      </c>
      <c r="E34" s="162" t="s">
        <v>668</v>
      </c>
      <c r="F34" s="162">
        <v>75</v>
      </c>
      <c r="G34" s="329">
        <f aca="true" t="shared" si="0" ref="G34:G39">G33+TIME(0,F33,0)</f>
        <v>0.4479166666666667</v>
      </c>
      <c r="H34" s="163"/>
    </row>
    <row r="35" spans="1:8" ht="12.75">
      <c r="A35" s="163"/>
      <c r="B35" s="302"/>
      <c r="C35" s="162"/>
      <c r="D35" s="301" t="s">
        <v>674</v>
      </c>
      <c r="E35" s="294"/>
      <c r="F35" s="162">
        <v>60</v>
      </c>
      <c r="G35" s="329">
        <f t="shared" si="0"/>
        <v>0.5</v>
      </c>
      <c r="H35" s="163"/>
    </row>
    <row r="36" spans="1:8" ht="12.75">
      <c r="A36" s="163"/>
      <c r="B36" s="302" t="s">
        <v>528</v>
      </c>
      <c r="C36" s="294" t="s">
        <v>688</v>
      </c>
      <c r="D36" s="301" t="s">
        <v>689</v>
      </c>
      <c r="E36" s="163"/>
      <c r="F36" s="296">
        <v>120</v>
      </c>
      <c r="G36" s="329">
        <f t="shared" si="0"/>
        <v>0.5416666666666666</v>
      </c>
      <c r="H36" s="163"/>
    </row>
    <row r="37" spans="1:8" ht="12.75">
      <c r="A37" s="163"/>
      <c r="B37" s="302"/>
      <c r="C37" s="294"/>
      <c r="D37" s="301" t="s">
        <v>690</v>
      </c>
      <c r="E37" s="163"/>
      <c r="F37" s="296">
        <v>210</v>
      </c>
      <c r="G37" s="329">
        <f t="shared" si="0"/>
        <v>0.625</v>
      </c>
      <c r="H37" s="163"/>
    </row>
    <row r="38" spans="1:8" ht="12.75">
      <c r="A38" s="163"/>
      <c r="B38" s="302" t="s">
        <v>528</v>
      </c>
      <c r="C38" s="294" t="s">
        <v>688</v>
      </c>
      <c r="D38" s="301" t="s">
        <v>689</v>
      </c>
      <c r="E38" s="294"/>
      <c r="F38" s="296">
        <v>180</v>
      </c>
      <c r="G38" s="329">
        <f t="shared" si="0"/>
        <v>0.7708333333333334</v>
      </c>
      <c r="H38" s="163"/>
    </row>
    <row r="39" spans="1:8" ht="12.75">
      <c r="A39" s="163"/>
      <c r="B39" s="302" t="s">
        <v>436</v>
      </c>
      <c r="C39" s="294"/>
      <c r="D39" s="301" t="s">
        <v>691</v>
      </c>
      <c r="E39" s="294"/>
      <c r="F39" s="296"/>
      <c r="G39" s="329">
        <f t="shared" si="0"/>
        <v>0.8958333333333334</v>
      </c>
      <c r="H39" s="163"/>
    </row>
    <row r="40" spans="1:8" ht="12.75">
      <c r="A40" s="163"/>
      <c r="B40" s="302"/>
      <c r="C40" s="294"/>
      <c r="D40" s="301"/>
      <c r="E40" s="294"/>
      <c r="F40" s="296"/>
      <c r="G40" s="329"/>
      <c r="H40" s="163"/>
    </row>
    <row r="41" spans="1:8" ht="12.75">
      <c r="A41" s="163"/>
      <c r="B41" s="302"/>
      <c r="C41" s="294"/>
      <c r="D41" s="294" t="s">
        <v>553</v>
      </c>
      <c r="E41" s="294"/>
      <c r="F41" s="296"/>
      <c r="G41" s="337"/>
      <c r="H41" s="163"/>
    </row>
    <row r="42" spans="1:8" ht="12.75">
      <c r="A42" s="163"/>
      <c r="B42" s="302" t="s">
        <v>32</v>
      </c>
      <c r="C42" s="294" t="s">
        <v>32</v>
      </c>
      <c r="D42" s="162" t="s">
        <v>128</v>
      </c>
      <c r="E42" s="294"/>
      <c r="F42" s="296"/>
      <c r="G42" s="337" t="s">
        <v>32</v>
      </c>
      <c r="H42" s="163"/>
    </row>
    <row r="43" spans="1:8" ht="12.75">
      <c r="A43" s="163"/>
      <c r="B43" s="294"/>
      <c r="C43" s="162"/>
      <c r="D43" s="162" t="s">
        <v>129</v>
      </c>
      <c r="E43" s="162"/>
      <c r="F43" s="162"/>
      <c r="G43" s="334"/>
      <c r="H43" s="163"/>
    </row>
    <row r="44" spans="1:8" ht="12.75">
      <c r="A44" s="163"/>
      <c r="B44" s="163"/>
      <c r="C44" s="163"/>
      <c r="D44" s="163"/>
      <c r="E44" s="163"/>
      <c r="F44" s="163"/>
      <c r="G44" s="162"/>
      <c r="H44" s="334"/>
    </row>
  </sheetData>
  <mergeCells count="7">
    <mergeCell ref="B31:M31"/>
    <mergeCell ref="B14:M14"/>
    <mergeCell ref="B23:M23"/>
    <mergeCell ref="B2:G2"/>
    <mergeCell ref="B4:G4"/>
    <mergeCell ref="B6:M6"/>
    <mergeCell ref="B3:G3"/>
  </mergeCells>
  <printOptions/>
  <pageMargins left="0.5" right="0.25" top="1.25" bottom="1.25" header="0.5" footer="0.5"/>
  <pageSetup fitToHeight="1" fitToWidth="1" horizontalDpi="300" verticalDpi="300" orientation="landscape" scale="67" r:id="rId1"/>
</worksheet>
</file>

<file path=xl/worksheets/sheet12.xml><?xml version="1.0" encoding="utf-8"?>
<worksheet xmlns="http://schemas.openxmlformats.org/spreadsheetml/2006/main" xmlns:r="http://schemas.openxmlformats.org/officeDocument/2006/relationships">
  <dimension ref="B2:H53"/>
  <sheetViews>
    <sheetView showGridLines="0" workbookViewId="0" topLeftCell="A1">
      <selection activeCell="A1" sqref="A1"/>
    </sheetView>
  </sheetViews>
  <sheetFormatPr defaultColWidth="12.57421875" defaultRowHeight="12.75"/>
  <cols>
    <col min="1" max="1" width="3.57421875" style="163" customWidth="1"/>
    <col min="2" max="3" width="3.7109375" style="163" customWidth="1"/>
    <col min="4" max="4" width="48.57421875" style="163" customWidth="1"/>
    <col min="5" max="5" width="17.28125" style="163" customWidth="1"/>
    <col min="6" max="6" width="8.8515625" style="162" customWidth="1"/>
    <col min="7" max="7" width="21.140625" style="170" customWidth="1"/>
    <col min="8" max="8" width="3.7109375" style="168" customWidth="1"/>
    <col min="9" max="16384" width="3.7109375" style="163" customWidth="1"/>
  </cols>
  <sheetData>
    <row r="2" spans="2:7" ht="15.75">
      <c r="B2" s="724" t="s">
        <v>517</v>
      </c>
      <c r="C2" s="724"/>
      <c r="D2" s="724"/>
      <c r="E2" s="724"/>
      <c r="F2" s="724"/>
      <c r="G2" s="724"/>
    </row>
    <row r="3" spans="2:7" ht="15.75">
      <c r="B3" s="723" t="s">
        <v>518</v>
      </c>
      <c r="C3" s="723"/>
      <c r="D3" s="723"/>
      <c r="E3" s="723"/>
      <c r="F3" s="723"/>
      <c r="G3" s="723"/>
    </row>
    <row r="4" spans="2:7" ht="15.75">
      <c r="B4" s="725" t="s">
        <v>519</v>
      </c>
      <c r="C4" s="726"/>
      <c r="D4" s="726"/>
      <c r="E4" s="726"/>
      <c r="F4" s="726"/>
      <c r="G4" s="726"/>
    </row>
    <row r="5" spans="2:7" ht="15.75">
      <c r="B5" s="292"/>
      <c r="C5" s="293"/>
      <c r="D5" s="293"/>
      <c r="E5" s="293"/>
      <c r="F5" s="293"/>
      <c r="G5" s="293"/>
    </row>
    <row r="6" spans="2:8" ht="15.75">
      <c r="B6" s="722" t="s">
        <v>520</v>
      </c>
      <c r="C6" s="722"/>
      <c r="D6" s="722"/>
      <c r="E6" s="722"/>
      <c r="F6" s="291"/>
      <c r="G6" s="291"/>
      <c r="H6" s="291"/>
    </row>
    <row r="7" spans="2:7" ht="12.75">
      <c r="B7" s="294">
        <v>0</v>
      </c>
      <c r="C7" s="162" t="s">
        <v>34</v>
      </c>
      <c r="D7" s="295" t="s">
        <v>521</v>
      </c>
      <c r="E7" s="294" t="s">
        <v>522</v>
      </c>
      <c r="F7" s="296">
        <v>1</v>
      </c>
      <c r="G7" s="297">
        <v>37081.645833333336</v>
      </c>
    </row>
    <row r="8" spans="2:7" ht="12.75">
      <c r="B8" s="298">
        <v>1</v>
      </c>
      <c r="C8" s="162" t="s">
        <v>34</v>
      </c>
      <c r="D8" s="299" t="s">
        <v>523</v>
      </c>
      <c r="E8" s="294" t="s">
        <v>522</v>
      </c>
      <c r="F8" s="296">
        <v>20</v>
      </c>
      <c r="G8" s="297">
        <f aca="true" t="shared" si="0" ref="G8:G13">G7+TIME(0,F7,0)</f>
        <v>37081.64652777778</v>
      </c>
    </row>
    <row r="9" spans="2:7" ht="12.75">
      <c r="B9" s="298">
        <v>2</v>
      </c>
      <c r="C9" s="162" t="s">
        <v>34</v>
      </c>
      <c r="D9" s="300" t="s">
        <v>113</v>
      </c>
      <c r="E9" s="294" t="s">
        <v>522</v>
      </c>
      <c r="F9" s="296">
        <v>4</v>
      </c>
      <c r="G9" s="297">
        <f t="shared" si="0"/>
        <v>37081.66041666667</v>
      </c>
    </row>
    <row r="10" spans="2:7" ht="12.75">
      <c r="B10" s="301">
        <v>3</v>
      </c>
      <c r="C10" s="163" t="s">
        <v>34</v>
      </c>
      <c r="D10" s="295" t="s">
        <v>114</v>
      </c>
      <c r="E10" s="294" t="s">
        <v>522</v>
      </c>
      <c r="F10" s="296">
        <v>20</v>
      </c>
      <c r="G10" s="297">
        <f t="shared" si="0"/>
        <v>37081.66319444445</v>
      </c>
    </row>
    <row r="11" spans="2:7" ht="12.75">
      <c r="B11" s="302" t="s">
        <v>524</v>
      </c>
      <c r="C11" s="294" t="s">
        <v>115</v>
      </c>
      <c r="D11" s="299" t="s">
        <v>525</v>
      </c>
      <c r="E11" s="294" t="s">
        <v>522</v>
      </c>
      <c r="F11" s="296">
        <v>10</v>
      </c>
      <c r="G11" s="297">
        <f t="shared" si="0"/>
        <v>37081.67708333334</v>
      </c>
    </row>
    <row r="12" spans="2:7" ht="12.75">
      <c r="B12" s="302" t="s">
        <v>526</v>
      </c>
      <c r="C12" s="294" t="s">
        <v>115</v>
      </c>
      <c r="D12" s="299" t="s">
        <v>527</v>
      </c>
      <c r="E12" s="294" t="s">
        <v>522</v>
      </c>
      <c r="F12" s="296">
        <v>10</v>
      </c>
      <c r="G12" s="297">
        <f t="shared" si="0"/>
        <v>37081.68402777779</v>
      </c>
    </row>
    <row r="13" spans="2:7" ht="12.75">
      <c r="B13" s="302" t="s">
        <v>528</v>
      </c>
      <c r="C13" s="294" t="s">
        <v>119</v>
      </c>
      <c r="D13" s="299" t="s">
        <v>529</v>
      </c>
      <c r="E13" s="294" t="s">
        <v>522</v>
      </c>
      <c r="F13" s="296">
        <v>55</v>
      </c>
      <c r="G13" s="297">
        <f t="shared" si="0"/>
        <v>37081.69097222223</v>
      </c>
    </row>
    <row r="14" spans="2:7" ht="12.75">
      <c r="B14" s="302"/>
      <c r="C14" s="294"/>
      <c r="D14" s="299" t="s">
        <v>530</v>
      </c>
      <c r="E14" s="294"/>
      <c r="F14" s="296">
        <v>60</v>
      </c>
      <c r="G14" s="297">
        <f>G13+TIME(0,F13,0)</f>
        <v>37081.72916666668</v>
      </c>
    </row>
    <row r="15" spans="2:8" s="169" customFormat="1" ht="12.75">
      <c r="B15" s="303">
        <v>7</v>
      </c>
      <c r="C15" s="294" t="s">
        <v>32</v>
      </c>
      <c r="D15" s="304" t="s">
        <v>134</v>
      </c>
      <c r="E15" s="303"/>
      <c r="F15" s="305"/>
      <c r="G15" s="306"/>
      <c r="H15" s="168"/>
    </row>
    <row r="16" spans="2:7" ht="12.75">
      <c r="B16" s="302" t="s">
        <v>116</v>
      </c>
      <c r="C16" s="294" t="s">
        <v>119</v>
      </c>
      <c r="D16" s="307" t="s">
        <v>531</v>
      </c>
      <c r="E16" s="294" t="s">
        <v>532</v>
      </c>
      <c r="F16" s="296">
        <v>120</v>
      </c>
      <c r="G16" s="297">
        <f>G14+TIME(0,F14,0)</f>
        <v>37081.77083333334</v>
      </c>
    </row>
    <row r="17" spans="2:7" ht="12.75">
      <c r="B17" s="302" t="s">
        <v>136</v>
      </c>
      <c r="C17" s="294" t="s">
        <v>117</v>
      </c>
      <c r="D17" s="307" t="s">
        <v>533</v>
      </c>
      <c r="E17" s="294" t="s">
        <v>522</v>
      </c>
      <c r="F17" s="296">
        <v>50</v>
      </c>
      <c r="G17" s="297">
        <f>G16+TIME(0,F16,0)</f>
        <v>37081.85416666668</v>
      </c>
    </row>
    <row r="18" spans="2:7" ht="12.75">
      <c r="B18" s="302" t="s">
        <v>534</v>
      </c>
      <c r="C18" s="294" t="s">
        <v>119</v>
      </c>
      <c r="D18" s="307" t="s">
        <v>535</v>
      </c>
      <c r="E18" s="294" t="s">
        <v>522</v>
      </c>
      <c r="F18" s="296">
        <v>10</v>
      </c>
      <c r="G18" s="297">
        <f>G17+TIME(0,F17,0)</f>
        <v>37081.8888888889</v>
      </c>
    </row>
    <row r="19" spans="2:7" ht="12.75">
      <c r="B19" s="302"/>
      <c r="C19" s="294"/>
      <c r="D19" s="299" t="s">
        <v>536</v>
      </c>
      <c r="E19" s="294"/>
      <c r="F19" s="296"/>
      <c r="G19" s="297">
        <f>G18+TIME(0,F18,0)</f>
        <v>37081.89583333334</v>
      </c>
    </row>
    <row r="20" spans="2:7" ht="12.75">
      <c r="B20" s="302"/>
      <c r="C20" s="294"/>
      <c r="D20" s="304"/>
      <c r="E20" s="294"/>
      <c r="F20" s="296"/>
      <c r="G20" s="297"/>
    </row>
    <row r="21" spans="2:8" ht="15.75">
      <c r="B21" s="722" t="s">
        <v>537</v>
      </c>
      <c r="C21" s="722"/>
      <c r="D21" s="722"/>
      <c r="E21" s="722"/>
      <c r="F21" s="291"/>
      <c r="G21" s="291"/>
      <c r="H21" s="291"/>
    </row>
    <row r="22" spans="2:7" ht="12.75">
      <c r="B22" s="302" t="s">
        <v>436</v>
      </c>
      <c r="C22" s="294"/>
      <c r="D22" s="299" t="s">
        <v>134</v>
      </c>
      <c r="E22" s="294"/>
      <c r="F22" s="296"/>
      <c r="G22" s="297">
        <v>37082.333333333336</v>
      </c>
    </row>
    <row r="23" spans="2:7" ht="12.75">
      <c r="B23" s="302" t="s">
        <v>169</v>
      </c>
      <c r="C23" s="294" t="s">
        <v>117</v>
      </c>
      <c r="D23" s="307" t="s">
        <v>538</v>
      </c>
      <c r="E23" s="294" t="s">
        <v>522</v>
      </c>
      <c r="F23" s="296">
        <v>60</v>
      </c>
      <c r="G23" s="297">
        <v>37082.333333333336</v>
      </c>
    </row>
    <row r="24" spans="2:7" ht="12.75">
      <c r="B24" s="302" t="s">
        <v>173</v>
      </c>
      <c r="C24" s="294" t="s">
        <v>119</v>
      </c>
      <c r="D24" s="307" t="s">
        <v>539</v>
      </c>
      <c r="E24" s="294" t="s">
        <v>522</v>
      </c>
      <c r="F24" s="296">
        <v>60</v>
      </c>
      <c r="G24" s="297">
        <f>G23+TIME(0,F23,0)</f>
        <v>37082.375</v>
      </c>
    </row>
    <row r="25" spans="2:7" ht="12.75">
      <c r="B25" s="302"/>
      <c r="C25" s="294"/>
      <c r="D25" s="299" t="s">
        <v>540</v>
      </c>
      <c r="E25" s="294"/>
      <c r="F25" s="296">
        <v>330</v>
      </c>
      <c r="G25" s="297">
        <f>G24+TIME(0,F24,0)</f>
        <v>37082.416666666664</v>
      </c>
    </row>
    <row r="26" spans="2:7" ht="12.75">
      <c r="B26" s="302" t="s">
        <v>436</v>
      </c>
      <c r="C26" s="294"/>
      <c r="D26" s="299" t="s">
        <v>134</v>
      </c>
      <c r="E26" s="294"/>
      <c r="F26" s="296"/>
      <c r="G26" s="297"/>
    </row>
    <row r="27" spans="2:7" ht="12.75">
      <c r="B27" s="302"/>
      <c r="C27" s="294" t="s">
        <v>119</v>
      </c>
      <c r="D27" s="307" t="s">
        <v>539</v>
      </c>
      <c r="E27" s="294" t="s">
        <v>522</v>
      </c>
      <c r="F27" s="296">
        <v>30</v>
      </c>
      <c r="G27" s="297">
        <f>G25+TIME(0,F25,0)</f>
        <v>37082.64583333333</v>
      </c>
    </row>
    <row r="28" spans="2:7" ht="12.75">
      <c r="B28" s="302" t="s">
        <v>175</v>
      </c>
      <c r="C28" s="294" t="s">
        <v>117</v>
      </c>
      <c r="D28" s="307" t="s">
        <v>541</v>
      </c>
      <c r="E28" s="294" t="s">
        <v>522</v>
      </c>
      <c r="F28" s="296">
        <v>90</v>
      </c>
      <c r="G28" s="297">
        <f>G27+TIME(0,F27,0)</f>
        <v>37082.666666666664</v>
      </c>
    </row>
    <row r="29" spans="2:7" ht="12.75">
      <c r="B29" s="302"/>
      <c r="C29" s="294"/>
      <c r="D29" s="299" t="s">
        <v>530</v>
      </c>
      <c r="E29" s="294"/>
      <c r="F29" s="296">
        <v>60</v>
      </c>
      <c r="G29" s="297">
        <f>G28+TIME(0,F28,0)</f>
        <v>37082.729166666664</v>
      </c>
    </row>
    <row r="30" spans="2:7" ht="12.75">
      <c r="B30" s="302" t="s">
        <v>436</v>
      </c>
      <c r="C30" s="294"/>
      <c r="D30" s="299" t="s">
        <v>134</v>
      </c>
      <c r="E30" s="294"/>
      <c r="F30" s="296"/>
      <c r="G30" s="297"/>
    </row>
    <row r="31" spans="2:7" ht="12.75">
      <c r="B31" s="302"/>
      <c r="C31" s="294" t="s">
        <v>117</v>
      </c>
      <c r="D31" s="307" t="s">
        <v>541</v>
      </c>
      <c r="E31" s="294" t="s">
        <v>522</v>
      </c>
      <c r="F31" s="296">
        <v>180</v>
      </c>
      <c r="G31" s="297">
        <f>G29+TIME(0,F29,0)</f>
        <v>37082.77083333333</v>
      </c>
    </row>
    <row r="32" spans="2:7" ht="12.75">
      <c r="B32" s="302"/>
      <c r="C32" s="294"/>
      <c r="D32" s="299" t="s">
        <v>536</v>
      </c>
      <c r="E32" s="294"/>
      <c r="F32" s="296"/>
      <c r="G32" s="297">
        <f>G31+TIME(0,F31,0)</f>
        <v>37082.89583333333</v>
      </c>
    </row>
    <row r="33" spans="2:7" ht="12.75">
      <c r="B33" s="302"/>
      <c r="C33" s="294"/>
      <c r="D33" s="299"/>
      <c r="E33" s="294"/>
      <c r="F33" s="296"/>
      <c r="G33" s="297"/>
    </row>
    <row r="34" spans="2:8" ht="15.75">
      <c r="B34" s="722" t="s">
        <v>542</v>
      </c>
      <c r="C34" s="722"/>
      <c r="D34" s="722"/>
      <c r="E34" s="722"/>
      <c r="F34" s="291"/>
      <c r="G34" s="291"/>
      <c r="H34" s="291"/>
    </row>
    <row r="35" spans="2:7" ht="12.75">
      <c r="B35" s="302" t="s">
        <v>436</v>
      </c>
      <c r="C35" s="294"/>
      <c r="D35" s="299" t="s">
        <v>134</v>
      </c>
      <c r="E35" s="294"/>
      <c r="F35" s="296"/>
      <c r="G35" s="297">
        <v>37083.333333333336</v>
      </c>
    </row>
    <row r="36" spans="2:7" ht="12.75">
      <c r="B36" s="302" t="s">
        <v>178</v>
      </c>
      <c r="C36" s="294" t="s">
        <v>119</v>
      </c>
      <c r="D36" s="307" t="s">
        <v>543</v>
      </c>
      <c r="E36" s="294" t="s">
        <v>532</v>
      </c>
      <c r="F36" s="296">
        <v>30</v>
      </c>
      <c r="G36" s="297">
        <f>G35+TIME(0,F35,0)</f>
        <v>37083.333333333336</v>
      </c>
    </row>
    <row r="37" spans="2:7" ht="12.75">
      <c r="B37" s="302" t="s">
        <v>180</v>
      </c>
      <c r="C37" s="294" t="s">
        <v>115</v>
      </c>
      <c r="D37" s="307" t="s">
        <v>544</v>
      </c>
      <c r="E37" s="294" t="s">
        <v>522</v>
      </c>
      <c r="F37" s="296">
        <v>90</v>
      </c>
      <c r="G37" s="297">
        <f>G36+TIME(0,F36,0)</f>
        <v>37083.35416666667</v>
      </c>
    </row>
    <row r="38" spans="2:7" ht="12.75">
      <c r="B38" s="302"/>
      <c r="C38" s="294"/>
      <c r="D38" s="299" t="s">
        <v>540</v>
      </c>
      <c r="E38" s="294"/>
      <c r="F38" s="296">
        <v>360</v>
      </c>
      <c r="G38" s="297">
        <f>G37+TIME(0,F37,0)</f>
        <v>37083.41666666667</v>
      </c>
    </row>
    <row r="39" spans="2:7" ht="12.75">
      <c r="B39" s="302" t="s">
        <v>436</v>
      </c>
      <c r="C39" s="294"/>
      <c r="D39" s="299" t="s">
        <v>134</v>
      </c>
      <c r="E39" s="294"/>
      <c r="F39" s="296"/>
      <c r="G39" s="297"/>
    </row>
    <row r="40" spans="2:7" ht="12.75">
      <c r="B40" s="302" t="s">
        <v>182</v>
      </c>
      <c r="C40" s="294" t="s">
        <v>119</v>
      </c>
      <c r="D40" s="307" t="s">
        <v>545</v>
      </c>
      <c r="E40" s="294" t="s">
        <v>522</v>
      </c>
      <c r="F40" s="296">
        <v>20</v>
      </c>
      <c r="G40" s="297">
        <f>G38+TIME(0,F38,0)</f>
        <v>37083.66666666667</v>
      </c>
    </row>
    <row r="41" spans="2:7" ht="12.75">
      <c r="B41" s="302" t="s">
        <v>546</v>
      </c>
      <c r="C41" s="294"/>
      <c r="D41" s="301" t="s">
        <v>135</v>
      </c>
      <c r="E41" s="294"/>
      <c r="F41" s="296"/>
      <c r="G41" s="297"/>
    </row>
    <row r="42" spans="2:7" ht="12.75">
      <c r="B42" s="302" t="s">
        <v>440</v>
      </c>
      <c r="C42" s="294" t="s">
        <v>115</v>
      </c>
      <c r="D42" s="307" t="s">
        <v>547</v>
      </c>
      <c r="E42" s="294" t="s">
        <v>522</v>
      </c>
      <c r="F42" s="296">
        <v>70</v>
      </c>
      <c r="G42" s="297">
        <f>G40+TIME(0,F40,0)</f>
        <v>37083.68055555556</v>
      </c>
    </row>
    <row r="43" spans="2:7" ht="12.75">
      <c r="B43" s="302"/>
      <c r="C43" s="294"/>
      <c r="D43" s="299" t="s">
        <v>536</v>
      </c>
      <c r="E43" s="294"/>
      <c r="F43" s="296"/>
      <c r="G43" s="297">
        <f>G42+TIME(0,F42,0)</f>
        <v>37083.72916666667</v>
      </c>
    </row>
    <row r="44" spans="2:7" ht="12.75">
      <c r="B44" s="302"/>
      <c r="C44" s="294"/>
      <c r="D44" s="307"/>
      <c r="E44" s="294"/>
      <c r="F44" s="296"/>
      <c r="G44" s="297"/>
    </row>
    <row r="45" spans="2:8" ht="15.75">
      <c r="B45" s="722" t="s">
        <v>548</v>
      </c>
      <c r="C45" s="722"/>
      <c r="D45" s="722"/>
      <c r="E45" s="722"/>
      <c r="F45" s="291"/>
      <c r="G45" s="291"/>
      <c r="H45" s="291"/>
    </row>
    <row r="46" spans="2:7" ht="12.75">
      <c r="B46" s="302" t="s">
        <v>546</v>
      </c>
      <c r="C46" s="294"/>
      <c r="D46" s="301" t="s">
        <v>135</v>
      </c>
      <c r="E46" s="294"/>
      <c r="F46" s="296"/>
      <c r="G46" s="297">
        <v>37084.333333333336</v>
      </c>
    </row>
    <row r="47" spans="2:7" ht="12.75">
      <c r="B47" s="302" t="s">
        <v>442</v>
      </c>
      <c r="C47" s="294"/>
      <c r="D47" s="308" t="s">
        <v>549</v>
      </c>
      <c r="E47" s="294" t="s">
        <v>522</v>
      </c>
      <c r="F47" s="296">
        <v>30</v>
      </c>
      <c r="G47" s="297">
        <f>G46+TIME(0,F46,0)</f>
        <v>37084.333333333336</v>
      </c>
    </row>
    <row r="48" spans="2:7" ht="12.75">
      <c r="B48" s="302" t="s">
        <v>550</v>
      </c>
      <c r="C48" s="294" t="s">
        <v>115</v>
      </c>
      <c r="D48" s="308" t="s">
        <v>551</v>
      </c>
      <c r="E48" s="294" t="s">
        <v>522</v>
      </c>
      <c r="F48" s="296">
        <v>90</v>
      </c>
      <c r="G48" s="297">
        <f>G47+TIME(0,F47,0)</f>
        <v>37084.35416666667</v>
      </c>
    </row>
    <row r="49" spans="2:7" ht="12.75">
      <c r="B49" s="302" t="s">
        <v>444</v>
      </c>
      <c r="C49" s="294" t="s">
        <v>115</v>
      </c>
      <c r="D49" s="299" t="s">
        <v>552</v>
      </c>
      <c r="E49" s="294"/>
      <c r="F49" s="296"/>
      <c r="G49" s="297">
        <f>G48+TIME(0,F48,0)</f>
        <v>37084.41666666667</v>
      </c>
    </row>
    <row r="50" spans="2:7" ht="12.75">
      <c r="B50" s="309"/>
      <c r="C50" s="294"/>
      <c r="E50" s="294"/>
      <c r="F50" s="296"/>
      <c r="G50" s="310">
        <f>G49+TIME(0,F49,0)</f>
        <v>37084.41666666667</v>
      </c>
    </row>
    <row r="51" spans="2:7" ht="12.75">
      <c r="B51" s="302"/>
      <c r="C51" s="294"/>
      <c r="D51" s="294" t="s">
        <v>553</v>
      </c>
      <c r="E51" s="294"/>
      <c r="F51" s="296"/>
      <c r="G51" s="311"/>
    </row>
    <row r="52" spans="2:7" ht="12.75">
      <c r="B52" s="302" t="s">
        <v>32</v>
      </c>
      <c r="C52" s="294" t="s">
        <v>32</v>
      </c>
      <c r="D52" s="162" t="s">
        <v>128</v>
      </c>
      <c r="E52" s="294"/>
      <c r="F52" s="296"/>
      <c r="G52" s="311" t="s">
        <v>32</v>
      </c>
    </row>
    <row r="53" spans="2:5" ht="12.75">
      <c r="B53" s="294"/>
      <c r="C53" s="162"/>
      <c r="D53" s="162" t="s">
        <v>129</v>
      </c>
      <c r="E53" s="162"/>
    </row>
  </sheetData>
  <mergeCells count="7">
    <mergeCell ref="B21:E21"/>
    <mergeCell ref="B34:E34"/>
    <mergeCell ref="B45:E45"/>
    <mergeCell ref="B2:G2"/>
    <mergeCell ref="B3:G3"/>
    <mergeCell ref="B4:G4"/>
    <mergeCell ref="B6:E6"/>
  </mergeCells>
  <printOptions/>
  <pageMargins left="0.75" right="0.75" top="1" bottom="1" header="0.5" footer="0.5"/>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B1:G32"/>
  <sheetViews>
    <sheetView showGridLines="0" workbookViewId="0" topLeftCell="A1">
      <selection activeCell="A1" sqref="A1"/>
    </sheetView>
  </sheetViews>
  <sheetFormatPr defaultColWidth="9.140625" defaultRowHeight="12.75"/>
  <cols>
    <col min="1" max="2" width="2.7109375" style="169" customWidth="1"/>
    <col min="3" max="3" width="3.7109375" style="207" customWidth="1"/>
    <col min="4" max="4" width="67.7109375" style="169" customWidth="1"/>
    <col min="5" max="5" width="6.421875" style="169" customWidth="1"/>
    <col min="6" max="6" width="6.57421875" style="169" customWidth="1"/>
    <col min="7" max="7" width="17.28125" style="169" customWidth="1"/>
    <col min="8" max="8" width="3.140625" style="169" customWidth="1"/>
    <col min="9" max="16384" width="3.7109375" style="169" customWidth="1"/>
  </cols>
  <sheetData>
    <row r="1" spans="2:7" ht="12.75">
      <c r="B1" s="163"/>
      <c r="C1" s="163"/>
      <c r="D1" s="163"/>
      <c r="E1" s="163"/>
      <c r="F1" s="162"/>
      <c r="G1" s="170"/>
    </row>
    <row r="2" spans="2:7" ht="15.75">
      <c r="B2" s="724" t="s">
        <v>614</v>
      </c>
      <c r="C2" s="724"/>
      <c r="D2" s="724"/>
      <c r="E2" s="724"/>
      <c r="F2" s="724"/>
      <c r="G2" s="724"/>
    </row>
    <row r="3" spans="2:7" ht="15.75">
      <c r="B3" s="723" t="s">
        <v>615</v>
      </c>
      <c r="C3" s="724"/>
      <c r="D3" s="724"/>
      <c r="E3" s="724"/>
      <c r="F3" s="724"/>
      <c r="G3" s="724"/>
    </row>
    <row r="4" spans="2:7" ht="15.75">
      <c r="B4" s="725" t="s">
        <v>519</v>
      </c>
      <c r="C4" s="726"/>
      <c r="D4" s="726"/>
      <c r="E4" s="726"/>
      <c r="F4" s="726"/>
      <c r="G4" s="726"/>
    </row>
    <row r="5" spans="2:7" ht="15.75">
      <c r="B5" s="292"/>
      <c r="C5" s="293"/>
      <c r="D5" s="293"/>
      <c r="E5" s="293"/>
      <c r="F5" s="293"/>
      <c r="G5" s="293"/>
    </row>
    <row r="6" spans="2:7" ht="15.75">
      <c r="B6" s="722" t="s">
        <v>537</v>
      </c>
      <c r="C6" s="722"/>
      <c r="D6" s="722"/>
      <c r="E6" s="722"/>
      <c r="F6" s="291"/>
      <c r="G6" s="291"/>
    </row>
    <row r="7" spans="2:7" ht="12.75">
      <c r="B7" s="294">
        <v>0</v>
      </c>
      <c r="C7" s="162"/>
      <c r="D7" s="295" t="s">
        <v>616</v>
      </c>
      <c r="E7" s="294" t="s">
        <v>617</v>
      </c>
      <c r="F7" s="296">
        <v>1</v>
      </c>
      <c r="G7" s="297">
        <v>37082.645833333336</v>
      </c>
    </row>
    <row r="8" spans="2:7" ht="12.75">
      <c r="B8" s="298">
        <v>1</v>
      </c>
      <c r="C8" s="162"/>
      <c r="D8" s="299" t="s">
        <v>523</v>
      </c>
      <c r="E8" s="294" t="s">
        <v>617</v>
      </c>
      <c r="F8" s="296">
        <v>30</v>
      </c>
      <c r="G8" s="297">
        <f aca="true" t="shared" si="0" ref="G8:G14">G7+TIME(0,F7,0)</f>
        <v>37082.64652777778</v>
      </c>
    </row>
    <row r="9" spans="2:7" ht="12.75">
      <c r="B9" s="301">
        <v>2</v>
      </c>
      <c r="C9" s="163"/>
      <c r="D9" s="295" t="s">
        <v>114</v>
      </c>
      <c r="E9" s="294" t="s">
        <v>617</v>
      </c>
      <c r="F9" s="296">
        <v>29</v>
      </c>
      <c r="G9" s="297">
        <f t="shared" si="0"/>
        <v>37082.66736111112</v>
      </c>
    </row>
    <row r="10" spans="2:7" ht="12.75">
      <c r="B10" s="302" t="s">
        <v>618</v>
      </c>
      <c r="C10" s="294"/>
      <c r="D10" s="299" t="s">
        <v>742</v>
      </c>
      <c r="E10" s="294" t="s">
        <v>617</v>
      </c>
      <c r="F10" s="296">
        <v>60</v>
      </c>
      <c r="G10" s="297">
        <f t="shared" si="0"/>
        <v>37082.68750000001</v>
      </c>
    </row>
    <row r="11" spans="2:7" ht="12.75">
      <c r="B11" s="303">
        <v>4</v>
      </c>
      <c r="C11" s="294" t="s">
        <v>32</v>
      </c>
      <c r="D11" s="304" t="s">
        <v>619</v>
      </c>
      <c r="E11" s="303" t="s">
        <v>617</v>
      </c>
      <c r="F11" s="305">
        <v>120</v>
      </c>
      <c r="G11" s="297">
        <f t="shared" si="0"/>
        <v>37082.72916666667</v>
      </c>
    </row>
    <row r="12" spans="2:7" ht="12.75">
      <c r="B12" s="302"/>
      <c r="C12" s="294"/>
      <c r="D12" s="299" t="s">
        <v>622</v>
      </c>
      <c r="E12" s="294"/>
      <c r="F12" s="296">
        <v>60</v>
      </c>
      <c r="G12" s="297">
        <f t="shared" si="0"/>
        <v>37082.81250000001</v>
      </c>
    </row>
    <row r="13" spans="2:7" ht="12.75">
      <c r="B13" s="302" t="s">
        <v>526</v>
      </c>
      <c r="C13" s="294"/>
      <c r="D13" s="299" t="s">
        <v>620</v>
      </c>
      <c r="E13" s="294" t="s">
        <v>617</v>
      </c>
      <c r="F13" s="296">
        <v>60</v>
      </c>
      <c r="G13" s="297">
        <f t="shared" si="0"/>
        <v>37082.85416666667</v>
      </c>
    </row>
    <row r="14" spans="2:7" ht="12.75">
      <c r="B14" s="302"/>
      <c r="C14" s="294"/>
      <c r="D14" s="299" t="s">
        <v>623</v>
      </c>
      <c r="E14" s="294"/>
      <c r="F14" s="296"/>
      <c r="G14" s="297">
        <f t="shared" si="0"/>
        <v>37082.895833333336</v>
      </c>
    </row>
    <row r="15" spans="2:7" ht="12.75">
      <c r="B15" s="302"/>
      <c r="C15" s="294"/>
      <c r="D15" s="304"/>
      <c r="E15" s="294"/>
      <c r="F15" s="296"/>
      <c r="G15" s="297"/>
    </row>
    <row r="16" spans="2:7" ht="15.75">
      <c r="B16" s="722" t="s">
        <v>542</v>
      </c>
      <c r="C16" s="722"/>
      <c r="D16" s="722"/>
      <c r="E16" s="722"/>
      <c r="F16" s="291"/>
      <c r="G16" s="291"/>
    </row>
    <row r="17" spans="2:7" ht="12.75">
      <c r="B17" s="302" t="s">
        <v>528</v>
      </c>
      <c r="C17" s="294"/>
      <c r="D17" s="299" t="s">
        <v>620</v>
      </c>
      <c r="E17" s="294" t="s">
        <v>617</v>
      </c>
      <c r="F17" s="296">
        <v>120</v>
      </c>
      <c r="G17" s="297">
        <v>37083.333333333336</v>
      </c>
    </row>
    <row r="18" spans="2:7" ht="12.75">
      <c r="B18" s="302"/>
      <c r="C18" s="294"/>
      <c r="D18" s="299" t="s">
        <v>624</v>
      </c>
      <c r="E18" s="294"/>
      <c r="F18" s="296">
        <v>30</v>
      </c>
      <c r="G18" s="297">
        <f>G17+TIME(0,F17,0)</f>
        <v>37083.41666666667</v>
      </c>
    </row>
    <row r="19" spans="2:7" ht="12.75">
      <c r="B19" s="302" t="s">
        <v>436</v>
      </c>
      <c r="C19" s="294"/>
      <c r="D19" s="299" t="s">
        <v>620</v>
      </c>
      <c r="E19" s="294" t="s">
        <v>617</v>
      </c>
      <c r="F19" s="296">
        <v>90</v>
      </c>
      <c r="G19" s="297">
        <f>G18+TIME(0,F18,0)</f>
        <v>37083.43750000001</v>
      </c>
    </row>
    <row r="20" spans="2:7" ht="12.75">
      <c r="B20" s="207"/>
      <c r="C20" s="169"/>
      <c r="D20" s="295" t="s">
        <v>625</v>
      </c>
      <c r="F20" s="321">
        <v>240</v>
      </c>
      <c r="G20" s="297">
        <f>G19+TIME(0,F19,0)</f>
        <v>37083.50000000001</v>
      </c>
    </row>
    <row r="21" spans="2:7" ht="12.75">
      <c r="B21" s="302" t="s">
        <v>546</v>
      </c>
      <c r="C21" s="294"/>
      <c r="D21" s="299" t="s">
        <v>619</v>
      </c>
      <c r="E21" s="294" t="s">
        <v>617</v>
      </c>
      <c r="F21" s="296">
        <v>90</v>
      </c>
      <c r="G21" s="297">
        <f>G20+TIME(0,F20,0)</f>
        <v>37083.66666666667</v>
      </c>
    </row>
    <row r="22" spans="2:7" ht="12.75">
      <c r="B22" s="207"/>
      <c r="C22" s="169"/>
      <c r="D22" s="295" t="s">
        <v>623</v>
      </c>
      <c r="G22" s="297">
        <f>G21+TIME(0,F21,0)</f>
        <v>37083.72916666667</v>
      </c>
    </row>
    <row r="23" spans="2:3" ht="12.75">
      <c r="B23" s="207"/>
      <c r="C23" s="169"/>
    </row>
    <row r="24" spans="2:7" ht="15.75">
      <c r="B24" s="722" t="s">
        <v>548</v>
      </c>
      <c r="C24" s="722"/>
      <c r="D24" s="722"/>
      <c r="E24" s="722"/>
      <c r="F24" s="291"/>
      <c r="G24" s="291"/>
    </row>
    <row r="25" spans="2:7" ht="12.75">
      <c r="B25" s="302" t="s">
        <v>444</v>
      </c>
      <c r="C25" s="294"/>
      <c r="D25" s="299" t="s">
        <v>620</v>
      </c>
      <c r="E25" s="294" t="s">
        <v>617</v>
      </c>
      <c r="F25" s="296">
        <v>120</v>
      </c>
      <c r="G25" s="297">
        <v>37084.541666666664</v>
      </c>
    </row>
    <row r="26" spans="2:7" ht="12.75">
      <c r="B26" s="302"/>
      <c r="C26" s="294"/>
      <c r="D26" s="299" t="s">
        <v>621</v>
      </c>
      <c r="E26" s="294"/>
      <c r="F26" s="296">
        <v>30</v>
      </c>
      <c r="G26" s="297">
        <f aca="true" t="shared" si="1" ref="G26:G31">G25+TIME(0,F25,0)</f>
        <v>37084.625</v>
      </c>
    </row>
    <row r="27" spans="2:7" ht="12.75">
      <c r="B27" s="302" t="s">
        <v>446</v>
      </c>
      <c r="C27" s="294"/>
      <c r="D27" s="299" t="s">
        <v>620</v>
      </c>
      <c r="E27" s="294" t="s">
        <v>617</v>
      </c>
      <c r="F27" s="296">
        <v>120</v>
      </c>
      <c r="G27" s="297">
        <f t="shared" si="1"/>
        <v>37084.645833333336</v>
      </c>
    </row>
    <row r="28" spans="2:7" ht="12.75">
      <c r="B28" s="207"/>
      <c r="C28" s="169"/>
      <c r="D28" s="295" t="s">
        <v>622</v>
      </c>
      <c r="F28" s="321">
        <v>60</v>
      </c>
      <c r="G28" s="297">
        <f t="shared" si="1"/>
        <v>37084.72916666667</v>
      </c>
    </row>
    <row r="29" spans="2:7" ht="12.75">
      <c r="B29" s="302" t="s">
        <v>487</v>
      </c>
      <c r="C29" s="294"/>
      <c r="D29" s="299" t="s">
        <v>620</v>
      </c>
      <c r="E29" s="294" t="s">
        <v>617</v>
      </c>
      <c r="F29" s="296">
        <v>150</v>
      </c>
      <c r="G29" s="297">
        <f t="shared" si="1"/>
        <v>37084.770833333336</v>
      </c>
    </row>
    <row r="30" spans="2:7" ht="12.75">
      <c r="B30" s="302" t="s">
        <v>489</v>
      </c>
      <c r="C30" s="294"/>
      <c r="D30" s="299" t="s">
        <v>626</v>
      </c>
      <c r="E30" s="294" t="s">
        <v>617</v>
      </c>
      <c r="F30" s="296">
        <v>30</v>
      </c>
      <c r="G30" s="297">
        <f t="shared" si="1"/>
        <v>37084.875</v>
      </c>
    </row>
    <row r="31" spans="2:7" ht="12.75">
      <c r="B31" s="207"/>
      <c r="C31" s="169"/>
      <c r="D31" s="295" t="s">
        <v>627</v>
      </c>
      <c r="G31" s="297">
        <f t="shared" si="1"/>
        <v>37084.895833333336</v>
      </c>
    </row>
    <row r="32" spans="2:3" ht="12.75">
      <c r="B32" s="207"/>
      <c r="C32" s="169"/>
    </row>
  </sheetData>
  <mergeCells count="6">
    <mergeCell ref="B16:E16"/>
    <mergeCell ref="B24:E24"/>
    <mergeCell ref="B2:G2"/>
    <mergeCell ref="B3:G3"/>
    <mergeCell ref="B4:G4"/>
    <mergeCell ref="B6:E6"/>
  </mergeCells>
  <printOptions/>
  <pageMargins left="0.75" right="0.75" top="1" bottom="1" header="0.5" footer="0.5"/>
  <pageSetup fitToHeight="1" fitToWidth="1" horizontalDpi="600" verticalDpi="600" orientation="landscape" scale="85" r:id="rId1"/>
</worksheet>
</file>

<file path=xl/worksheets/sheet14.xml><?xml version="1.0" encoding="utf-8"?>
<worksheet xmlns="http://schemas.openxmlformats.org/spreadsheetml/2006/main" xmlns:r="http://schemas.openxmlformats.org/officeDocument/2006/relationships">
  <sheetPr>
    <pageSetUpPr fitToPage="1"/>
  </sheetPr>
  <dimension ref="B1:J72"/>
  <sheetViews>
    <sheetView showGridLines="0" workbookViewId="0" topLeftCell="A1">
      <selection activeCell="A1" sqref="A1"/>
    </sheetView>
  </sheetViews>
  <sheetFormatPr defaultColWidth="12.57421875" defaultRowHeight="12.75"/>
  <cols>
    <col min="1" max="1" width="2.7109375" style="66" customWidth="1"/>
    <col min="2" max="2" width="4.421875" style="66" bestFit="1" customWidth="1"/>
    <col min="3" max="3" width="3.421875" style="66" bestFit="1" customWidth="1"/>
    <col min="4" max="4" width="52.421875" style="66" customWidth="1"/>
    <col min="5" max="5" width="2.00390625" style="66" bestFit="1" customWidth="1"/>
    <col min="6" max="6" width="8.00390625" style="66" bestFit="1" customWidth="1"/>
    <col min="7" max="7" width="3.57421875" style="66" bestFit="1" customWidth="1"/>
    <col min="8" max="8" width="9.421875" style="67" bestFit="1" customWidth="1"/>
    <col min="9" max="9" width="13.421875" style="66" customWidth="1"/>
    <col min="10" max="16384" width="3.7109375" style="66" customWidth="1"/>
  </cols>
  <sheetData>
    <row r="1" spans="2:10" ht="12.75">
      <c r="B1"/>
      <c r="C1"/>
      <c r="D1"/>
      <c r="E1"/>
      <c r="F1"/>
      <c r="G1"/>
      <c r="H1"/>
      <c r="I1"/>
      <c r="J1"/>
    </row>
    <row r="2" spans="2:8" ht="15.75">
      <c r="B2" s="716" t="s">
        <v>431</v>
      </c>
      <c r="C2" s="716"/>
      <c r="D2" s="716"/>
      <c r="E2" s="716"/>
      <c r="F2" s="716"/>
      <c r="G2" s="716"/>
      <c r="H2" s="716"/>
    </row>
    <row r="3" spans="2:8" ht="15.75">
      <c r="B3" s="720" t="s">
        <v>432</v>
      </c>
      <c r="C3" s="716"/>
      <c r="D3" s="716"/>
      <c r="E3" s="716"/>
      <c r="F3" s="716"/>
      <c r="G3" s="716"/>
      <c r="H3" s="716"/>
    </row>
    <row r="4" spans="2:8" ht="15.75">
      <c r="B4" s="717"/>
      <c r="C4" s="718"/>
      <c r="D4" s="718"/>
      <c r="E4" s="718"/>
      <c r="F4" s="718"/>
      <c r="G4" s="718"/>
      <c r="H4" s="718"/>
    </row>
    <row r="5" spans="2:10" ht="15.75">
      <c r="B5" s="67"/>
      <c r="C5" s="67"/>
      <c r="D5" s="720" t="s">
        <v>734</v>
      </c>
      <c r="E5" s="727"/>
      <c r="F5" s="727"/>
      <c r="G5" s="727"/>
      <c r="H5" s="727"/>
      <c r="I5" s="727"/>
      <c r="J5" s="727"/>
    </row>
    <row r="6" spans="2:8" ht="12.75">
      <c r="B6" s="68" t="s">
        <v>107</v>
      </c>
      <c r="C6" s="67" t="s">
        <v>117</v>
      </c>
      <c r="D6" s="7" t="s">
        <v>111</v>
      </c>
      <c r="E6" s="68" t="s">
        <v>35</v>
      </c>
      <c r="F6" s="68" t="s">
        <v>435</v>
      </c>
      <c r="G6" s="69">
        <v>15</v>
      </c>
      <c r="H6" s="361">
        <f>TIME(8,0,0)</f>
        <v>0.3333333333333333</v>
      </c>
    </row>
    <row r="7" spans="2:8" ht="12.75">
      <c r="B7" s="71" t="s">
        <v>108</v>
      </c>
      <c r="C7" s="67" t="s">
        <v>117</v>
      </c>
      <c r="D7" s="68" t="s">
        <v>114</v>
      </c>
      <c r="E7" s="68" t="s">
        <v>35</v>
      </c>
      <c r="F7" s="68" t="s">
        <v>435</v>
      </c>
      <c r="G7" s="69">
        <v>10</v>
      </c>
      <c r="H7" s="361">
        <f>H6+TIME(0,G6,0)</f>
        <v>0.34375</v>
      </c>
    </row>
    <row r="8" spans="2:8" ht="12.75">
      <c r="B8" s="71" t="s">
        <v>110</v>
      </c>
      <c r="C8" s="67" t="s">
        <v>117</v>
      </c>
      <c r="D8" s="68" t="s">
        <v>735</v>
      </c>
      <c r="E8" s="68" t="s">
        <v>35</v>
      </c>
      <c r="F8" s="68" t="s">
        <v>435</v>
      </c>
      <c r="G8" s="69">
        <v>25</v>
      </c>
      <c r="H8" s="361">
        <f aca="true" t="shared" si="0" ref="H8:H14">H7+TIME(0,G7,0)</f>
        <v>0.3506944444444444</v>
      </c>
    </row>
    <row r="9" spans="2:8" ht="12.75">
      <c r="B9" s="71" t="s">
        <v>112</v>
      </c>
      <c r="C9" s="67" t="s">
        <v>117</v>
      </c>
      <c r="D9" s="7" t="s">
        <v>453</v>
      </c>
      <c r="E9" s="68" t="s">
        <v>35</v>
      </c>
      <c r="F9" s="68" t="s">
        <v>435</v>
      </c>
      <c r="G9" s="69">
        <v>20</v>
      </c>
      <c r="H9" s="361">
        <f t="shared" si="0"/>
        <v>0.3680555555555555</v>
      </c>
    </row>
    <row r="10" spans="2:8" ht="12.75">
      <c r="B10" s="73">
        <v>6</v>
      </c>
      <c r="C10" s="67" t="s">
        <v>117</v>
      </c>
      <c r="D10" s="67" t="s">
        <v>736</v>
      </c>
      <c r="E10" s="68" t="s">
        <v>35</v>
      </c>
      <c r="F10" s="68" t="s">
        <v>435</v>
      </c>
      <c r="G10" s="69">
        <v>60</v>
      </c>
      <c r="H10" s="361">
        <f t="shared" si="0"/>
        <v>0.3819444444444444</v>
      </c>
    </row>
    <row r="11" spans="2:8" ht="12.75">
      <c r="B11" s="74" t="s">
        <v>436</v>
      </c>
      <c r="C11" s="67" t="s">
        <v>117</v>
      </c>
      <c r="D11" s="68" t="s">
        <v>737</v>
      </c>
      <c r="E11" s="68" t="s">
        <v>35</v>
      </c>
      <c r="F11" s="68" t="s">
        <v>438</v>
      </c>
      <c r="G11" s="69">
        <v>60</v>
      </c>
      <c r="H11" s="361">
        <f t="shared" si="0"/>
        <v>0.4236111111111111</v>
      </c>
    </row>
    <row r="12" spans="2:8" ht="12.75">
      <c r="B12" s="74" t="s">
        <v>116</v>
      </c>
      <c r="C12" s="68" t="s">
        <v>117</v>
      </c>
      <c r="D12" s="7" t="s">
        <v>738</v>
      </c>
      <c r="E12" s="68" t="s">
        <v>35</v>
      </c>
      <c r="F12" s="68" t="s">
        <v>435</v>
      </c>
      <c r="G12" s="69">
        <v>20</v>
      </c>
      <c r="H12" s="361">
        <f t="shared" si="0"/>
        <v>0.4652777777777778</v>
      </c>
    </row>
    <row r="13" spans="2:8" ht="12.75">
      <c r="B13" s="74" t="s">
        <v>448</v>
      </c>
      <c r="C13" s="68" t="s">
        <v>117</v>
      </c>
      <c r="D13" s="7" t="s">
        <v>449</v>
      </c>
      <c r="E13" s="68" t="s">
        <v>35</v>
      </c>
      <c r="F13" s="68" t="s">
        <v>435</v>
      </c>
      <c r="G13" s="69">
        <v>30</v>
      </c>
      <c r="H13" s="361">
        <f t="shared" si="0"/>
        <v>0.4791666666666667</v>
      </c>
    </row>
    <row r="14" spans="2:8" ht="12.75">
      <c r="B14" s="74"/>
      <c r="C14" s="68"/>
      <c r="D14" s="67" t="s">
        <v>739</v>
      </c>
      <c r="E14" s="68"/>
      <c r="F14" s="68"/>
      <c r="G14" s="69"/>
      <c r="H14" s="361">
        <f t="shared" si="0"/>
        <v>0.5</v>
      </c>
    </row>
    <row r="15" spans="2:8" ht="12.75">
      <c r="B15" s="74"/>
      <c r="C15" s="68"/>
      <c r="D15" s="67"/>
      <c r="E15" s="68"/>
      <c r="F15" s="68"/>
      <c r="G15" s="69"/>
      <c r="H15" s="70"/>
    </row>
    <row r="16" spans="2:10" ht="15.75">
      <c r="B16" s="67"/>
      <c r="C16" s="67"/>
      <c r="D16" s="720" t="s">
        <v>433</v>
      </c>
      <c r="E16" s="727"/>
      <c r="F16" s="727"/>
      <c r="G16" s="727"/>
      <c r="H16" s="727"/>
      <c r="I16" s="727"/>
      <c r="J16" s="727"/>
    </row>
    <row r="17" spans="2:8" ht="12.75">
      <c r="B17" s="68" t="s">
        <v>107</v>
      </c>
      <c r="C17" s="67" t="s">
        <v>34</v>
      </c>
      <c r="D17" s="68" t="s">
        <v>434</v>
      </c>
      <c r="E17" s="68" t="s">
        <v>35</v>
      </c>
      <c r="F17" s="68" t="s">
        <v>435</v>
      </c>
      <c r="G17" s="69">
        <v>1</v>
      </c>
      <c r="H17" s="70">
        <v>0.7708333333333334</v>
      </c>
    </row>
    <row r="18" spans="2:8" ht="12.75">
      <c r="B18" s="71" t="s">
        <v>108</v>
      </c>
      <c r="C18" s="67" t="s">
        <v>34</v>
      </c>
      <c r="D18" s="67" t="s">
        <v>109</v>
      </c>
      <c r="E18" s="68" t="s">
        <v>35</v>
      </c>
      <c r="F18" s="68" t="s">
        <v>435</v>
      </c>
      <c r="G18" s="69">
        <v>5</v>
      </c>
      <c r="H18" s="70">
        <v>0.7715277777777778</v>
      </c>
    </row>
    <row r="19" spans="2:8" ht="12.75">
      <c r="B19" s="71" t="s">
        <v>110</v>
      </c>
      <c r="C19" s="67" t="s">
        <v>34</v>
      </c>
      <c r="D19" s="7" t="s">
        <v>111</v>
      </c>
      <c r="E19" s="68" t="s">
        <v>35</v>
      </c>
      <c r="F19" s="68" t="s">
        <v>435</v>
      </c>
      <c r="G19" s="69">
        <v>5</v>
      </c>
      <c r="H19" s="70">
        <v>0.775</v>
      </c>
    </row>
    <row r="20" spans="2:8" ht="12.75">
      <c r="B20" s="71" t="s">
        <v>112</v>
      </c>
      <c r="C20" s="67" t="s">
        <v>34</v>
      </c>
      <c r="D20" s="72" t="s">
        <v>113</v>
      </c>
      <c r="E20" s="68" t="s">
        <v>35</v>
      </c>
      <c r="F20" s="68" t="s">
        <v>435</v>
      </c>
      <c r="G20" s="69">
        <v>5</v>
      </c>
      <c r="H20" s="70">
        <v>0.7784722222222222</v>
      </c>
    </row>
    <row r="21" spans="2:8" ht="12.75">
      <c r="B21" s="73">
        <v>6</v>
      </c>
      <c r="C21" s="66" t="s">
        <v>34</v>
      </c>
      <c r="D21" s="68" t="s">
        <v>114</v>
      </c>
      <c r="E21" s="68" t="s">
        <v>35</v>
      </c>
      <c r="F21" s="68" t="s">
        <v>435</v>
      </c>
      <c r="G21" s="69">
        <v>9</v>
      </c>
      <c r="H21" s="70">
        <v>0.7819444444444444</v>
      </c>
    </row>
    <row r="22" spans="2:8" ht="12.75">
      <c r="B22" s="74" t="s">
        <v>436</v>
      </c>
      <c r="C22" s="68" t="s">
        <v>115</v>
      </c>
      <c r="D22" s="7" t="s">
        <v>437</v>
      </c>
      <c r="E22" s="68" t="s">
        <v>35</v>
      </c>
      <c r="F22" s="68" t="s">
        <v>438</v>
      </c>
      <c r="G22" s="69">
        <v>5</v>
      </c>
      <c r="H22" s="70">
        <v>0.7881944444444444</v>
      </c>
    </row>
    <row r="23" spans="2:8" ht="12.75">
      <c r="B23" s="74" t="s">
        <v>116</v>
      </c>
      <c r="C23" s="68" t="s">
        <v>117</v>
      </c>
      <c r="D23" s="67" t="s">
        <v>118</v>
      </c>
      <c r="E23" s="68" t="s">
        <v>35</v>
      </c>
      <c r="F23" s="68" t="s">
        <v>435</v>
      </c>
      <c r="G23" s="69">
        <v>5</v>
      </c>
      <c r="H23" s="70">
        <v>0.7916666666666666</v>
      </c>
    </row>
    <row r="24" spans="2:10" ht="12.75">
      <c r="B24" s="75">
        <v>8</v>
      </c>
      <c r="C24" s="68" t="s">
        <v>119</v>
      </c>
      <c r="D24" s="75" t="s">
        <v>439</v>
      </c>
      <c r="E24" s="68" t="s">
        <v>35</v>
      </c>
      <c r="F24" s="68" t="s">
        <v>435</v>
      </c>
      <c r="G24" s="69">
        <v>10</v>
      </c>
      <c r="H24" s="70">
        <v>0.7951388888888888</v>
      </c>
      <c r="I24"/>
      <c r="J24"/>
    </row>
    <row r="25" spans="2:8" ht="12.75">
      <c r="B25" s="74" t="s">
        <v>440</v>
      </c>
      <c r="C25" s="68" t="s">
        <v>119</v>
      </c>
      <c r="D25" s="76" t="s">
        <v>441</v>
      </c>
      <c r="E25" s="68" t="s">
        <v>35</v>
      </c>
      <c r="F25" s="68" t="s">
        <v>435</v>
      </c>
      <c r="G25" s="69">
        <v>20</v>
      </c>
      <c r="H25" s="70">
        <v>0.8020833333333333</v>
      </c>
    </row>
    <row r="26" spans="2:8" ht="12.75">
      <c r="B26" s="74" t="s">
        <v>442</v>
      </c>
      <c r="C26" s="68" t="s">
        <v>119</v>
      </c>
      <c r="D26" s="76" t="s">
        <v>443</v>
      </c>
      <c r="E26" s="68" t="s">
        <v>35</v>
      </c>
      <c r="F26" s="68" t="s">
        <v>435</v>
      </c>
      <c r="G26" s="69">
        <v>15</v>
      </c>
      <c r="H26" s="70">
        <v>0.8159722222222221</v>
      </c>
    </row>
    <row r="27" spans="2:8" ht="12.75">
      <c r="B27" s="74" t="s">
        <v>444</v>
      </c>
      <c r="C27" s="68" t="s">
        <v>119</v>
      </c>
      <c r="D27" s="76" t="s">
        <v>445</v>
      </c>
      <c r="E27" s="68" t="s">
        <v>35</v>
      </c>
      <c r="F27" s="68" t="s">
        <v>435</v>
      </c>
      <c r="G27" s="69">
        <v>20</v>
      </c>
      <c r="H27" s="70">
        <v>0.8263888888888887</v>
      </c>
    </row>
    <row r="28" spans="2:8" ht="12.75">
      <c r="B28" s="74" t="s">
        <v>446</v>
      </c>
      <c r="C28" s="68" t="s">
        <v>119</v>
      </c>
      <c r="D28" s="76" t="s">
        <v>447</v>
      </c>
      <c r="E28" s="68" t="s">
        <v>35</v>
      </c>
      <c r="F28" s="68" t="s">
        <v>435</v>
      </c>
      <c r="G28" s="69">
        <v>60</v>
      </c>
      <c r="H28" s="70">
        <v>0.8402777777777776</v>
      </c>
    </row>
    <row r="29" spans="2:8" ht="12.75">
      <c r="B29" s="74" t="s">
        <v>448</v>
      </c>
      <c r="C29" s="68" t="s">
        <v>119</v>
      </c>
      <c r="D29" s="76" t="s">
        <v>449</v>
      </c>
      <c r="E29" s="68" t="s">
        <v>35</v>
      </c>
      <c r="F29" s="68" t="s">
        <v>435</v>
      </c>
      <c r="G29" s="69">
        <v>20</v>
      </c>
      <c r="H29" s="70">
        <v>0.8819444444444442</v>
      </c>
    </row>
    <row r="30" spans="2:8" ht="12.75">
      <c r="B30" s="74"/>
      <c r="C30" s="68"/>
      <c r="D30" s="67" t="s">
        <v>450</v>
      </c>
      <c r="E30" s="68"/>
      <c r="F30" s="68"/>
      <c r="G30" s="69"/>
      <c r="H30" s="70">
        <v>0.895833333333333</v>
      </c>
    </row>
    <row r="31" spans="2:8" ht="12.75">
      <c r="B31" s="74"/>
      <c r="C31" s="68"/>
      <c r="D31" s="67"/>
      <c r="E31" s="68"/>
      <c r="F31" s="68"/>
      <c r="G31" s="69"/>
      <c r="H31" s="70"/>
    </row>
    <row r="32" spans="2:10" ht="15.75">
      <c r="B32" s="74"/>
      <c r="C32" s="68"/>
      <c r="D32" s="720" t="s">
        <v>451</v>
      </c>
      <c r="E32" s="727"/>
      <c r="F32" s="727"/>
      <c r="G32" s="727"/>
      <c r="H32" s="727"/>
      <c r="I32" s="727"/>
      <c r="J32" s="727"/>
    </row>
    <row r="33" spans="2:8" ht="12.75">
      <c r="B33" s="74" t="s">
        <v>452</v>
      </c>
      <c r="C33" s="68" t="s">
        <v>117</v>
      </c>
      <c r="D33" s="76" t="s">
        <v>453</v>
      </c>
      <c r="E33" s="68" t="s">
        <v>35</v>
      </c>
      <c r="F33" s="68" t="s">
        <v>435</v>
      </c>
      <c r="G33" s="69">
        <v>30</v>
      </c>
      <c r="H33" s="361">
        <f>TIME(8,0,0)</f>
        <v>0.3333333333333333</v>
      </c>
    </row>
    <row r="34" spans="2:8" ht="12.75">
      <c r="B34" s="74" t="s">
        <v>454</v>
      </c>
      <c r="C34" s="68" t="s">
        <v>117</v>
      </c>
      <c r="D34" s="76" t="s">
        <v>740</v>
      </c>
      <c r="E34" s="68" t="s">
        <v>35</v>
      </c>
      <c r="F34" s="68" t="s">
        <v>741</v>
      </c>
      <c r="G34" s="69">
        <v>35</v>
      </c>
      <c r="H34" s="361">
        <f>H33+TIME(0,G33,0)</f>
        <v>0.35416666666666663</v>
      </c>
    </row>
    <row r="35" spans="2:8" ht="12.75">
      <c r="B35" s="74" t="s">
        <v>454</v>
      </c>
      <c r="C35" s="68" t="s">
        <v>117</v>
      </c>
      <c r="D35" s="76" t="s">
        <v>455</v>
      </c>
      <c r="E35" s="68" t="s">
        <v>35</v>
      </c>
      <c r="F35" s="68" t="s">
        <v>435</v>
      </c>
      <c r="G35" s="69">
        <v>15</v>
      </c>
      <c r="H35" s="361">
        <f>H34+TIME(0,G34,0)</f>
        <v>0.3784722222222222</v>
      </c>
    </row>
    <row r="36" spans="2:8" ht="12.75">
      <c r="B36" s="74" t="s">
        <v>448</v>
      </c>
      <c r="C36" s="68" t="s">
        <v>119</v>
      </c>
      <c r="D36" s="76" t="s">
        <v>449</v>
      </c>
      <c r="E36" s="68" t="s">
        <v>35</v>
      </c>
      <c r="F36" s="68" t="s">
        <v>435</v>
      </c>
      <c r="G36" s="69">
        <v>10</v>
      </c>
      <c r="H36" s="361">
        <f>H35+TIME(0,G35,0)</f>
        <v>0.3888888888888889</v>
      </c>
    </row>
    <row r="37" spans="2:8" ht="12.75">
      <c r="B37" s="78"/>
      <c r="C37" s="68"/>
      <c r="D37" s="67" t="s">
        <v>120</v>
      </c>
      <c r="E37" s="68"/>
      <c r="F37" s="7"/>
      <c r="G37" s="69"/>
      <c r="H37" s="361">
        <f>H36+TIME(0,G36,0)</f>
        <v>0.3958333333333333</v>
      </c>
    </row>
    <row r="38" spans="2:8" ht="12.75">
      <c r="B38" s="77"/>
      <c r="C38" s="68"/>
      <c r="D38" s="67"/>
      <c r="E38" s="68"/>
      <c r="F38" s="68"/>
      <c r="G38" s="69"/>
      <c r="H38" s="70"/>
    </row>
    <row r="39" spans="2:8" ht="12.75">
      <c r="B39" s="78"/>
      <c r="C39" s="68"/>
      <c r="D39" s="67"/>
      <c r="E39" s="68"/>
      <c r="F39" s="68"/>
      <c r="G39" s="69"/>
      <c r="H39" s="70"/>
    </row>
    <row r="40" spans="2:10" ht="15.75">
      <c r="B40" s="78"/>
      <c r="C40" s="68"/>
      <c r="D40" s="720" t="s">
        <v>456</v>
      </c>
      <c r="E40" s="727"/>
      <c r="F40" s="727"/>
      <c r="G40" s="727"/>
      <c r="H40" s="727"/>
      <c r="I40" s="727"/>
      <c r="J40" s="727"/>
    </row>
    <row r="41" spans="2:8" ht="12.75">
      <c r="B41" s="74" t="s">
        <v>457</v>
      </c>
      <c r="C41" s="68" t="s">
        <v>117</v>
      </c>
      <c r="D41" s="76" t="s">
        <v>458</v>
      </c>
      <c r="E41" s="68" t="s">
        <v>35</v>
      </c>
      <c r="F41" s="68" t="s">
        <v>435</v>
      </c>
      <c r="G41" s="69">
        <v>25</v>
      </c>
      <c r="H41" s="70">
        <v>0.3333333333333333</v>
      </c>
    </row>
    <row r="42" spans="2:8" ht="12.75">
      <c r="B42" s="74" t="s">
        <v>459</v>
      </c>
      <c r="C42" s="68" t="s">
        <v>117</v>
      </c>
      <c r="D42" s="76" t="s">
        <v>460</v>
      </c>
      <c r="E42" s="68" t="s">
        <v>35</v>
      </c>
      <c r="F42" s="68" t="s">
        <v>435</v>
      </c>
      <c r="G42" s="69">
        <v>30</v>
      </c>
      <c r="H42" s="70">
        <v>0.3506944444444444</v>
      </c>
    </row>
    <row r="43" spans="2:8" ht="12.75">
      <c r="B43" s="74" t="s">
        <v>461</v>
      </c>
      <c r="C43" s="68" t="s">
        <v>117</v>
      </c>
      <c r="D43" s="76" t="s">
        <v>462</v>
      </c>
      <c r="E43" s="68" t="s">
        <v>35</v>
      </c>
      <c r="F43" s="68" t="s">
        <v>435</v>
      </c>
      <c r="G43" s="69">
        <v>30</v>
      </c>
      <c r="H43" s="70">
        <v>0.37152777777777773</v>
      </c>
    </row>
    <row r="44" spans="2:8" ht="12.75">
      <c r="B44" s="74" t="s">
        <v>463</v>
      </c>
      <c r="C44" s="68" t="s">
        <v>117</v>
      </c>
      <c r="D44" s="76" t="s">
        <v>464</v>
      </c>
      <c r="E44" s="68" t="s">
        <v>35</v>
      </c>
      <c r="F44" s="68" t="s">
        <v>435</v>
      </c>
      <c r="G44" s="69">
        <v>30</v>
      </c>
      <c r="H44" s="70">
        <v>0.39236111111111105</v>
      </c>
    </row>
    <row r="45" spans="2:8" ht="12.75">
      <c r="B45" s="74" t="s">
        <v>448</v>
      </c>
      <c r="C45" s="68" t="s">
        <v>119</v>
      </c>
      <c r="D45" s="76" t="s">
        <v>449</v>
      </c>
      <c r="E45" s="68" t="s">
        <v>35</v>
      </c>
      <c r="F45" s="68" t="s">
        <v>435</v>
      </c>
      <c r="G45" s="69">
        <v>5</v>
      </c>
      <c r="H45" s="70">
        <v>0.41319444444444436</v>
      </c>
    </row>
    <row r="46" spans="2:8" ht="12.75">
      <c r="B46" s="77"/>
      <c r="C46" s="68"/>
      <c r="D46" s="67" t="s">
        <v>120</v>
      </c>
      <c r="E46" s="68"/>
      <c r="F46" s="68"/>
      <c r="G46" s="69"/>
      <c r="H46" s="70">
        <v>0.4166666666666666</v>
      </c>
    </row>
    <row r="47" spans="2:8" ht="12.75">
      <c r="B47" s="78"/>
      <c r="C47" s="68"/>
      <c r="D47" s="67"/>
      <c r="E47" s="68"/>
      <c r="F47" s="7"/>
      <c r="G47" s="69"/>
      <c r="H47" s="70"/>
    </row>
    <row r="48" spans="2:10" ht="15.75">
      <c r="B48" s="78"/>
      <c r="C48" s="68"/>
      <c r="D48" s="720" t="s">
        <v>465</v>
      </c>
      <c r="E48" s="716"/>
      <c r="F48" s="716"/>
      <c r="G48" s="716"/>
      <c r="H48" s="716"/>
      <c r="I48" s="716"/>
      <c r="J48" s="716"/>
    </row>
    <row r="49" spans="2:8" ht="12.75">
      <c r="B49" s="74" t="s">
        <v>446</v>
      </c>
      <c r="C49" s="68" t="s">
        <v>119</v>
      </c>
      <c r="D49" s="76" t="s">
        <v>466</v>
      </c>
      <c r="E49" s="68" t="s">
        <v>35</v>
      </c>
      <c r="F49" s="68" t="s">
        <v>435</v>
      </c>
      <c r="G49" s="69">
        <v>90</v>
      </c>
      <c r="H49" s="70">
        <v>0.3333333333333333</v>
      </c>
    </row>
    <row r="50" spans="2:8" ht="12.75">
      <c r="B50" s="74" t="s">
        <v>448</v>
      </c>
      <c r="C50" s="68" t="s">
        <v>119</v>
      </c>
      <c r="D50" s="76" t="s">
        <v>449</v>
      </c>
      <c r="E50" s="68" t="s">
        <v>35</v>
      </c>
      <c r="F50" s="68" t="s">
        <v>435</v>
      </c>
      <c r="G50" s="69">
        <v>30</v>
      </c>
      <c r="H50" s="70">
        <v>0.3958333333333333</v>
      </c>
    </row>
    <row r="51" spans="2:8" ht="12.75">
      <c r="B51" s="78"/>
      <c r="C51" s="68"/>
      <c r="D51" s="67" t="s">
        <v>120</v>
      </c>
      <c r="E51" s="68"/>
      <c r="F51" s="7"/>
      <c r="G51" s="69"/>
      <c r="H51" s="70">
        <v>0.41666666666666663</v>
      </c>
    </row>
    <row r="52" spans="2:8" ht="12.75">
      <c r="B52" s="78"/>
      <c r="C52" s="68"/>
      <c r="D52" s="67"/>
      <c r="E52" s="68"/>
      <c r="F52" s="7"/>
      <c r="G52" s="69"/>
      <c r="H52" s="70"/>
    </row>
    <row r="53" spans="2:10" ht="15.75">
      <c r="B53" s="78"/>
      <c r="C53" s="68"/>
      <c r="D53" s="720" t="s">
        <v>467</v>
      </c>
      <c r="E53" s="727"/>
      <c r="F53" s="727"/>
      <c r="G53" s="727"/>
      <c r="H53" s="727"/>
      <c r="I53" s="727"/>
      <c r="J53" s="727"/>
    </row>
    <row r="54" spans="2:8" ht="12.75">
      <c r="B54" s="74" t="s">
        <v>468</v>
      </c>
      <c r="C54" s="68" t="s">
        <v>117</v>
      </c>
      <c r="D54" s="76" t="s">
        <v>469</v>
      </c>
      <c r="E54" s="68" t="s">
        <v>35</v>
      </c>
      <c r="F54" s="68" t="s">
        <v>435</v>
      </c>
      <c r="G54" s="69">
        <v>20</v>
      </c>
      <c r="H54" s="70">
        <v>0.4375</v>
      </c>
    </row>
    <row r="55" spans="2:8" ht="12.75">
      <c r="B55" s="74" t="s">
        <v>459</v>
      </c>
      <c r="C55" s="68" t="s">
        <v>117</v>
      </c>
      <c r="D55" s="76" t="s">
        <v>470</v>
      </c>
      <c r="E55" s="68" t="s">
        <v>35</v>
      </c>
      <c r="F55" s="68" t="s">
        <v>435</v>
      </c>
      <c r="G55" s="69">
        <v>20</v>
      </c>
      <c r="H55" s="70">
        <v>0.4513888888888889</v>
      </c>
    </row>
    <row r="56" spans="2:8" ht="12.75">
      <c r="B56" s="74" t="s">
        <v>446</v>
      </c>
      <c r="C56" s="68" t="s">
        <v>117</v>
      </c>
      <c r="D56" s="76" t="s">
        <v>466</v>
      </c>
      <c r="E56" s="68" t="s">
        <v>35</v>
      </c>
      <c r="F56" s="68" t="s">
        <v>435</v>
      </c>
      <c r="G56" s="69">
        <v>20</v>
      </c>
      <c r="H56" s="70">
        <v>0.4652777777777778</v>
      </c>
    </row>
    <row r="57" spans="2:8" ht="12.75">
      <c r="B57" s="74" t="s">
        <v>448</v>
      </c>
      <c r="C57" s="68" t="s">
        <v>119</v>
      </c>
      <c r="D57" s="76" t="s">
        <v>449</v>
      </c>
      <c r="E57" s="68" t="s">
        <v>35</v>
      </c>
      <c r="F57" s="68" t="s">
        <v>435</v>
      </c>
      <c r="G57" s="69">
        <v>30</v>
      </c>
      <c r="H57" s="70">
        <v>0.4791666666666667</v>
      </c>
    </row>
    <row r="58" spans="2:8" ht="12.75">
      <c r="B58" s="78"/>
      <c r="C58" s="68"/>
      <c r="D58" s="67" t="s">
        <v>120</v>
      </c>
      <c r="E58" s="68"/>
      <c r="F58" s="7"/>
      <c r="G58" s="69"/>
      <c r="H58" s="70">
        <v>0.5</v>
      </c>
    </row>
    <row r="59" spans="2:8" ht="12.75">
      <c r="B59" s="78"/>
      <c r="C59" s="68"/>
      <c r="D59" s="67"/>
      <c r="E59" s="68"/>
      <c r="F59" s="7"/>
      <c r="G59" s="69"/>
      <c r="H59" s="70"/>
    </row>
    <row r="60" spans="2:10" ht="15.75">
      <c r="B60" s="78"/>
      <c r="C60" s="68"/>
      <c r="D60" s="720" t="s">
        <v>471</v>
      </c>
      <c r="E60" s="727"/>
      <c r="F60" s="727"/>
      <c r="G60" s="727"/>
      <c r="H60" s="727"/>
      <c r="I60" s="727"/>
      <c r="J60" s="727"/>
    </row>
    <row r="61" spans="2:8" ht="12.75">
      <c r="B61" s="74" t="s">
        <v>468</v>
      </c>
      <c r="C61" s="68" t="s">
        <v>117</v>
      </c>
      <c r="D61" s="76" t="s">
        <v>469</v>
      </c>
      <c r="E61" s="68" t="s">
        <v>35</v>
      </c>
      <c r="F61" s="68" t="s">
        <v>435</v>
      </c>
      <c r="G61" s="69">
        <v>30</v>
      </c>
      <c r="H61" s="70">
        <v>0.6458333333333334</v>
      </c>
    </row>
    <row r="62" spans="2:8" ht="12.75">
      <c r="B62" s="74" t="s">
        <v>459</v>
      </c>
      <c r="C62" s="68" t="s">
        <v>117</v>
      </c>
      <c r="D62" s="76" t="s">
        <v>472</v>
      </c>
      <c r="E62" s="68" t="s">
        <v>35</v>
      </c>
      <c r="F62" s="68" t="s">
        <v>435</v>
      </c>
      <c r="G62" s="69">
        <v>30</v>
      </c>
      <c r="H62" s="70">
        <v>0.6666666666666667</v>
      </c>
    </row>
    <row r="63" spans="2:8" ht="12.75">
      <c r="B63" s="74" t="s">
        <v>454</v>
      </c>
      <c r="C63" s="68" t="s">
        <v>117</v>
      </c>
      <c r="D63" s="76" t="s">
        <v>473</v>
      </c>
      <c r="E63" s="68" t="s">
        <v>35</v>
      </c>
      <c r="F63" s="68" t="s">
        <v>435</v>
      </c>
      <c r="G63" s="69">
        <v>30</v>
      </c>
      <c r="H63" s="70">
        <v>0.6875</v>
      </c>
    </row>
    <row r="64" spans="2:8" ht="12.75">
      <c r="B64" s="74" t="s">
        <v>448</v>
      </c>
      <c r="C64" s="68" t="s">
        <v>117</v>
      </c>
      <c r="D64" s="76" t="s">
        <v>449</v>
      </c>
      <c r="E64" s="68" t="s">
        <v>35</v>
      </c>
      <c r="F64" s="68" t="s">
        <v>435</v>
      </c>
      <c r="G64" s="69">
        <v>30</v>
      </c>
      <c r="H64" s="70">
        <v>0.7083333333333335</v>
      </c>
    </row>
    <row r="65" spans="2:8" ht="12.75">
      <c r="B65" s="78"/>
      <c r="C65" s="68"/>
      <c r="D65" s="67" t="s">
        <v>120</v>
      </c>
      <c r="E65" s="68"/>
      <c r="F65" s="7"/>
      <c r="G65" s="69"/>
      <c r="H65" s="70">
        <v>0.7291666666666669</v>
      </c>
    </row>
    <row r="66" spans="2:8" ht="12.75">
      <c r="B66" s="68"/>
      <c r="C66" s="67"/>
      <c r="D66" s="67"/>
      <c r="E66" s="67"/>
      <c r="G66" s="67"/>
      <c r="H66" s="66"/>
    </row>
    <row r="67" spans="2:10" ht="15.75">
      <c r="B67" s="78"/>
      <c r="C67" s="68"/>
      <c r="D67" s="720" t="s">
        <v>474</v>
      </c>
      <c r="E67" s="727"/>
      <c r="F67" s="727"/>
      <c r="G67" s="727"/>
      <c r="H67" s="727"/>
      <c r="I67" s="727"/>
      <c r="J67" s="727"/>
    </row>
    <row r="68" spans="2:8" ht="12.75">
      <c r="B68" s="74" t="s">
        <v>468</v>
      </c>
      <c r="C68" s="68" t="s">
        <v>117</v>
      </c>
      <c r="D68" s="76" t="s">
        <v>475</v>
      </c>
      <c r="E68" s="68" t="s">
        <v>35</v>
      </c>
      <c r="F68" s="68" t="s">
        <v>435</v>
      </c>
      <c r="G68" s="69">
        <v>90</v>
      </c>
      <c r="H68" s="70">
        <v>0.7708333333333334</v>
      </c>
    </row>
    <row r="69" spans="2:8" ht="12.75">
      <c r="B69" s="74" t="s">
        <v>459</v>
      </c>
      <c r="C69" s="68" t="s">
        <v>117</v>
      </c>
      <c r="D69" s="76" t="s">
        <v>476</v>
      </c>
      <c r="E69" s="68" t="s">
        <v>35</v>
      </c>
      <c r="F69" s="68" t="s">
        <v>435</v>
      </c>
      <c r="G69" s="69">
        <v>60</v>
      </c>
      <c r="H69" s="70">
        <v>0.8333333333333334</v>
      </c>
    </row>
    <row r="70" spans="2:8" ht="12.75">
      <c r="B70" s="74" t="s">
        <v>448</v>
      </c>
      <c r="C70" s="68" t="s">
        <v>117</v>
      </c>
      <c r="D70" s="76" t="s">
        <v>449</v>
      </c>
      <c r="E70" s="68" t="s">
        <v>35</v>
      </c>
      <c r="F70" s="68" t="s">
        <v>435</v>
      </c>
      <c r="G70" s="69">
        <v>30</v>
      </c>
      <c r="H70" s="70">
        <v>0.875</v>
      </c>
    </row>
    <row r="71" spans="2:8" ht="12.75">
      <c r="B71" s="78"/>
      <c r="C71" s="68"/>
      <c r="D71" s="67" t="s">
        <v>477</v>
      </c>
      <c r="E71" s="68"/>
      <c r="F71" s="7"/>
      <c r="G71" s="69"/>
      <c r="H71" s="70">
        <v>0.8958333333333334</v>
      </c>
    </row>
    <row r="72" spans="2:10" ht="12.75">
      <c r="B72"/>
      <c r="C72"/>
      <c r="D72"/>
      <c r="E72"/>
      <c r="F72"/>
      <c r="G72"/>
      <c r="H72"/>
      <c r="I72"/>
      <c r="J72"/>
    </row>
  </sheetData>
  <mergeCells count="11">
    <mergeCell ref="B2:H2"/>
    <mergeCell ref="B3:H3"/>
    <mergeCell ref="B4:H4"/>
    <mergeCell ref="D5:J5"/>
    <mergeCell ref="D53:J53"/>
    <mergeCell ref="D60:J60"/>
    <mergeCell ref="D67:J67"/>
    <mergeCell ref="D16:J16"/>
    <mergeCell ref="D32:J32"/>
    <mergeCell ref="D40:J40"/>
    <mergeCell ref="D48:J48"/>
  </mergeCells>
  <printOptions/>
  <pageMargins left="0.57" right="0.54" top="1" bottom="1" header="0.5" footer="0.5"/>
  <pageSetup fitToHeight="1" fitToWidth="1" horizontalDpi="600" verticalDpi="600" orientation="landscape" scale="70" r:id="rId1"/>
</worksheet>
</file>

<file path=xl/worksheets/sheet15.xml><?xml version="1.0" encoding="utf-8"?>
<worksheet xmlns="http://schemas.openxmlformats.org/spreadsheetml/2006/main" xmlns:r="http://schemas.openxmlformats.org/officeDocument/2006/relationships">
  <sheetPr>
    <pageSetUpPr fitToPage="1"/>
  </sheetPr>
  <dimension ref="B2:M48"/>
  <sheetViews>
    <sheetView showGridLines="0" workbookViewId="0" topLeftCell="A1">
      <selection activeCell="A1" sqref="A1"/>
    </sheetView>
  </sheetViews>
  <sheetFormatPr defaultColWidth="9.140625" defaultRowHeight="12.75"/>
  <cols>
    <col min="1" max="1" width="2.7109375" style="0" customWidth="1"/>
    <col min="2" max="2" width="4.57421875" style="189" bestFit="1" customWidth="1"/>
    <col min="3" max="3" width="3.421875" style="0" bestFit="1" customWidth="1"/>
    <col min="4" max="4" width="43.8515625" style="0" customWidth="1"/>
    <col min="6" max="6" width="8.00390625" style="189" bestFit="1" customWidth="1"/>
    <col min="7" max="7" width="4.7109375" style="189" bestFit="1" customWidth="1"/>
    <col min="8" max="8" width="11.57421875" style="189" bestFit="1" customWidth="1"/>
    <col min="9" max="16384" width="3.7109375" style="0" customWidth="1"/>
  </cols>
  <sheetData>
    <row r="2" spans="2:13" ht="15.75">
      <c r="B2" s="729" t="s">
        <v>516</v>
      </c>
      <c r="C2" s="729"/>
      <c r="D2" s="729"/>
      <c r="E2" s="729"/>
      <c r="F2" s="729"/>
      <c r="G2" s="729"/>
      <c r="H2" s="729"/>
      <c r="I2" s="275"/>
      <c r="J2" s="275"/>
      <c r="K2" s="275"/>
      <c r="L2" s="275"/>
      <c r="M2" s="290"/>
    </row>
    <row r="3" spans="2:13" ht="15.75">
      <c r="B3" s="729" t="s">
        <v>478</v>
      </c>
      <c r="C3" s="729"/>
      <c r="D3" s="729"/>
      <c r="E3" s="729"/>
      <c r="F3" s="729"/>
      <c r="G3" s="729"/>
      <c r="H3" s="729"/>
      <c r="I3" s="275"/>
      <c r="J3" s="290"/>
      <c r="K3" s="290"/>
      <c r="L3" s="290"/>
      <c r="M3" s="290"/>
    </row>
    <row r="4" spans="2:13" ht="15.75">
      <c r="B4" s="717" t="s">
        <v>404</v>
      </c>
      <c r="C4" s="717"/>
      <c r="D4" s="717"/>
      <c r="E4" s="717"/>
      <c r="F4" s="717"/>
      <c r="G4" s="717"/>
      <c r="H4" s="717"/>
      <c r="I4" s="93"/>
      <c r="J4" s="93"/>
      <c r="K4" s="93"/>
      <c r="L4" s="93"/>
      <c r="M4" s="93"/>
    </row>
    <row r="6" spans="2:8" ht="15.75">
      <c r="B6" s="728" t="s">
        <v>479</v>
      </c>
      <c r="C6" s="728"/>
      <c r="D6" s="728"/>
      <c r="E6" s="728"/>
      <c r="F6" s="728"/>
      <c r="G6" s="275"/>
      <c r="H6" s="275"/>
    </row>
    <row r="7" spans="2:8" ht="12.75">
      <c r="B7" s="276" t="s">
        <v>107</v>
      </c>
      <c r="C7" s="67" t="s">
        <v>34</v>
      </c>
      <c r="D7" s="277" t="s">
        <v>130</v>
      </c>
      <c r="E7" s="68" t="s">
        <v>35</v>
      </c>
      <c r="F7" s="276" t="s">
        <v>480</v>
      </c>
      <c r="G7" s="278">
        <v>1</v>
      </c>
      <c r="H7" s="279">
        <f>TIME(15,30,0)</f>
        <v>0.6458333333333334</v>
      </c>
    </row>
    <row r="8" spans="2:8" ht="12.75">
      <c r="B8" s="280" t="s">
        <v>108</v>
      </c>
      <c r="C8" s="67" t="s">
        <v>34</v>
      </c>
      <c r="D8" s="281" t="s">
        <v>481</v>
      </c>
      <c r="E8" s="68" t="s">
        <v>35</v>
      </c>
      <c r="F8" s="276" t="s">
        <v>480</v>
      </c>
      <c r="G8" s="278">
        <v>5</v>
      </c>
      <c r="H8" s="279">
        <f aca="true" t="shared" si="0" ref="H8:H22">H7+TIME(0,G7,0)</f>
        <v>0.6465277777777778</v>
      </c>
    </row>
    <row r="9" spans="2:8" ht="12.75">
      <c r="B9" s="280" t="s">
        <v>110</v>
      </c>
      <c r="C9" s="67" t="s">
        <v>34</v>
      </c>
      <c r="D9" s="282" t="s">
        <v>111</v>
      </c>
      <c r="E9" s="68" t="s">
        <v>35</v>
      </c>
      <c r="F9" s="276" t="s">
        <v>480</v>
      </c>
      <c r="G9" s="278">
        <v>5</v>
      </c>
      <c r="H9" s="279">
        <f t="shared" si="0"/>
        <v>0.65</v>
      </c>
    </row>
    <row r="10" spans="2:8" ht="25.5">
      <c r="B10" s="280" t="s">
        <v>112</v>
      </c>
      <c r="C10" s="67" t="s">
        <v>34</v>
      </c>
      <c r="D10" s="283" t="s">
        <v>113</v>
      </c>
      <c r="E10" s="68" t="s">
        <v>35</v>
      </c>
      <c r="F10" s="276" t="s">
        <v>480</v>
      </c>
      <c r="G10" s="278">
        <v>5</v>
      </c>
      <c r="H10" s="279">
        <f t="shared" si="0"/>
        <v>0.6534722222222222</v>
      </c>
    </row>
    <row r="11" spans="2:8" ht="12.75">
      <c r="B11" s="284">
        <v>6</v>
      </c>
      <c r="C11" s="66" t="s">
        <v>34</v>
      </c>
      <c r="D11" s="277" t="s">
        <v>114</v>
      </c>
      <c r="E11" s="68" t="s">
        <v>35</v>
      </c>
      <c r="F11" s="276" t="s">
        <v>480</v>
      </c>
      <c r="G11" s="278">
        <v>5</v>
      </c>
      <c r="H11" s="279">
        <f t="shared" si="0"/>
        <v>0.6569444444444444</v>
      </c>
    </row>
    <row r="12" spans="2:8" ht="25.5">
      <c r="B12" s="285" t="s">
        <v>436</v>
      </c>
      <c r="C12" s="68" t="s">
        <v>115</v>
      </c>
      <c r="D12" s="282" t="s">
        <v>482</v>
      </c>
      <c r="E12" s="68" t="s">
        <v>35</v>
      </c>
      <c r="F12" s="276" t="s">
        <v>480</v>
      </c>
      <c r="G12" s="278">
        <v>5</v>
      </c>
      <c r="H12" s="279">
        <f t="shared" si="0"/>
        <v>0.6604166666666667</v>
      </c>
    </row>
    <row r="13" spans="2:8" ht="12.75">
      <c r="B13" s="285" t="s">
        <v>116</v>
      </c>
      <c r="C13" s="68" t="s">
        <v>117</v>
      </c>
      <c r="D13" s="281" t="s">
        <v>118</v>
      </c>
      <c r="E13" s="68" t="s">
        <v>35</v>
      </c>
      <c r="F13" s="276" t="s">
        <v>480</v>
      </c>
      <c r="G13" s="278">
        <v>3</v>
      </c>
      <c r="H13" s="279">
        <f t="shared" si="0"/>
        <v>0.6638888888888889</v>
      </c>
    </row>
    <row r="14" spans="2:8" ht="12.75">
      <c r="B14" s="184">
        <v>8</v>
      </c>
      <c r="C14" s="68" t="s">
        <v>119</v>
      </c>
      <c r="D14" s="286" t="s">
        <v>483</v>
      </c>
      <c r="E14" s="68" t="s">
        <v>35</v>
      </c>
      <c r="F14" s="276" t="s">
        <v>480</v>
      </c>
      <c r="G14" s="278">
        <v>5</v>
      </c>
      <c r="H14" s="279">
        <f t="shared" si="0"/>
        <v>0.6659722222222222</v>
      </c>
    </row>
    <row r="15" spans="2:8" ht="12.75">
      <c r="B15" s="285" t="s">
        <v>444</v>
      </c>
      <c r="C15" s="68" t="s">
        <v>119</v>
      </c>
      <c r="D15" s="282" t="s">
        <v>443</v>
      </c>
      <c r="E15" s="68" t="s">
        <v>35</v>
      </c>
      <c r="F15" s="276" t="s">
        <v>484</v>
      </c>
      <c r="G15" s="278">
        <v>5</v>
      </c>
      <c r="H15" s="279">
        <f t="shared" si="0"/>
        <v>0.6694444444444444</v>
      </c>
    </row>
    <row r="16" spans="2:8" ht="12.75">
      <c r="B16" s="285" t="s">
        <v>446</v>
      </c>
      <c r="C16" s="68" t="s">
        <v>119</v>
      </c>
      <c r="D16" s="282" t="s">
        <v>485</v>
      </c>
      <c r="E16" s="68"/>
      <c r="F16" s="276" t="s">
        <v>486</v>
      </c>
      <c r="G16" s="278">
        <v>5</v>
      </c>
      <c r="H16" s="279">
        <f t="shared" si="0"/>
        <v>0.6729166666666666</v>
      </c>
    </row>
    <row r="17" spans="2:8" ht="12.75">
      <c r="B17" s="285" t="s">
        <v>487</v>
      </c>
      <c r="C17" s="68" t="s">
        <v>119</v>
      </c>
      <c r="D17" s="282" t="s">
        <v>488</v>
      </c>
      <c r="E17" s="68" t="s">
        <v>35</v>
      </c>
      <c r="F17" s="276"/>
      <c r="G17" s="278">
        <v>5</v>
      </c>
      <c r="H17" s="279">
        <f t="shared" si="0"/>
        <v>0.6763888888888888</v>
      </c>
    </row>
    <row r="18" spans="2:8" ht="12.75">
      <c r="B18" s="285" t="s">
        <v>489</v>
      </c>
      <c r="C18" s="68" t="s">
        <v>117</v>
      </c>
      <c r="D18" s="282" t="s">
        <v>490</v>
      </c>
      <c r="E18" s="68" t="s">
        <v>491</v>
      </c>
      <c r="F18" s="276" t="s">
        <v>480</v>
      </c>
      <c r="G18" s="278">
        <v>20</v>
      </c>
      <c r="H18" s="279">
        <f t="shared" si="0"/>
        <v>0.679861111111111</v>
      </c>
    </row>
    <row r="19" spans="2:8" ht="12.75">
      <c r="B19" s="285" t="s">
        <v>448</v>
      </c>
      <c r="C19" s="68" t="s">
        <v>117</v>
      </c>
      <c r="D19" s="282" t="s">
        <v>492</v>
      </c>
      <c r="E19" s="68" t="s">
        <v>493</v>
      </c>
      <c r="F19" s="276"/>
      <c r="G19" s="278">
        <v>20</v>
      </c>
      <c r="H19" s="279">
        <f t="shared" si="0"/>
        <v>0.6937499999999999</v>
      </c>
    </row>
    <row r="20" spans="2:8" ht="12.75">
      <c r="B20" s="285" t="s">
        <v>494</v>
      </c>
      <c r="C20" s="68" t="s">
        <v>117</v>
      </c>
      <c r="D20" s="282" t="s">
        <v>495</v>
      </c>
      <c r="E20" s="71"/>
      <c r="F20" s="276" t="s">
        <v>480</v>
      </c>
      <c r="G20" s="278">
        <v>20</v>
      </c>
      <c r="H20" s="279">
        <f t="shared" si="0"/>
        <v>0.7076388888888887</v>
      </c>
    </row>
    <row r="21" spans="2:8" ht="12.75">
      <c r="B21" s="285" t="s">
        <v>496</v>
      </c>
      <c r="C21" s="68" t="s">
        <v>117</v>
      </c>
      <c r="D21" s="282" t="s">
        <v>497</v>
      </c>
      <c r="E21" s="68"/>
      <c r="F21" s="276" t="s">
        <v>480</v>
      </c>
      <c r="G21" s="278">
        <v>11</v>
      </c>
      <c r="H21" s="279">
        <f t="shared" si="0"/>
        <v>0.7215277777777775</v>
      </c>
    </row>
    <row r="22" spans="2:8" ht="12.75">
      <c r="B22" s="285"/>
      <c r="C22" s="68"/>
      <c r="D22" s="67" t="s">
        <v>498</v>
      </c>
      <c r="E22" s="68"/>
      <c r="F22" s="276"/>
      <c r="G22" s="278"/>
      <c r="H22" s="279">
        <f t="shared" si="0"/>
        <v>0.7291666666666664</v>
      </c>
    </row>
    <row r="23" spans="2:8" ht="12.75">
      <c r="B23" s="285"/>
      <c r="C23" s="68"/>
      <c r="D23" s="67"/>
      <c r="E23" s="68"/>
      <c r="F23" s="276"/>
      <c r="G23" s="278"/>
      <c r="H23" s="279"/>
    </row>
    <row r="24" spans="2:8" ht="15.75">
      <c r="B24" s="728" t="s">
        <v>499</v>
      </c>
      <c r="C24" s="728"/>
      <c r="D24" s="728"/>
      <c r="E24" s="728"/>
      <c r="F24" s="728"/>
      <c r="G24" s="275"/>
      <c r="H24" s="275"/>
    </row>
    <row r="25" spans="2:8" ht="12.75">
      <c r="B25" s="285" t="s">
        <v>452</v>
      </c>
      <c r="C25" s="68" t="s">
        <v>117</v>
      </c>
      <c r="D25" s="282" t="s">
        <v>490</v>
      </c>
      <c r="E25" s="68" t="s">
        <v>35</v>
      </c>
      <c r="F25" s="276" t="s">
        <v>480</v>
      </c>
      <c r="G25" s="278">
        <v>20</v>
      </c>
      <c r="H25" s="279">
        <f>TIME(15,30,0)</f>
        <v>0.6458333333333334</v>
      </c>
    </row>
    <row r="26" spans="2:8" ht="12.75">
      <c r="B26" s="285" t="s">
        <v>468</v>
      </c>
      <c r="C26" s="68" t="s">
        <v>117</v>
      </c>
      <c r="D26" s="282" t="s">
        <v>492</v>
      </c>
      <c r="E26" s="68" t="s">
        <v>35</v>
      </c>
      <c r="F26" s="276" t="s">
        <v>480</v>
      </c>
      <c r="G26" s="278">
        <v>20</v>
      </c>
      <c r="H26" s="279">
        <f aca="true" t="shared" si="1" ref="H26:H31">H25+TIME(0,G25,0)</f>
        <v>0.6597222222222222</v>
      </c>
    </row>
    <row r="27" spans="2:8" ht="12.75">
      <c r="B27" s="285" t="s">
        <v>500</v>
      </c>
      <c r="C27" s="68" t="s">
        <v>117</v>
      </c>
      <c r="D27" s="282" t="s">
        <v>495</v>
      </c>
      <c r="E27" s="68" t="s">
        <v>35</v>
      </c>
      <c r="F27" s="276" t="s">
        <v>480</v>
      </c>
      <c r="G27" s="278">
        <v>30</v>
      </c>
      <c r="H27" s="279">
        <f t="shared" si="1"/>
        <v>0.673611111111111</v>
      </c>
    </row>
    <row r="28" spans="2:8" ht="12.75">
      <c r="B28" s="285" t="s">
        <v>501</v>
      </c>
      <c r="C28" s="68" t="s">
        <v>117</v>
      </c>
      <c r="D28" s="282" t="s">
        <v>497</v>
      </c>
      <c r="E28" s="68"/>
      <c r="F28" s="276" t="s">
        <v>480</v>
      </c>
      <c r="G28" s="278">
        <v>30</v>
      </c>
      <c r="H28" s="279">
        <f t="shared" si="1"/>
        <v>0.6944444444444444</v>
      </c>
    </row>
    <row r="29" spans="2:8" ht="12.75">
      <c r="B29" s="285" t="s">
        <v>502</v>
      </c>
      <c r="C29" s="68" t="s">
        <v>115</v>
      </c>
      <c r="D29" s="282" t="s">
        <v>503</v>
      </c>
      <c r="E29" s="68" t="s">
        <v>35</v>
      </c>
      <c r="F29" s="276" t="s">
        <v>480</v>
      </c>
      <c r="G29" s="278">
        <v>10</v>
      </c>
      <c r="H29" s="279">
        <f t="shared" si="1"/>
        <v>0.7152777777777778</v>
      </c>
    </row>
    <row r="30" spans="2:8" ht="12.75">
      <c r="B30" s="285" t="s">
        <v>504</v>
      </c>
      <c r="C30" s="68" t="s">
        <v>115</v>
      </c>
      <c r="D30" s="282" t="s">
        <v>449</v>
      </c>
      <c r="E30" s="68"/>
      <c r="F30" s="276" t="s">
        <v>480</v>
      </c>
      <c r="G30" s="278">
        <v>10</v>
      </c>
      <c r="H30" s="279">
        <f t="shared" si="1"/>
        <v>0.7222222222222222</v>
      </c>
    </row>
    <row r="31" spans="2:8" ht="12.75">
      <c r="B31" s="287"/>
      <c r="C31" s="68"/>
      <c r="D31" s="67" t="s">
        <v>505</v>
      </c>
      <c r="E31" s="68"/>
      <c r="F31" s="276"/>
      <c r="G31" s="278"/>
      <c r="H31" s="279">
        <f t="shared" si="1"/>
        <v>0.7291666666666666</v>
      </c>
    </row>
    <row r="32" spans="2:8" ht="12.75">
      <c r="B32" s="285"/>
      <c r="C32" s="68"/>
      <c r="D32" s="67"/>
      <c r="E32" s="68"/>
      <c r="F32" s="276"/>
      <c r="G32" s="278"/>
      <c r="H32" s="279"/>
    </row>
    <row r="33" spans="2:8" ht="15.75">
      <c r="B33" s="728" t="s">
        <v>506</v>
      </c>
      <c r="C33" s="728"/>
      <c r="D33" s="728"/>
      <c r="E33" s="728"/>
      <c r="F33" s="728"/>
      <c r="G33" s="275"/>
      <c r="H33" s="275"/>
    </row>
    <row r="34" spans="2:8" ht="12.75">
      <c r="B34" s="285" t="s">
        <v>454</v>
      </c>
      <c r="C34" s="68" t="s">
        <v>117</v>
      </c>
      <c r="D34" s="282" t="s">
        <v>490</v>
      </c>
      <c r="E34" s="68" t="s">
        <v>35</v>
      </c>
      <c r="F34" s="276" t="s">
        <v>480</v>
      </c>
      <c r="G34" s="278">
        <v>30</v>
      </c>
      <c r="H34" s="279">
        <f>TIME(13,0,0)</f>
        <v>0.5416666666666666</v>
      </c>
    </row>
    <row r="35" spans="2:8" ht="12.75">
      <c r="B35" s="285" t="s">
        <v>507</v>
      </c>
      <c r="C35" s="68" t="s">
        <v>117</v>
      </c>
      <c r="D35" s="282" t="s">
        <v>492</v>
      </c>
      <c r="E35" s="68" t="s">
        <v>35</v>
      </c>
      <c r="F35" s="276" t="s">
        <v>480</v>
      </c>
      <c r="G35" s="278">
        <v>30</v>
      </c>
      <c r="H35" s="279">
        <f>H34+TIME(0,G34,0)</f>
        <v>0.5625</v>
      </c>
    </row>
    <row r="36" spans="2:8" ht="12.75">
      <c r="B36" s="285" t="s">
        <v>508</v>
      </c>
      <c r="C36" s="68" t="s">
        <v>117</v>
      </c>
      <c r="D36" s="282" t="s">
        <v>495</v>
      </c>
      <c r="E36" s="68" t="s">
        <v>35</v>
      </c>
      <c r="F36" s="276" t="s">
        <v>480</v>
      </c>
      <c r="G36" s="278">
        <v>30</v>
      </c>
      <c r="H36" s="279"/>
    </row>
    <row r="37" spans="2:8" ht="12.75">
      <c r="B37" s="285" t="s">
        <v>509</v>
      </c>
      <c r="C37" s="68" t="s">
        <v>117</v>
      </c>
      <c r="D37" s="282" t="s">
        <v>497</v>
      </c>
      <c r="E37" s="68"/>
      <c r="F37" s="276" t="s">
        <v>480</v>
      </c>
      <c r="G37" s="278">
        <v>30</v>
      </c>
      <c r="H37" s="279">
        <f>H35+TIME(0,G35,0)</f>
        <v>0.5833333333333334</v>
      </c>
    </row>
    <row r="38" spans="2:8" ht="12.75">
      <c r="B38" s="285" t="s">
        <v>502</v>
      </c>
      <c r="C38" s="68" t="s">
        <v>115</v>
      </c>
      <c r="D38" s="282" t="s">
        <v>510</v>
      </c>
      <c r="E38" s="68" t="s">
        <v>35</v>
      </c>
      <c r="F38" s="276" t="s">
        <v>480</v>
      </c>
      <c r="G38" s="278">
        <v>20</v>
      </c>
      <c r="H38" s="279">
        <f>H37+TIME(0,G37,0)</f>
        <v>0.6041666666666667</v>
      </c>
    </row>
    <row r="39" spans="2:8" ht="12.75">
      <c r="B39" s="285" t="s">
        <v>504</v>
      </c>
      <c r="C39" s="276" t="s">
        <v>115</v>
      </c>
      <c r="D39" s="282" t="s">
        <v>449</v>
      </c>
      <c r="E39" s="68"/>
      <c r="F39" s="276" t="s">
        <v>480</v>
      </c>
      <c r="G39" s="278">
        <v>10</v>
      </c>
      <c r="H39" s="279">
        <f>H38+TIME(0,G38,0)</f>
        <v>0.6180555555555556</v>
      </c>
    </row>
    <row r="40" spans="2:8" ht="12.75">
      <c r="B40" s="287"/>
      <c r="C40" s="68"/>
      <c r="D40" s="67" t="s">
        <v>477</v>
      </c>
      <c r="E40" s="68"/>
      <c r="F40" s="276"/>
      <c r="G40" s="278"/>
      <c r="H40" s="279">
        <f>H39+TIME(0,G39,0)</f>
        <v>0.625</v>
      </c>
    </row>
    <row r="41" spans="2:8" ht="12.75">
      <c r="B41" s="288"/>
      <c r="C41" s="68"/>
      <c r="D41" s="67"/>
      <c r="E41" s="68"/>
      <c r="F41" s="276"/>
      <c r="G41" s="278"/>
      <c r="H41" s="279"/>
    </row>
    <row r="42" spans="2:8" ht="15.75">
      <c r="B42" s="728"/>
      <c r="C42" s="728"/>
      <c r="D42" s="728"/>
      <c r="E42" s="728"/>
      <c r="F42" s="728"/>
      <c r="G42" s="275"/>
      <c r="H42" s="275"/>
    </row>
    <row r="43" spans="2:8" ht="12.75">
      <c r="B43" s="285"/>
      <c r="C43" s="68"/>
      <c r="D43" s="282"/>
      <c r="E43" s="68"/>
      <c r="F43" s="276"/>
      <c r="G43" s="278"/>
      <c r="H43" s="279"/>
    </row>
    <row r="44" spans="2:8" ht="12.75">
      <c r="B44" s="285"/>
      <c r="C44" s="68"/>
      <c r="D44" s="282"/>
      <c r="E44" s="68"/>
      <c r="F44" s="276"/>
      <c r="G44" s="278"/>
      <c r="H44" s="279"/>
    </row>
    <row r="45" spans="2:8" ht="12.75">
      <c r="B45" s="285"/>
      <c r="C45" s="68"/>
      <c r="D45" s="282"/>
      <c r="E45" s="68"/>
      <c r="F45" s="276"/>
      <c r="G45" s="278"/>
      <c r="H45" s="279"/>
    </row>
    <row r="46" spans="2:8" ht="12.75">
      <c r="B46" s="285"/>
      <c r="C46" s="68"/>
      <c r="D46" s="282"/>
      <c r="E46" s="68"/>
      <c r="F46" s="276"/>
      <c r="G46" s="278"/>
      <c r="H46" s="279"/>
    </row>
    <row r="47" spans="2:8" ht="12.75">
      <c r="B47" s="285"/>
      <c r="C47" s="68"/>
      <c r="D47" s="282"/>
      <c r="E47" s="68"/>
      <c r="F47" s="276"/>
      <c r="G47" s="278"/>
      <c r="H47" s="279"/>
    </row>
    <row r="48" spans="2:8" ht="12.75">
      <c r="B48" s="287"/>
      <c r="C48" s="68"/>
      <c r="D48" s="67"/>
      <c r="E48" s="68"/>
      <c r="F48" s="276"/>
      <c r="G48" s="278"/>
      <c r="H48" s="279"/>
    </row>
  </sheetData>
  <mergeCells count="7">
    <mergeCell ref="B24:F24"/>
    <mergeCell ref="B33:F33"/>
    <mergeCell ref="B42:F42"/>
    <mergeCell ref="B2:H2"/>
    <mergeCell ref="B3:H3"/>
    <mergeCell ref="B4:H4"/>
    <mergeCell ref="B6:F6"/>
  </mergeCells>
  <printOptions/>
  <pageMargins left="0.75" right="0.75" top="1" bottom="1" header="0.5" footer="0.5"/>
  <pageSetup fitToHeight="1" fitToWidth="1" horizontalDpi="600" verticalDpi="600" orientation="landscape" scale="81" r:id="rId1"/>
</worksheet>
</file>

<file path=xl/worksheets/sheet16.xml><?xml version="1.0" encoding="utf-8"?>
<worksheet xmlns="http://schemas.openxmlformats.org/spreadsheetml/2006/main" xmlns:r="http://schemas.openxmlformats.org/officeDocument/2006/relationships">
  <sheetPr>
    <pageSetUpPr fitToPage="1"/>
  </sheetPr>
  <dimension ref="B1:J17"/>
  <sheetViews>
    <sheetView showGridLines="0" workbookViewId="0" topLeftCell="A1">
      <selection activeCell="A1" sqref="A1"/>
    </sheetView>
  </sheetViews>
  <sheetFormatPr defaultColWidth="9.140625" defaultRowHeight="12.75" customHeight="1"/>
  <cols>
    <col min="1" max="1" width="2.57421875" style="0" customWidth="1"/>
    <col min="2" max="2" width="5.8515625" style="0" customWidth="1"/>
    <col min="3" max="3" width="4.7109375" style="0" customWidth="1"/>
    <col min="4" max="4" width="56.140625" style="0" customWidth="1"/>
    <col min="5" max="5" width="6.57421875" style="0" customWidth="1"/>
    <col min="6" max="6" width="17.8515625" style="0" customWidth="1"/>
    <col min="7" max="7" width="3.7109375" style="0" customWidth="1"/>
    <col min="8" max="8" width="10.421875" style="0" customWidth="1"/>
    <col min="9" max="16384" width="3.7109375" style="0" customWidth="1"/>
  </cols>
  <sheetData>
    <row r="1" spans="2:10" ht="12.75">
      <c r="B1" s="66"/>
      <c r="C1" s="66"/>
      <c r="D1" s="66"/>
      <c r="E1" s="66"/>
      <c r="F1" s="66"/>
      <c r="G1" s="67"/>
      <c r="H1" s="66"/>
      <c r="I1" s="66"/>
      <c r="J1" s="66"/>
    </row>
    <row r="2" spans="2:10" ht="15.75">
      <c r="B2" s="716" t="s">
        <v>595</v>
      </c>
      <c r="C2" s="716"/>
      <c r="D2" s="716"/>
      <c r="E2" s="716"/>
      <c r="F2" s="716"/>
      <c r="G2" s="716"/>
      <c r="H2" s="716"/>
      <c r="I2" s="66"/>
      <c r="J2" s="66"/>
    </row>
    <row r="3" spans="2:10" ht="15.75">
      <c r="B3" s="720" t="s">
        <v>596</v>
      </c>
      <c r="C3" s="716"/>
      <c r="D3" s="716"/>
      <c r="E3" s="716"/>
      <c r="F3" s="716"/>
      <c r="G3" s="716"/>
      <c r="H3" s="716"/>
      <c r="I3" s="66"/>
      <c r="J3" s="66"/>
    </row>
    <row r="4" spans="2:9" ht="12.75">
      <c r="B4" s="67"/>
      <c r="C4" s="67"/>
      <c r="D4" s="67"/>
      <c r="E4" s="68"/>
      <c r="F4" s="68"/>
      <c r="G4" s="69"/>
      <c r="H4" s="70"/>
      <c r="I4" s="66"/>
    </row>
    <row r="5" spans="2:10" ht="15.75">
      <c r="B5" s="721" t="s">
        <v>597</v>
      </c>
      <c r="C5" s="721"/>
      <c r="D5" s="721"/>
      <c r="E5" s="721"/>
      <c r="F5" s="721"/>
      <c r="G5" s="312"/>
      <c r="H5" s="312"/>
      <c r="I5" s="312"/>
      <c r="J5" s="312"/>
    </row>
    <row r="6" spans="2:9" ht="12.75">
      <c r="B6" s="73">
        <v>1</v>
      </c>
      <c r="C6" s="67" t="s">
        <v>119</v>
      </c>
      <c r="D6" s="67" t="s">
        <v>598</v>
      </c>
      <c r="E6" s="68" t="s">
        <v>35</v>
      </c>
      <c r="F6" s="68" t="s">
        <v>126</v>
      </c>
      <c r="G6" s="69">
        <v>1</v>
      </c>
      <c r="H6" s="70">
        <f>TIME(10,30,0)</f>
        <v>0.4375</v>
      </c>
      <c r="I6" s="66"/>
    </row>
    <row r="7" spans="2:9" ht="12.75">
      <c r="B7" s="68" t="s">
        <v>107</v>
      </c>
      <c r="C7" s="67" t="s">
        <v>117</v>
      </c>
      <c r="D7" s="67" t="s">
        <v>599</v>
      </c>
      <c r="E7" s="68" t="s">
        <v>35</v>
      </c>
      <c r="F7" s="68" t="s">
        <v>126</v>
      </c>
      <c r="G7" s="69">
        <v>2</v>
      </c>
      <c r="H7" s="70">
        <f aca="true" t="shared" si="0" ref="H7:H13">H6+TIME(0,G6,0)</f>
        <v>0.43819444444444444</v>
      </c>
      <c r="I7" s="66"/>
    </row>
    <row r="8" spans="2:9" ht="12.75">
      <c r="B8" s="68" t="s">
        <v>107</v>
      </c>
      <c r="C8" s="67" t="s">
        <v>117</v>
      </c>
      <c r="D8" s="67" t="s">
        <v>600</v>
      </c>
      <c r="E8" s="68" t="s">
        <v>35</v>
      </c>
      <c r="F8" s="68" t="s">
        <v>126</v>
      </c>
      <c r="G8" s="69">
        <v>15</v>
      </c>
      <c r="H8" s="70">
        <f t="shared" si="0"/>
        <v>0.4395833333333333</v>
      </c>
      <c r="I8" s="66"/>
    </row>
    <row r="9" spans="2:9" ht="12.75">
      <c r="B9" s="71" t="s">
        <v>108</v>
      </c>
      <c r="C9" s="67" t="s">
        <v>117</v>
      </c>
      <c r="D9" s="67" t="s">
        <v>601</v>
      </c>
      <c r="E9" s="68" t="s">
        <v>35</v>
      </c>
      <c r="F9" s="68" t="s">
        <v>126</v>
      </c>
      <c r="G9" s="69">
        <v>20</v>
      </c>
      <c r="H9" s="70">
        <f t="shared" si="0"/>
        <v>0.45</v>
      </c>
      <c r="I9" s="66"/>
    </row>
    <row r="10" spans="2:9" ht="12.75">
      <c r="B10" s="71" t="s">
        <v>110</v>
      </c>
      <c r="C10" s="67" t="s">
        <v>117</v>
      </c>
      <c r="D10" s="7" t="s">
        <v>602</v>
      </c>
      <c r="E10" s="68" t="s">
        <v>35</v>
      </c>
      <c r="F10" s="68" t="s">
        <v>126</v>
      </c>
      <c r="G10" s="69">
        <v>15</v>
      </c>
      <c r="H10" s="70">
        <f t="shared" si="0"/>
        <v>0.4638888888888889</v>
      </c>
      <c r="I10" s="66"/>
    </row>
    <row r="11" spans="2:9" ht="12.75">
      <c r="B11" s="71" t="s">
        <v>112</v>
      </c>
      <c r="C11" s="67" t="s">
        <v>117</v>
      </c>
      <c r="D11" s="7" t="s">
        <v>123</v>
      </c>
      <c r="E11" s="68" t="s">
        <v>35</v>
      </c>
      <c r="F11" s="68" t="s">
        <v>126</v>
      </c>
      <c r="G11" s="69">
        <v>10</v>
      </c>
      <c r="H11" s="70">
        <f t="shared" si="0"/>
        <v>0.4743055555555556</v>
      </c>
      <c r="I11" s="66"/>
    </row>
    <row r="12" spans="2:8" ht="12.75">
      <c r="B12" s="71">
        <v>5</v>
      </c>
      <c r="C12" s="67" t="s">
        <v>117</v>
      </c>
      <c r="D12" s="68" t="s">
        <v>603</v>
      </c>
      <c r="E12" s="68" t="s">
        <v>35</v>
      </c>
      <c r="F12" s="68" t="s">
        <v>126</v>
      </c>
      <c r="G12" s="69">
        <v>25</v>
      </c>
      <c r="H12" s="70">
        <f t="shared" si="0"/>
        <v>0.48125</v>
      </c>
    </row>
    <row r="13" spans="2:8" ht="12.75">
      <c r="B13" s="71">
        <v>7</v>
      </c>
      <c r="C13" s="67" t="s">
        <v>115</v>
      </c>
      <c r="D13" s="68" t="s">
        <v>604</v>
      </c>
      <c r="E13" s="67"/>
      <c r="F13" s="67"/>
      <c r="G13" s="67"/>
      <c r="H13" s="70">
        <f t="shared" si="0"/>
        <v>0.4986111111111111</v>
      </c>
    </row>
    <row r="15" spans="4:6" ht="12.75">
      <c r="D15" s="74"/>
      <c r="E15" s="68"/>
      <c r="F15" s="66"/>
    </row>
    <row r="16" ht="12.75">
      <c r="D16" s="67" t="s">
        <v>128</v>
      </c>
    </row>
    <row r="17" ht="12.75">
      <c r="D17" s="67" t="s">
        <v>129</v>
      </c>
    </row>
  </sheetData>
  <mergeCells count="3">
    <mergeCell ref="B2:H2"/>
    <mergeCell ref="B3:H3"/>
    <mergeCell ref="B5:F5"/>
  </mergeCells>
  <printOptions/>
  <pageMargins left="0.75" right="0.75" top="1" bottom="1" header="0.5" footer="0.5"/>
  <pageSetup fitToHeight="1" fitToWidth="1" horizontalDpi="300" verticalDpi="300" orientation="landscape" r:id="rId1"/>
  <headerFooter alignWithMargins="0">
    <oddHeader>&amp;LMarch 2001&amp;Rdoc.: IEEE 802.11-01/201</oddHeader>
    <oddFooter>&amp;LSubmission&amp;RAl Petrick, ParkerVision  Bruce Kraemer, Intersil</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W39"/>
  <sheetViews>
    <sheetView showGridLines="0" zoomScale="62" zoomScaleNormal="62" workbookViewId="0" topLeftCell="A1">
      <selection activeCell="A1" sqref="A1"/>
    </sheetView>
  </sheetViews>
  <sheetFormatPr defaultColWidth="9.140625" defaultRowHeight="12.75"/>
  <cols>
    <col min="1" max="1" width="19.421875" style="373" customWidth="1"/>
    <col min="2" max="2" width="14.140625" style="373" customWidth="1"/>
    <col min="3" max="3" width="12.140625" style="373" customWidth="1"/>
    <col min="4" max="4" width="13.57421875" style="373" customWidth="1"/>
    <col min="5" max="5" width="13.28125" style="373" customWidth="1"/>
    <col min="6" max="7" width="11.421875" style="373" customWidth="1"/>
    <col min="8" max="8" width="9.57421875" style="373" customWidth="1"/>
    <col min="9" max="9" width="10.00390625" style="373" customWidth="1"/>
    <col min="10" max="10" width="11.421875" style="373" customWidth="1"/>
    <col min="11" max="11" width="9.57421875" style="373" customWidth="1"/>
    <col min="12" max="12" width="10.421875" style="373" customWidth="1"/>
    <col min="13" max="13" width="10.7109375" style="373" customWidth="1"/>
    <col min="14" max="14" width="12.57421875" style="374" customWidth="1"/>
    <col min="15" max="16" width="9.7109375" style="374" customWidth="1"/>
    <col min="17" max="17" width="9.28125" style="374" customWidth="1"/>
    <col min="18" max="18" width="6.7109375" style="373" customWidth="1"/>
    <col min="19" max="19" width="8.00390625" style="373" customWidth="1"/>
    <col min="20" max="20" width="9.7109375" style="373" customWidth="1"/>
    <col min="21" max="16384" width="11.421875" style="373" customWidth="1"/>
  </cols>
  <sheetData>
    <row r="2" spans="1:2" ht="20.25">
      <c r="A2" s="371" t="s">
        <v>745</v>
      </c>
      <c r="B2" s="372"/>
    </row>
    <row r="3" spans="1:23" ht="21" customHeight="1">
      <c r="A3" s="375" t="s">
        <v>746</v>
      </c>
      <c r="B3" s="376"/>
      <c r="C3" s="377"/>
      <c r="D3" s="377"/>
      <c r="E3" s="377"/>
      <c r="F3" s="377"/>
      <c r="G3" s="377"/>
      <c r="H3" s="377"/>
      <c r="I3" s="377"/>
      <c r="J3" s="377"/>
      <c r="K3" s="377"/>
      <c r="L3" s="377"/>
      <c r="M3" s="377"/>
      <c r="N3" s="377"/>
      <c r="O3" s="377"/>
      <c r="P3" s="377"/>
      <c r="Q3" s="377"/>
      <c r="R3" s="377"/>
      <c r="S3" s="377"/>
      <c r="T3" s="377"/>
      <c r="U3" s="377"/>
      <c r="V3" s="377"/>
      <c r="W3" s="377"/>
    </row>
    <row r="4" spans="1:23" ht="20.25">
      <c r="A4" s="375" t="s">
        <v>747</v>
      </c>
      <c r="B4" s="376"/>
      <c r="C4" s="377"/>
      <c r="D4" s="377"/>
      <c r="E4" s="377"/>
      <c r="F4" s="377"/>
      <c r="G4" s="377"/>
      <c r="H4" s="377"/>
      <c r="I4" s="377"/>
      <c r="J4" s="377"/>
      <c r="K4" s="377"/>
      <c r="L4" s="377"/>
      <c r="M4" s="377"/>
      <c r="N4" s="377"/>
      <c r="O4" s="377"/>
      <c r="P4" s="377"/>
      <c r="Q4" s="377"/>
      <c r="R4" s="377"/>
      <c r="S4" s="377"/>
      <c r="T4" s="377"/>
      <c r="U4" s="377"/>
      <c r="V4" s="377"/>
      <c r="W4" s="377"/>
    </row>
    <row r="5" ht="18">
      <c r="A5" s="378" t="s">
        <v>748</v>
      </c>
    </row>
    <row r="6" ht="18">
      <c r="A6" s="378"/>
    </row>
    <row r="7" ht="17.25" customHeight="1">
      <c r="A7" s="373" t="s">
        <v>696</v>
      </c>
    </row>
    <row r="8" ht="13.5" customHeight="1"/>
    <row r="9" spans="1:20" ht="24" customHeight="1">
      <c r="A9" s="379" t="s">
        <v>697</v>
      </c>
      <c r="B9" s="380" t="s">
        <v>0</v>
      </c>
      <c r="C9" s="796" t="s">
        <v>1</v>
      </c>
      <c r="D9" s="797"/>
      <c r="E9" s="798"/>
      <c r="F9" s="796" t="s">
        <v>2</v>
      </c>
      <c r="G9" s="757"/>
      <c r="H9" s="757"/>
      <c r="I9" s="758"/>
      <c r="J9" s="796" t="s">
        <v>3</v>
      </c>
      <c r="K9" s="817"/>
      <c r="L9" s="817"/>
      <c r="M9" s="818"/>
      <c r="N9" s="796" t="s">
        <v>4</v>
      </c>
      <c r="O9" s="797"/>
      <c r="P9" s="797"/>
      <c r="Q9" s="798"/>
      <c r="R9" s="796" t="s">
        <v>5</v>
      </c>
      <c r="S9" s="797"/>
      <c r="T9" s="798"/>
    </row>
    <row r="10" spans="1:20" ht="21.75" customHeight="1">
      <c r="A10" s="381" t="s">
        <v>6</v>
      </c>
      <c r="B10" s="382"/>
      <c r="C10" s="799"/>
      <c r="D10" s="800"/>
      <c r="E10" s="801"/>
      <c r="F10" s="805"/>
      <c r="G10" s="806"/>
      <c r="H10" s="806"/>
      <c r="I10" s="807"/>
      <c r="J10" s="383"/>
      <c r="K10" s="384"/>
      <c r="L10" s="384"/>
      <c r="M10" s="385"/>
      <c r="N10" s="811" t="s">
        <v>698</v>
      </c>
      <c r="O10" s="812"/>
      <c r="P10" s="812"/>
      <c r="Q10" s="813"/>
      <c r="R10" s="799"/>
      <c r="S10" s="800"/>
      <c r="T10" s="801"/>
    </row>
    <row r="11" spans="1:20" ht="21.75" customHeight="1">
      <c r="A11" s="381" t="s">
        <v>7</v>
      </c>
      <c r="B11" s="386"/>
      <c r="C11" s="802"/>
      <c r="D11" s="803"/>
      <c r="E11" s="804"/>
      <c r="F11" s="808"/>
      <c r="G11" s="809"/>
      <c r="H11" s="809"/>
      <c r="I11" s="810"/>
      <c r="J11" s="387"/>
      <c r="K11" s="388"/>
      <c r="L11" s="388"/>
      <c r="M11" s="389"/>
      <c r="N11" s="814"/>
      <c r="O11" s="815"/>
      <c r="P11" s="815"/>
      <c r="Q11" s="816"/>
      <c r="R11" s="802"/>
      <c r="S11" s="803"/>
      <c r="T11" s="804"/>
    </row>
    <row r="12" spans="1:20" ht="21.75" customHeight="1">
      <c r="A12" s="390" t="s">
        <v>8</v>
      </c>
      <c r="B12" s="386"/>
      <c r="C12" s="748"/>
      <c r="D12" s="732" t="s">
        <v>699</v>
      </c>
      <c r="E12" s="766" t="s">
        <v>700</v>
      </c>
      <c r="F12" s="748" t="s">
        <v>701</v>
      </c>
      <c r="G12" s="751" t="s">
        <v>702</v>
      </c>
      <c r="H12" s="732" t="s">
        <v>703</v>
      </c>
      <c r="I12" s="763" t="s">
        <v>704</v>
      </c>
      <c r="J12" s="748" t="s">
        <v>701</v>
      </c>
      <c r="K12" s="751" t="s">
        <v>702</v>
      </c>
      <c r="L12" s="732" t="s">
        <v>703</v>
      </c>
      <c r="M12" s="763" t="s">
        <v>704</v>
      </c>
      <c r="N12" s="748" t="s">
        <v>701</v>
      </c>
      <c r="O12" s="751" t="s">
        <v>702</v>
      </c>
      <c r="P12" s="732" t="s">
        <v>705</v>
      </c>
      <c r="Q12" s="763" t="s">
        <v>704</v>
      </c>
      <c r="R12" s="739" t="s">
        <v>706</v>
      </c>
      <c r="S12" s="740"/>
      <c r="T12" s="741"/>
    </row>
    <row r="13" spans="1:20" ht="21.75" customHeight="1">
      <c r="A13" s="390" t="s">
        <v>9</v>
      </c>
      <c r="B13" s="386"/>
      <c r="C13" s="749"/>
      <c r="D13" s="762"/>
      <c r="E13" s="767"/>
      <c r="F13" s="749"/>
      <c r="G13" s="749"/>
      <c r="H13" s="762"/>
      <c r="I13" s="764"/>
      <c r="J13" s="749"/>
      <c r="K13" s="749"/>
      <c r="L13" s="762"/>
      <c r="M13" s="764"/>
      <c r="N13" s="749"/>
      <c r="O13" s="749"/>
      <c r="P13" s="762"/>
      <c r="Q13" s="764"/>
      <c r="R13" s="742"/>
      <c r="S13" s="743"/>
      <c r="T13" s="744"/>
    </row>
    <row r="14" spans="1:20" ht="21.75" customHeight="1">
      <c r="A14" s="390" t="s">
        <v>10</v>
      </c>
      <c r="B14" s="386"/>
      <c r="C14" s="749"/>
      <c r="D14" s="762"/>
      <c r="E14" s="767"/>
      <c r="F14" s="749"/>
      <c r="G14" s="749"/>
      <c r="H14" s="762"/>
      <c r="I14" s="764"/>
      <c r="J14" s="749"/>
      <c r="K14" s="749"/>
      <c r="L14" s="762"/>
      <c r="M14" s="764"/>
      <c r="N14" s="749"/>
      <c r="O14" s="749"/>
      <c r="P14" s="762"/>
      <c r="Q14" s="764"/>
      <c r="R14" s="742"/>
      <c r="S14" s="743"/>
      <c r="T14" s="744"/>
    </row>
    <row r="15" spans="1:20" ht="21.75" customHeight="1">
      <c r="A15" s="390" t="s">
        <v>11</v>
      </c>
      <c r="B15" s="386"/>
      <c r="C15" s="750"/>
      <c r="D15" s="733"/>
      <c r="E15" s="768"/>
      <c r="F15" s="750"/>
      <c r="G15" s="750"/>
      <c r="H15" s="733"/>
      <c r="I15" s="765"/>
      <c r="J15" s="750"/>
      <c r="K15" s="750"/>
      <c r="L15" s="733"/>
      <c r="M15" s="765"/>
      <c r="N15" s="750"/>
      <c r="O15" s="750"/>
      <c r="P15" s="733"/>
      <c r="Q15" s="765"/>
      <c r="R15" s="745"/>
      <c r="S15" s="746"/>
      <c r="T15" s="747"/>
    </row>
    <row r="16" spans="1:20" ht="21.75" customHeight="1">
      <c r="A16" s="390" t="s">
        <v>12</v>
      </c>
      <c r="B16" s="386"/>
      <c r="C16" s="754" t="s">
        <v>13</v>
      </c>
      <c r="D16" s="755"/>
      <c r="E16" s="756"/>
      <c r="F16" s="793" t="s">
        <v>13</v>
      </c>
      <c r="G16" s="794"/>
      <c r="H16" s="794"/>
      <c r="I16" s="795"/>
      <c r="J16" s="793" t="s">
        <v>13</v>
      </c>
      <c r="K16" s="772"/>
      <c r="L16" s="772"/>
      <c r="M16" s="773"/>
      <c r="N16" s="754" t="s">
        <v>13</v>
      </c>
      <c r="O16" s="755"/>
      <c r="P16" s="755"/>
      <c r="Q16" s="756"/>
      <c r="R16" s="754" t="s">
        <v>13</v>
      </c>
      <c r="S16" s="755"/>
      <c r="T16" s="756"/>
    </row>
    <row r="17" spans="1:20" ht="21.75" customHeight="1">
      <c r="A17" s="392" t="s">
        <v>14</v>
      </c>
      <c r="B17" s="386"/>
      <c r="C17" s="748"/>
      <c r="D17" s="732" t="s">
        <v>699</v>
      </c>
      <c r="E17" s="852" t="s">
        <v>707</v>
      </c>
      <c r="F17" s="748" t="s">
        <v>701</v>
      </c>
      <c r="G17" s="831" t="s">
        <v>702</v>
      </c>
      <c r="H17" s="763" t="s">
        <v>704</v>
      </c>
      <c r="I17" s="855" t="s">
        <v>708</v>
      </c>
      <c r="J17" s="748" t="s">
        <v>701</v>
      </c>
      <c r="K17" s="763" t="s">
        <v>709</v>
      </c>
      <c r="L17" s="828" t="s">
        <v>710</v>
      </c>
      <c r="M17" s="845"/>
      <c r="N17" s="748" t="s">
        <v>701</v>
      </c>
      <c r="O17" s="831" t="s">
        <v>702</v>
      </c>
      <c r="P17" s="732" t="s">
        <v>705</v>
      </c>
      <c r="Q17" s="763" t="s">
        <v>704</v>
      </c>
      <c r="R17" s="730" t="s">
        <v>711</v>
      </c>
      <c r="S17" s="836"/>
      <c r="T17" s="837"/>
    </row>
    <row r="18" spans="1:20" ht="21.75" customHeight="1">
      <c r="A18" s="392" t="s">
        <v>15</v>
      </c>
      <c r="B18" s="386"/>
      <c r="C18" s="749"/>
      <c r="D18" s="762"/>
      <c r="E18" s="853"/>
      <c r="F18" s="749"/>
      <c r="G18" s="832"/>
      <c r="H18" s="749"/>
      <c r="I18" s="830"/>
      <c r="J18" s="764"/>
      <c r="K18" s="749"/>
      <c r="L18" s="846"/>
      <c r="M18" s="847"/>
      <c r="N18" s="749"/>
      <c r="O18" s="832"/>
      <c r="P18" s="850"/>
      <c r="Q18" s="749"/>
      <c r="R18" s="838"/>
      <c r="S18" s="839"/>
      <c r="T18" s="840"/>
    </row>
    <row r="19" spans="1:20" ht="21.75" customHeight="1">
      <c r="A19" s="392" t="s">
        <v>16</v>
      </c>
      <c r="B19" s="386"/>
      <c r="C19" s="750"/>
      <c r="D19" s="733"/>
      <c r="E19" s="854"/>
      <c r="F19" s="750"/>
      <c r="G19" s="833"/>
      <c r="H19" s="750"/>
      <c r="I19" s="783"/>
      <c r="J19" s="765"/>
      <c r="K19" s="750"/>
      <c r="L19" s="848"/>
      <c r="M19" s="849"/>
      <c r="N19" s="750"/>
      <c r="O19" s="833"/>
      <c r="P19" s="851"/>
      <c r="Q19" s="750"/>
      <c r="R19" s="841"/>
      <c r="S19" s="842"/>
      <c r="T19" s="843"/>
    </row>
    <row r="20" spans="1:20" ht="21.75" customHeight="1">
      <c r="A20" s="393" t="s">
        <v>17</v>
      </c>
      <c r="B20" s="394"/>
      <c r="C20" s="774" t="s">
        <v>18</v>
      </c>
      <c r="D20" s="775"/>
      <c r="E20" s="776"/>
      <c r="F20" s="844" t="s">
        <v>18</v>
      </c>
      <c r="G20" s="794"/>
      <c r="H20" s="794"/>
      <c r="I20" s="795"/>
      <c r="J20" s="844" t="s">
        <v>18</v>
      </c>
      <c r="K20" s="772"/>
      <c r="L20" s="772"/>
      <c r="M20" s="773"/>
      <c r="N20" s="774" t="s">
        <v>18</v>
      </c>
      <c r="O20" s="775"/>
      <c r="P20" s="775"/>
      <c r="Q20" s="776"/>
      <c r="R20" s="774" t="s">
        <v>18</v>
      </c>
      <c r="S20" s="775"/>
      <c r="T20" s="776"/>
    </row>
    <row r="21" spans="1:20" ht="21.75" customHeight="1">
      <c r="A21" s="392" t="s">
        <v>19</v>
      </c>
      <c r="B21" s="736" t="s">
        <v>711</v>
      </c>
      <c r="C21" s="739" t="s">
        <v>712</v>
      </c>
      <c r="D21" s="740"/>
      <c r="E21" s="741"/>
      <c r="F21" s="748" t="s">
        <v>701</v>
      </c>
      <c r="G21" s="751" t="s">
        <v>702</v>
      </c>
      <c r="H21" s="732" t="s">
        <v>703</v>
      </c>
      <c r="I21" s="763" t="s">
        <v>704</v>
      </c>
      <c r="J21" s="834" t="s">
        <v>713</v>
      </c>
      <c r="K21" s="779"/>
      <c r="L21" s="779"/>
      <c r="M21" s="780"/>
      <c r="N21" s="748" t="s">
        <v>701</v>
      </c>
      <c r="O21" s="751" t="s">
        <v>702</v>
      </c>
      <c r="P21" s="732" t="s">
        <v>705</v>
      </c>
      <c r="Q21" s="763" t="s">
        <v>704</v>
      </c>
      <c r="R21" s="784" t="s">
        <v>32</v>
      </c>
      <c r="S21" s="785"/>
      <c r="T21" s="786"/>
    </row>
    <row r="22" spans="1:20" ht="21.75" customHeight="1">
      <c r="A22" s="392" t="s">
        <v>20</v>
      </c>
      <c r="B22" s="737"/>
      <c r="C22" s="742"/>
      <c r="D22" s="743"/>
      <c r="E22" s="744"/>
      <c r="F22" s="749"/>
      <c r="G22" s="749"/>
      <c r="H22" s="762"/>
      <c r="I22" s="764"/>
      <c r="J22" s="829"/>
      <c r="K22" s="835"/>
      <c r="L22" s="835"/>
      <c r="M22" s="830"/>
      <c r="N22" s="749"/>
      <c r="O22" s="749"/>
      <c r="P22" s="762"/>
      <c r="Q22" s="764"/>
      <c r="R22" s="787"/>
      <c r="S22" s="788"/>
      <c r="T22" s="789"/>
    </row>
    <row r="23" spans="1:20" ht="21.75" customHeight="1">
      <c r="A23" s="392" t="s">
        <v>21</v>
      </c>
      <c r="B23" s="738"/>
      <c r="C23" s="742"/>
      <c r="D23" s="743"/>
      <c r="E23" s="744"/>
      <c r="F23" s="749"/>
      <c r="G23" s="749"/>
      <c r="H23" s="762"/>
      <c r="I23" s="764"/>
      <c r="J23" s="829"/>
      <c r="K23" s="835"/>
      <c r="L23" s="835"/>
      <c r="M23" s="830"/>
      <c r="N23" s="749"/>
      <c r="O23" s="749"/>
      <c r="P23" s="762"/>
      <c r="Q23" s="764"/>
      <c r="R23" s="787"/>
      <c r="S23" s="788"/>
      <c r="T23" s="789"/>
    </row>
    <row r="24" spans="1:20" ht="21.75" customHeight="1">
      <c r="A24" s="392" t="s">
        <v>22</v>
      </c>
      <c r="B24" s="752" t="s">
        <v>749</v>
      </c>
      <c r="C24" s="745"/>
      <c r="D24" s="746"/>
      <c r="E24" s="747"/>
      <c r="F24" s="750"/>
      <c r="G24" s="750"/>
      <c r="H24" s="733"/>
      <c r="I24" s="765"/>
      <c r="J24" s="781"/>
      <c r="K24" s="782"/>
      <c r="L24" s="782"/>
      <c r="M24" s="783"/>
      <c r="N24" s="750"/>
      <c r="O24" s="750"/>
      <c r="P24" s="733"/>
      <c r="Q24" s="765"/>
      <c r="R24" s="790"/>
      <c r="S24" s="791"/>
      <c r="T24" s="792"/>
    </row>
    <row r="25" spans="1:20" ht="21.75" customHeight="1">
      <c r="A25" s="392" t="s">
        <v>23</v>
      </c>
      <c r="B25" s="752"/>
      <c r="C25" s="754" t="s">
        <v>13</v>
      </c>
      <c r="D25" s="755"/>
      <c r="E25" s="756"/>
      <c r="F25" s="754" t="s">
        <v>13</v>
      </c>
      <c r="G25" s="757"/>
      <c r="H25" s="757"/>
      <c r="I25" s="758"/>
      <c r="J25" s="793" t="s">
        <v>13</v>
      </c>
      <c r="K25" s="772"/>
      <c r="L25" s="772"/>
      <c r="M25" s="773"/>
      <c r="N25" s="754" t="s">
        <v>13</v>
      </c>
      <c r="O25" s="755"/>
      <c r="P25" s="755"/>
      <c r="Q25" s="756"/>
      <c r="R25" s="819" t="s">
        <v>750</v>
      </c>
      <c r="S25" s="820"/>
      <c r="T25" s="821"/>
    </row>
    <row r="26" spans="1:20" ht="21.75" customHeight="1">
      <c r="A26" s="392" t="s">
        <v>24</v>
      </c>
      <c r="B26" s="752"/>
      <c r="C26" s="759" t="s">
        <v>701</v>
      </c>
      <c r="D26" s="732" t="s">
        <v>714</v>
      </c>
      <c r="E26" s="763" t="s">
        <v>704</v>
      </c>
      <c r="F26" s="748" t="s">
        <v>701</v>
      </c>
      <c r="G26" s="751" t="s">
        <v>702</v>
      </c>
      <c r="H26" s="732" t="s">
        <v>703</v>
      </c>
      <c r="I26" s="763" t="s">
        <v>704</v>
      </c>
      <c r="J26" s="771" t="s">
        <v>715</v>
      </c>
      <c r="K26" s="772"/>
      <c r="L26" s="772"/>
      <c r="M26" s="773"/>
      <c r="N26" s="748" t="s">
        <v>701</v>
      </c>
      <c r="O26" s="751" t="s">
        <v>702</v>
      </c>
      <c r="P26" s="732" t="s">
        <v>705</v>
      </c>
      <c r="Q26" s="763" t="s">
        <v>704</v>
      </c>
      <c r="R26" s="822"/>
      <c r="S26" s="823"/>
      <c r="T26" s="824"/>
    </row>
    <row r="27" spans="1:20" ht="21.75" customHeight="1">
      <c r="A27" s="390" t="s">
        <v>25</v>
      </c>
      <c r="B27" s="753"/>
      <c r="C27" s="760"/>
      <c r="D27" s="762"/>
      <c r="E27" s="764"/>
      <c r="F27" s="749"/>
      <c r="G27" s="749"/>
      <c r="H27" s="762"/>
      <c r="I27" s="764"/>
      <c r="J27" s="748" t="s">
        <v>701</v>
      </c>
      <c r="K27" s="751" t="s">
        <v>716</v>
      </c>
      <c r="L27" s="828" t="s">
        <v>710</v>
      </c>
      <c r="M27" s="780"/>
      <c r="N27" s="749"/>
      <c r="O27" s="749"/>
      <c r="P27" s="762"/>
      <c r="Q27" s="764"/>
      <c r="R27" s="822"/>
      <c r="S27" s="823"/>
      <c r="T27" s="824"/>
    </row>
    <row r="28" spans="1:20" ht="21.75" customHeight="1">
      <c r="A28" s="392" t="s">
        <v>26</v>
      </c>
      <c r="B28" s="736" t="s">
        <v>751</v>
      </c>
      <c r="C28" s="760"/>
      <c r="D28" s="762"/>
      <c r="E28" s="764"/>
      <c r="F28" s="749"/>
      <c r="G28" s="749"/>
      <c r="H28" s="762"/>
      <c r="I28" s="764"/>
      <c r="J28" s="764"/>
      <c r="K28" s="764"/>
      <c r="L28" s="829"/>
      <c r="M28" s="830"/>
      <c r="N28" s="749"/>
      <c r="O28" s="749"/>
      <c r="P28" s="762"/>
      <c r="Q28" s="764"/>
      <c r="R28" s="822"/>
      <c r="S28" s="823"/>
      <c r="T28" s="824"/>
    </row>
    <row r="29" spans="1:20" ht="21.75" customHeight="1">
      <c r="A29" s="392" t="s">
        <v>27</v>
      </c>
      <c r="B29" s="738"/>
      <c r="C29" s="761"/>
      <c r="D29" s="733"/>
      <c r="E29" s="765"/>
      <c r="F29" s="750"/>
      <c r="G29" s="750"/>
      <c r="H29" s="733"/>
      <c r="I29" s="765"/>
      <c r="J29" s="765"/>
      <c r="K29" s="765"/>
      <c r="L29" s="781"/>
      <c r="M29" s="783"/>
      <c r="N29" s="750"/>
      <c r="O29" s="750"/>
      <c r="P29" s="733"/>
      <c r="Q29" s="765"/>
      <c r="R29" s="825"/>
      <c r="S29" s="826"/>
      <c r="T29" s="827"/>
    </row>
    <row r="30" spans="1:20" ht="21.75" customHeight="1">
      <c r="A30" s="393" t="s">
        <v>28</v>
      </c>
      <c r="B30" s="401" t="s">
        <v>718</v>
      </c>
      <c r="C30" s="774" t="s">
        <v>29</v>
      </c>
      <c r="D30" s="775"/>
      <c r="E30" s="776"/>
      <c r="F30" s="774" t="s">
        <v>29</v>
      </c>
      <c r="G30" s="757"/>
      <c r="H30" s="757"/>
      <c r="I30" s="758"/>
      <c r="J30" s="793" t="s">
        <v>13</v>
      </c>
      <c r="K30" s="772"/>
      <c r="L30" s="772"/>
      <c r="M30" s="773"/>
      <c r="N30" s="774" t="s">
        <v>29</v>
      </c>
      <c r="O30" s="775"/>
      <c r="P30" s="775"/>
      <c r="Q30" s="776"/>
      <c r="R30" s="395"/>
      <c r="S30" s="396"/>
      <c r="T30" s="397"/>
    </row>
    <row r="31" spans="1:20" ht="21.75" customHeight="1">
      <c r="A31" s="393" t="s">
        <v>717</v>
      </c>
      <c r="C31" s="730" t="s">
        <v>752</v>
      </c>
      <c r="D31" s="732" t="s">
        <v>753</v>
      </c>
      <c r="E31" s="402" t="s">
        <v>754</v>
      </c>
      <c r="F31" s="391" t="s">
        <v>754</v>
      </c>
      <c r="G31" s="730" t="s">
        <v>711</v>
      </c>
      <c r="H31" s="734"/>
      <c r="I31" s="732" t="s">
        <v>703</v>
      </c>
      <c r="J31" s="778" t="s">
        <v>30</v>
      </c>
      <c r="K31" s="779"/>
      <c r="L31" s="779"/>
      <c r="M31" s="780"/>
      <c r="N31" s="763" t="s">
        <v>752</v>
      </c>
      <c r="O31" s="730" t="s">
        <v>755</v>
      </c>
      <c r="P31" s="769"/>
      <c r="Q31" s="734"/>
      <c r="R31" s="395"/>
      <c r="S31" s="396"/>
      <c r="T31" s="397"/>
    </row>
    <row r="32" spans="1:20" ht="21.75" customHeight="1">
      <c r="A32" s="393" t="s">
        <v>719</v>
      </c>
      <c r="B32" s="403"/>
      <c r="C32" s="731"/>
      <c r="D32" s="733"/>
      <c r="E32" s="404" t="s">
        <v>756</v>
      </c>
      <c r="F32" s="402" t="s">
        <v>756</v>
      </c>
      <c r="G32" s="731"/>
      <c r="H32" s="735"/>
      <c r="I32" s="733"/>
      <c r="J32" s="781"/>
      <c r="K32" s="782"/>
      <c r="L32" s="782"/>
      <c r="M32" s="783"/>
      <c r="N32" s="777"/>
      <c r="O32" s="731"/>
      <c r="P32" s="770"/>
      <c r="Q32" s="735"/>
      <c r="R32" s="398"/>
      <c r="S32" s="399"/>
      <c r="T32" s="400"/>
    </row>
    <row r="33" spans="1:20" ht="15.75">
      <c r="A33" s="405"/>
      <c r="B33" s="406"/>
      <c r="C33" s="405"/>
      <c r="D33" s="405"/>
      <c r="E33" s="405"/>
      <c r="F33" s="405"/>
      <c r="G33" s="405"/>
      <c r="H33" s="405"/>
      <c r="I33" s="405"/>
      <c r="J33" s="405"/>
      <c r="K33" s="405"/>
      <c r="L33" s="405"/>
      <c r="M33" s="405"/>
      <c r="N33" s="407"/>
      <c r="O33" s="407"/>
      <c r="P33" s="407"/>
      <c r="Q33" s="407"/>
      <c r="R33" s="405"/>
      <c r="S33" s="405"/>
      <c r="T33" s="405"/>
    </row>
    <row r="34" spans="1:13" ht="15.75">
      <c r="A34" s="405"/>
      <c r="B34" s="405"/>
      <c r="C34" s="405"/>
      <c r="D34" s="405"/>
      <c r="E34" s="405"/>
      <c r="F34" s="405"/>
      <c r="G34" s="405"/>
      <c r="H34" s="405"/>
      <c r="I34" s="405"/>
      <c r="J34" s="405"/>
      <c r="K34" s="405"/>
      <c r="L34" s="405"/>
      <c r="M34" s="405"/>
    </row>
    <row r="35" spans="1:7" ht="15.75">
      <c r="A35" s="408" t="s">
        <v>720</v>
      </c>
      <c r="C35" s="409" t="s">
        <v>721</v>
      </c>
      <c r="G35" s="410" t="s">
        <v>722</v>
      </c>
    </row>
    <row r="37" spans="1:7" ht="15.75">
      <c r="A37" s="411" t="s">
        <v>723</v>
      </c>
      <c r="C37" s="412" t="s">
        <v>724</v>
      </c>
      <c r="G37" s="413" t="s">
        <v>725</v>
      </c>
    </row>
    <row r="39" spans="1:4" ht="15.75">
      <c r="A39" s="414" t="s">
        <v>757</v>
      </c>
      <c r="D39" s="373" t="s">
        <v>758</v>
      </c>
    </row>
  </sheetData>
  <mergeCells count="95">
    <mergeCell ref="J12:J15"/>
    <mergeCell ref="K17:K19"/>
    <mergeCell ref="I17:I19"/>
    <mergeCell ref="H17:H19"/>
    <mergeCell ref="P12:P15"/>
    <mergeCell ref="J17:J19"/>
    <mergeCell ref="K12:K15"/>
    <mergeCell ref="C17:C19"/>
    <mergeCell ref="D17:D19"/>
    <mergeCell ref="E17:E19"/>
    <mergeCell ref="F17:F19"/>
    <mergeCell ref="G12:G15"/>
    <mergeCell ref="H12:H15"/>
    <mergeCell ref="I12:I15"/>
    <mergeCell ref="R17:T19"/>
    <mergeCell ref="N20:Q20"/>
    <mergeCell ref="C20:E20"/>
    <mergeCell ref="F20:I20"/>
    <mergeCell ref="J20:M20"/>
    <mergeCell ref="L17:M19"/>
    <mergeCell ref="G17:G19"/>
    <mergeCell ref="P17:P19"/>
    <mergeCell ref="R20:T20"/>
    <mergeCell ref="N17:N19"/>
    <mergeCell ref="O17:O19"/>
    <mergeCell ref="J25:M25"/>
    <mergeCell ref="Q17:Q19"/>
    <mergeCell ref="G26:G29"/>
    <mergeCell ref="H21:H24"/>
    <mergeCell ref="I21:I24"/>
    <mergeCell ref="J21:M24"/>
    <mergeCell ref="Q26:Q29"/>
    <mergeCell ref="C30:E30"/>
    <mergeCell ref="F30:I30"/>
    <mergeCell ref="R25:T29"/>
    <mergeCell ref="J30:M30"/>
    <mergeCell ref="J27:J29"/>
    <mergeCell ref="K27:K29"/>
    <mergeCell ref="L27:M29"/>
    <mergeCell ref="N25:Q25"/>
    <mergeCell ref="O26:O29"/>
    <mergeCell ref="P26:P29"/>
    <mergeCell ref="O12:O15"/>
    <mergeCell ref="R9:T9"/>
    <mergeCell ref="C10:E11"/>
    <mergeCell ref="F10:I11"/>
    <mergeCell ref="N10:Q11"/>
    <mergeCell ref="R10:T11"/>
    <mergeCell ref="C9:E9"/>
    <mergeCell ref="F9:I9"/>
    <mergeCell ref="J9:M9"/>
    <mergeCell ref="N9:Q9"/>
    <mergeCell ref="Q12:Q15"/>
    <mergeCell ref="R12:T15"/>
    <mergeCell ref="C16:E16"/>
    <mergeCell ref="F16:I16"/>
    <mergeCell ref="J16:M16"/>
    <mergeCell ref="N16:Q16"/>
    <mergeCell ref="R16:T16"/>
    <mergeCell ref="L12:L15"/>
    <mergeCell ref="M12:M15"/>
    <mergeCell ref="N12:N15"/>
    <mergeCell ref="R21:T24"/>
    <mergeCell ref="N21:N24"/>
    <mergeCell ref="P21:P24"/>
    <mergeCell ref="Q21:Q24"/>
    <mergeCell ref="O21:O24"/>
    <mergeCell ref="O31:Q32"/>
    <mergeCell ref="B28:B29"/>
    <mergeCell ref="H26:H29"/>
    <mergeCell ref="I26:I29"/>
    <mergeCell ref="J26:M26"/>
    <mergeCell ref="N26:N29"/>
    <mergeCell ref="N30:Q30"/>
    <mergeCell ref="N31:N32"/>
    <mergeCell ref="J31:M32"/>
    <mergeCell ref="F26:F29"/>
    <mergeCell ref="C12:C15"/>
    <mergeCell ref="D12:D15"/>
    <mergeCell ref="E12:E15"/>
    <mergeCell ref="F12:F15"/>
    <mergeCell ref="B21:B23"/>
    <mergeCell ref="C21:E24"/>
    <mergeCell ref="F21:F24"/>
    <mergeCell ref="G21:G24"/>
    <mergeCell ref="B24:B27"/>
    <mergeCell ref="C25:E25"/>
    <mergeCell ref="F25:I25"/>
    <mergeCell ref="C26:C29"/>
    <mergeCell ref="D26:D29"/>
    <mergeCell ref="E26:E29"/>
    <mergeCell ref="C31:C32"/>
    <mergeCell ref="D31:D32"/>
    <mergeCell ref="G31:H32"/>
    <mergeCell ref="I31:I32"/>
  </mergeCells>
  <printOptions/>
  <pageMargins left="0.75" right="0.75" top="1.25" bottom="1" header="0.5" footer="0.5"/>
  <pageSetup fitToHeight="1" fitToWidth="1" horizontalDpi="600" verticalDpi="600" orientation="portrait" scale="39"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A1" sqref="A1"/>
    </sheetView>
  </sheetViews>
  <sheetFormatPr defaultColWidth="9.140625" defaultRowHeight="12.75"/>
  <cols>
    <col min="1" max="1" width="2.7109375" style="0" customWidth="1"/>
  </cols>
  <sheetData/>
  <printOptions/>
  <pageMargins left="0.75" right="0.75" top="1" bottom="1" header="0.5" footer="0.5"/>
  <pageSetup fitToHeight="1" fitToWidth="1" horizontalDpi="600" verticalDpi="600" orientation="landscape"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A1" sqref="A1"/>
    </sheetView>
  </sheetViews>
  <sheetFormatPr defaultColWidth="9.140625" defaultRowHeight="12.75"/>
  <sheetData>
    <row r="1" ht="4.5" customHeight="1"/>
  </sheetData>
  <printOptions/>
  <pageMargins left="0.75" right="0.75" top="1" bottom="1" header="0.5" footer="0.5"/>
  <pageSetup fitToHeight="1" fitToWidth="1" horizontalDpi="600" verticalDpi="600" orientation="landscape" scale="53" r:id="rId5"/>
  <drawing r:id="rId4"/>
  <legacyDrawing r:id="rId3"/>
  <oleObjects>
    <oleObject progId="Visio.Drawing.5" shapeId="389347" r:id="rId1"/>
    <oleObject progId="Visio.Drawing.5" shapeId="203226" r:id="rId2"/>
  </oleObjects>
</worksheet>
</file>

<file path=xl/worksheets/sheet4.xml><?xml version="1.0" encoding="utf-8"?>
<worksheet xmlns="http://schemas.openxmlformats.org/spreadsheetml/2006/main" xmlns:r="http://schemas.openxmlformats.org/officeDocument/2006/relationships">
  <sheetPr>
    <pageSetUpPr fitToPage="1"/>
  </sheetPr>
  <dimension ref="B2:E52"/>
  <sheetViews>
    <sheetView showGridLines="0" zoomScale="120" zoomScaleNormal="120" workbookViewId="0" topLeftCell="A1">
      <selection activeCell="A1" sqref="A1"/>
    </sheetView>
  </sheetViews>
  <sheetFormatPr defaultColWidth="9.140625" defaultRowHeight="12.75"/>
  <cols>
    <col min="1" max="1" width="9.421875" style="0" customWidth="1"/>
    <col min="2" max="2" width="19.8515625" style="0" customWidth="1"/>
    <col min="3" max="3" width="10.140625" style="0" customWidth="1"/>
    <col min="4" max="4" width="17.7109375" style="0" bestFit="1" customWidth="1"/>
    <col min="5" max="5" width="52.421875" style="0" customWidth="1"/>
    <col min="6" max="6" width="11.00390625" style="0" customWidth="1"/>
  </cols>
  <sheetData>
    <row r="1" ht="4.5" customHeight="1"/>
    <row r="2" spans="2:5" ht="12.75" customHeight="1">
      <c r="B2" s="447" t="s">
        <v>315</v>
      </c>
      <c r="C2" s="447"/>
      <c r="D2" s="447"/>
      <c r="E2" s="447"/>
    </row>
    <row r="3" spans="2:5" ht="12.75" customHeight="1">
      <c r="B3" s="258" t="s">
        <v>316</v>
      </c>
      <c r="C3" s="258" t="s">
        <v>317</v>
      </c>
      <c r="D3" s="448" t="s">
        <v>318</v>
      </c>
      <c r="E3" s="448"/>
    </row>
    <row r="4" spans="2:5" ht="25.5">
      <c r="B4" s="261" t="s">
        <v>319</v>
      </c>
      <c r="C4" s="262" t="s">
        <v>320</v>
      </c>
      <c r="D4" s="449" t="s">
        <v>321</v>
      </c>
      <c r="E4" s="450"/>
    </row>
    <row r="5" spans="2:5" ht="25.5" customHeight="1">
      <c r="B5" s="261" t="s">
        <v>322</v>
      </c>
      <c r="C5" s="262" t="s">
        <v>323</v>
      </c>
      <c r="D5" s="449" t="s">
        <v>324</v>
      </c>
      <c r="E5" s="450"/>
    </row>
    <row r="6" spans="2:5" ht="38.25">
      <c r="B6" s="451" t="s">
        <v>375</v>
      </c>
      <c r="C6" s="454" t="s">
        <v>325</v>
      </c>
      <c r="D6" s="262" t="s">
        <v>326</v>
      </c>
      <c r="E6" s="268" t="s">
        <v>376</v>
      </c>
    </row>
    <row r="7" spans="2:5" ht="25.5">
      <c r="B7" s="452"/>
      <c r="C7" s="455"/>
      <c r="D7" s="263" t="s">
        <v>327</v>
      </c>
      <c r="E7" s="266" t="s">
        <v>377</v>
      </c>
    </row>
    <row r="8" spans="2:5" ht="38.25">
      <c r="B8" s="453"/>
      <c r="C8" s="456"/>
      <c r="D8" s="262" t="s">
        <v>328</v>
      </c>
      <c r="E8" s="268" t="s">
        <v>378</v>
      </c>
    </row>
    <row r="9" spans="2:5" ht="63.75" customHeight="1">
      <c r="B9" s="452" t="s">
        <v>379</v>
      </c>
      <c r="C9" s="455" t="s">
        <v>329</v>
      </c>
      <c r="D9" s="262" t="s">
        <v>326</v>
      </c>
      <c r="E9" s="268" t="s">
        <v>380</v>
      </c>
    </row>
    <row r="10" spans="2:5" ht="25.5">
      <c r="B10" s="452"/>
      <c r="C10" s="455"/>
      <c r="D10" s="263" t="s">
        <v>327</v>
      </c>
      <c r="E10" s="273" t="s">
        <v>377</v>
      </c>
    </row>
    <row r="11" spans="2:5" ht="38.25">
      <c r="B11" s="452"/>
      <c r="C11" s="455"/>
      <c r="D11" s="262" t="s">
        <v>328</v>
      </c>
      <c r="E11" s="268" t="s">
        <v>378</v>
      </c>
    </row>
    <row r="12" spans="2:5" ht="25.5">
      <c r="B12" s="451" t="s">
        <v>330</v>
      </c>
      <c r="C12" s="454" t="s">
        <v>331</v>
      </c>
      <c r="D12" s="262" t="s">
        <v>326</v>
      </c>
      <c r="E12" s="268" t="s">
        <v>332</v>
      </c>
    </row>
    <row r="13" spans="2:5" ht="25.5">
      <c r="B13" s="452"/>
      <c r="C13" s="455"/>
      <c r="D13" s="263" t="s">
        <v>327</v>
      </c>
      <c r="E13" s="266" t="s">
        <v>381</v>
      </c>
    </row>
    <row r="14" spans="2:5" ht="51">
      <c r="B14" s="453"/>
      <c r="C14" s="456"/>
      <c r="D14" s="262" t="s">
        <v>328</v>
      </c>
      <c r="E14" s="268" t="s">
        <v>382</v>
      </c>
    </row>
    <row r="15" spans="2:5" ht="25.5">
      <c r="B15" s="451" t="s">
        <v>333</v>
      </c>
      <c r="C15" s="454" t="s">
        <v>334</v>
      </c>
      <c r="D15" s="262" t="s">
        <v>326</v>
      </c>
      <c r="E15" s="268" t="s">
        <v>335</v>
      </c>
    </row>
    <row r="16" spans="2:5" ht="25.5">
      <c r="B16" s="453"/>
      <c r="C16" s="456"/>
      <c r="D16" s="264" t="s">
        <v>327</v>
      </c>
      <c r="E16" s="267" t="s">
        <v>383</v>
      </c>
    </row>
    <row r="17" spans="2:5" ht="25.5">
      <c r="B17" s="451" t="s">
        <v>336</v>
      </c>
      <c r="C17" s="454" t="s">
        <v>337</v>
      </c>
      <c r="D17" s="262" t="s">
        <v>326</v>
      </c>
      <c r="E17" s="268" t="s">
        <v>338</v>
      </c>
    </row>
    <row r="18" spans="2:5" ht="38.25">
      <c r="B18" s="452"/>
      <c r="C18" s="455"/>
      <c r="D18" s="263" t="s">
        <v>339</v>
      </c>
      <c r="E18" s="266" t="s">
        <v>340</v>
      </c>
    </row>
    <row r="19" spans="2:5" ht="12.75">
      <c r="B19" s="453"/>
      <c r="C19" s="456"/>
      <c r="D19" s="262" t="s">
        <v>327</v>
      </c>
      <c r="E19" s="268" t="s">
        <v>341</v>
      </c>
    </row>
    <row r="20" spans="2:5" ht="76.5">
      <c r="B20" s="451" t="s">
        <v>395</v>
      </c>
      <c r="C20" s="454" t="s">
        <v>396</v>
      </c>
      <c r="D20" s="271" t="s">
        <v>326</v>
      </c>
      <c r="E20" s="272" t="s">
        <v>399</v>
      </c>
    </row>
    <row r="21" spans="2:5" ht="25.5">
      <c r="B21" s="452"/>
      <c r="C21" s="455"/>
      <c r="D21" s="269" t="s">
        <v>339</v>
      </c>
      <c r="E21" s="270" t="s">
        <v>397</v>
      </c>
    </row>
    <row r="22" spans="2:5" ht="25.5">
      <c r="B22" s="453"/>
      <c r="C22" s="456"/>
      <c r="D22" s="262" t="s">
        <v>327</v>
      </c>
      <c r="E22" s="268" t="s">
        <v>398</v>
      </c>
    </row>
    <row r="23" spans="2:5" ht="63.75">
      <c r="B23" s="451" t="s">
        <v>342</v>
      </c>
      <c r="C23" s="454" t="s">
        <v>343</v>
      </c>
      <c r="D23" s="262" t="s">
        <v>326</v>
      </c>
      <c r="E23" s="268" t="s">
        <v>344</v>
      </c>
    </row>
    <row r="24" spans="2:5" ht="63.75">
      <c r="B24" s="452"/>
      <c r="C24" s="455"/>
      <c r="D24" s="263" t="s">
        <v>339</v>
      </c>
      <c r="E24" s="266" t="s">
        <v>345</v>
      </c>
    </row>
    <row r="25" spans="2:5" ht="12.75">
      <c r="B25" s="453"/>
      <c r="C25" s="456"/>
      <c r="D25" s="262" t="s">
        <v>327</v>
      </c>
      <c r="E25" s="268" t="s">
        <v>341</v>
      </c>
    </row>
    <row r="26" spans="2:5" ht="76.5">
      <c r="B26" s="451" t="s">
        <v>346</v>
      </c>
      <c r="C26" s="454" t="s">
        <v>347</v>
      </c>
      <c r="D26" s="262" t="s">
        <v>326</v>
      </c>
      <c r="E26" s="268" t="s">
        <v>348</v>
      </c>
    </row>
    <row r="27" spans="2:5" ht="140.25">
      <c r="B27" s="452"/>
      <c r="C27" s="455"/>
      <c r="D27" s="263" t="s">
        <v>339</v>
      </c>
      <c r="E27" s="266" t="s">
        <v>349</v>
      </c>
    </row>
    <row r="28" spans="2:5" ht="25.5">
      <c r="B28" s="453"/>
      <c r="C28" s="456"/>
      <c r="D28" s="262" t="s">
        <v>327</v>
      </c>
      <c r="E28" s="268" t="s">
        <v>558</v>
      </c>
    </row>
    <row r="29" spans="2:5" ht="76.5">
      <c r="B29" s="451" t="s">
        <v>350</v>
      </c>
      <c r="C29" s="454" t="s">
        <v>351</v>
      </c>
      <c r="D29" s="454" t="s">
        <v>326</v>
      </c>
      <c r="E29" s="265" t="s">
        <v>352</v>
      </c>
    </row>
    <row r="30" spans="2:5" ht="25.5">
      <c r="B30" s="452"/>
      <c r="C30" s="455"/>
      <c r="D30" s="455"/>
      <c r="E30" s="266" t="s">
        <v>353</v>
      </c>
    </row>
    <row r="31" spans="2:5" ht="12.75">
      <c r="B31" s="452"/>
      <c r="C31" s="455"/>
      <c r="D31" s="455"/>
      <c r="E31" s="266" t="s">
        <v>354</v>
      </c>
    </row>
    <row r="32" spans="2:5" ht="25.5">
      <c r="B32" s="452"/>
      <c r="C32" s="455"/>
      <c r="D32" s="456"/>
      <c r="E32" s="267" t="s">
        <v>355</v>
      </c>
    </row>
    <row r="33" spans="2:5" ht="226.5" customHeight="1">
      <c r="B33" s="452"/>
      <c r="C33" s="455"/>
      <c r="D33" s="454" t="s">
        <v>339</v>
      </c>
      <c r="E33" s="265" t="s">
        <v>356</v>
      </c>
    </row>
    <row r="34" spans="2:5" ht="88.5" customHeight="1">
      <c r="B34" s="452"/>
      <c r="C34" s="455"/>
      <c r="D34" s="456"/>
      <c r="E34" s="267" t="s">
        <v>357</v>
      </c>
    </row>
    <row r="35" spans="2:5" ht="12.75">
      <c r="B35" s="453"/>
      <c r="C35" s="456"/>
      <c r="D35" s="262" t="s">
        <v>327</v>
      </c>
      <c r="E35" s="268" t="s">
        <v>341</v>
      </c>
    </row>
    <row r="36" spans="2:5" ht="76.5">
      <c r="B36" s="451" t="s">
        <v>358</v>
      </c>
      <c r="C36" s="454" t="s">
        <v>359</v>
      </c>
      <c r="D36" s="454" t="s">
        <v>326</v>
      </c>
      <c r="E36" s="265" t="s">
        <v>360</v>
      </c>
    </row>
    <row r="37" spans="2:5" ht="102">
      <c r="B37" s="452"/>
      <c r="C37" s="455"/>
      <c r="D37" s="455"/>
      <c r="E37" s="266" t="s">
        <v>361</v>
      </c>
    </row>
    <row r="38" spans="2:5" ht="51">
      <c r="B38" s="452"/>
      <c r="C38" s="455"/>
      <c r="D38" s="455"/>
      <c r="E38" s="266" t="s">
        <v>362</v>
      </c>
    </row>
    <row r="39" spans="2:5" ht="90" customHeight="1">
      <c r="B39" s="452"/>
      <c r="C39" s="455"/>
      <c r="D39" s="262" t="s">
        <v>339</v>
      </c>
      <c r="E39" s="268" t="s">
        <v>384</v>
      </c>
    </row>
    <row r="40" spans="2:5" ht="12.75">
      <c r="B40" s="453"/>
      <c r="C40" s="456"/>
      <c r="D40" s="264" t="s">
        <v>327</v>
      </c>
      <c r="E40" s="267" t="s">
        <v>341</v>
      </c>
    </row>
    <row r="41" spans="2:5" ht="101.25" customHeight="1">
      <c r="B41" s="451" t="s">
        <v>363</v>
      </c>
      <c r="C41" s="454" t="s">
        <v>364</v>
      </c>
      <c r="D41" s="262" t="s">
        <v>326</v>
      </c>
      <c r="E41" s="268" t="s">
        <v>365</v>
      </c>
    </row>
    <row r="42" spans="2:5" ht="102">
      <c r="B42" s="452"/>
      <c r="C42" s="455"/>
      <c r="D42" s="262" t="s">
        <v>339</v>
      </c>
      <c r="E42" s="268" t="s">
        <v>366</v>
      </c>
    </row>
    <row r="43" spans="2:5" ht="12.75">
      <c r="B43" s="453"/>
      <c r="C43" s="456"/>
      <c r="D43" s="264" t="s">
        <v>327</v>
      </c>
      <c r="E43" s="267" t="s">
        <v>341</v>
      </c>
    </row>
    <row r="44" spans="2:5" ht="27.75" customHeight="1">
      <c r="B44" s="451" t="s">
        <v>560</v>
      </c>
      <c r="C44" s="454" t="s">
        <v>559</v>
      </c>
      <c r="D44" s="262" t="s">
        <v>326</v>
      </c>
      <c r="E44" s="268" t="s">
        <v>561</v>
      </c>
    </row>
    <row r="45" spans="2:5" ht="25.5">
      <c r="B45" s="452"/>
      <c r="C45" s="455"/>
      <c r="D45" s="262" t="s">
        <v>339</v>
      </c>
      <c r="E45" s="268" t="s">
        <v>562</v>
      </c>
    </row>
    <row r="46" spans="2:5" ht="25.5">
      <c r="B46" s="453"/>
      <c r="C46" s="456"/>
      <c r="D46" s="264" t="s">
        <v>327</v>
      </c>
      <c r="E46" s="267" t="s">
        <v>558</v>
      </c>
    </row>
    <row r="47" spans="2:5" ht="12.75" customHeight="1">
      <c r="B47" s="261" t="s">
        <v>367</v>
      </c>
      <c r="C47" s="262" t="s">
        <v>368</v>
      </c>
      <c r="D47" s="459" t="s">
        <v>369</v>
      </c>
      <c r="E47" s="450"/>
    </row>
    <row r="48" spans="2:5" ht="25.5" customHeight="1">
      <c r="B48" s="261" t="s">
        <v>370</v>
      </c>
      <c r="C48" s="262" t="s">
        <v>50</v>
      </c>
      <c r="D48" s="459" t="s">
        <v>371</v>
      </c>
      <c r="E48" s="450"/>
    </row>
    <row r="49" spans="2:5" ht="25.5" customHeight="1">
      <c r="B49" s="261" t="s">
        <v>373</v>
      </c>
      <c r="C49" s="262" t="s">
        <v>48</v>
      </c>
      <c r="D49" s="459" t="s">
        <v>374</v>
      </c>
      <c r="E49" s="450"/>
    </row>
    <row r="50" spans="2:5" ht="38.25" customHeight="1">
      <c r="B50" s="261" t="s">
        <v>372</v>
      </c>
      <c r="C50" s="262" t="s">
        <v>72</v>
      </c>
      <c r="D50" s="459" t="s">
        <v>385</v>
      </c>
      <c r="E50" s="450"/>
    </row>
    <row r="51" spans="2:5" ht="12.75">
      <c r="B51" s="457"/>
      <c r="C51" s="457"/>
      <c r="D51" s="457"/>
      <c r="E51" s="457"/>
    </row>
    <row r="52" spans="2:5" ht="12.75">
      <c r="B52" s="458"/>
      <c r="C52" s="458"/>
      <c r="D52" s="458"/>
      <c r="E52" s="458"/>
    </row>
  </sheetData>
  <mergeCells count="37">
    <mergeCell ref="B44:B46"/>
    <mergeCell ref="C44:C46"/>
    <mergeCell ref="B51:E51"/>
    <mergeCell ref="B52:E52"/>
    <mergeCell ref="D47:E47"/>
    <mergeCell ref="D48:E48"/>
    <mergeCell ref="D49:E49"/>
    <mergeCell ref="D50:E50"/>
    <mergeCell ref="B36:B40"/>
    <mergeCell ref="C36:C40"/>
    <mergeCell ref="D36:D38"/>
    <mergeCell ref="B41:B43"/>
    <mergeCell ref="C41:C43"/>
    <mergeCell ref="D33:D34"/>
    <mergeCell ref="B23:B25"/>
    <mergeCell ref="C23:C25"/>
    <mergeCell ref="B26:B28"/>
    <mergeCell ref="C26:C28"/>
    <mergeCell ref="B29:B35"/>
    <mergeCell ref="C29:C35"/>
    <mergeCell ref="D29:D32"/>
    <mergeCell ref="B20:B22"/>
    <mergeCell ref="C20:C22"/>
    <mergeCell ref="B15:B16"/>
    <mergeCell ref="C15:C16"/>
    <mergeCell ref="B17:B19"/>
    <mergeCell ref="C17:C19"/>
    <mergeCell ref="B12:B14"/>
    <mergeCell ref="C12:C14"/>
    <mergeCell ref="B6:B8"/>
    <mergeCell ref="C6:C8"/>
    <mergeCell ref="B9:B11"/>
    <mergeCell ref="C9:C11"/>
    <mergeCell ref="B2:E2"/>
    <mergeCell ref="D3:E3"/>
    <mergeCell ref="D4:E4"/>
    <mergeCell ref="D5:E5"/>
  </mergeCells>
  <printOptions horizontalCentered="1" verticalCentered="1"/>
  <pageMargins left="0.75" right="0.75" top="1" bottom="1" header="0.5" footer="0.5"/>
  <pageSetup fitToHeight="3" fitToWidth="1" horizontalDpi="600" verticalDpi="600" orientation="portrait" scale="90" r:id="rId1"/>
</worksheet>
</file>

<file path=xl/worksheets/sheet5.xml><?xml version="1.0" encoding="utf-8"?>
<worksheet xmlns="http://schemas.openxmlformats.org/spreadsheetml/2006/main" xmlns:r="http://schemas.openxmlformats.org/officeDocument/2006/relationships">
  <sheetPr>
    <pageSetUpPr fitToPage="1"/>
  </sheetPr>
  <dimension ref="A2:O44"/>
  <sheetViews>
    <sheetView showGridLines="0" workbookViewId="0" topLeftCell="A1">
      <selection activeCell="A1" sqref="A1"/>
    </sheetView>
  </sheetViews>
  <sheetFormatPr defaultColWidth="9.140625" defaultRowHeight="12.75"/>
  <sheetData>
    <row r="1" ht="3" customHeight="1"/>
    <row r="2" spans="1:15" ht="21" customHeight="1">
      <c r="A2" s="460" t="s">
        <v>45</v>
      </c>
      <c r="B2" s="460"/>
      <c r="C2" s="460"/>
      <c r="D2" s="460"/>
      <c r="E2" s="460"/>
      <c r="F2" s="460"/>
      <c r="G2" s="460"/>
      <c r="H2" s="460"/>
      <c r="I2" s="460"/>
      <c r="J2" s="460"/>
      <c r="K2" s="460"/>
      <c r="L2" s="460"/>
      <c r="M2" s="460"/>
      <c r="N2" s="460"/>
      <c r="O2" s="460"/>
    </row>
    <row r="43" spans="1:15" ht="12.75">
      <c r="A43" s="461"/>
      <c r="B43" s="461"/>
      <c r="C43" s="461"/>
      <c r="D43" s="461"/>
      <c r="E43" s="461"/>
      <c r="F43" s="461"/>
      <c r="G43" s="461"/>
      <c r="H43" s="461"/>
      <c r="I43" s="461"/>
      <c r="J43" s="461"/>
      <c r="K43" s="461"/>
      <c r="L43" s="461"/>
      <c r="M43" s="461"/>
      <c r="N43" s="461"/>
      <c r="O43" s="461"/>
    </row>
    <row r="44" spans="1:15" ht="12.75">
      <c r="A44" s="461"/>
      <c r="B44" s="461"/>
      <c r="C44" s="461"/>
      <c r="D44" s="461"/>
      <c r="E44" s="461"/>
      <c r="F44" s="461"/>
      <c r="G44" s="461"/>
      <c r="H44" s="461"/>
      <c r="I44" s="461"/>
      <c r="J44" s="461"/>
      <c r="K44" s="461"/>
      <c r="L44" s="461"/>
      <c r="M44" s="461"/>
      <c r="N44" s="461"/>
      <c r="O44" s="461"/>
    </row>
  </sheetData>
  <mergeCells count="3">
    <mergeCell ref="A2:O2"/>
    <mergeCell ref="A44:O44"/>
    <mergeCell ref="A43:O43"/>
  </mergeCells>
  <printOptions/>
  <pageMargins left="0.75" right="0.75" top="1" bottom="1" header="0.5" footer="0.5"/>
  <pageSetup fitToHeight="1" fitToWidth="1" horizontalDpi="600" verticalDpi="600" orientation="landscape" scale="83" r:id="rId3"/>
  <legacyDrawing r:id="rId2"/>
  <oleObjects>
    <oleObject progId="Visio.Drawing.5" shapeId="1398370" r:id="rId1"/>
  </oleObjects>
</worksheet>
</file>

<file path=xl/worksheets/sheet6.xml><?xml version="1.0" encoding="utf-8"?>
<worksheet xmlns="http://schemas.openxmlformats.org/spreadsheetml/2006/main" xmlns:r="http://schemas.openxmlformats.org/officeDocument/2006/relationships">
  <sheetPr>
    <pageSetUpPr fitToPage="1"/>
  </sheetPr>
  <dimension ref="B2:AB96"/>
  <sheetViews>
    <sheetView showGridLines="0" zoomScale="48" zoomScaleNormal="48" zoomScaleSheetLayoutView="25" workbookViewId="0" topLeftCell="A1">
      <selection activeCell="B1" sqref="B1"/>
    </sheetView>
  </sheetViews>
  <sheetFormatPr defaultColWidth="9.140625" defaultRowHeight="12.75"/>
  <cols>
    <col min="1" max="1" width="0.5625" style="1" customWidth="1"/>
    <col min="2" max="2" width="24.8515625" style="1" customWidth="1"/>
    <col min="3" max="3" width="26.7109375" style="1" customWidth="1"/>
    <col min="4" max="4" width="13.140625" style="1" customWidth="1"/>
    <col min="5" max="26" width="11.7109375" style="1" customWidth="1"/>
    <col min="27" max="16384" width="9.140625" style="1" customWidth="1"/>
  </cols>
  <sheetData>
    <row r="1" s="40" customFormat="1" ht="5.25" customHeight="1" thickBot="1"/>
    <row r="2" spans="2:26" s="40" customFormat="1" ht="25.5" customHeight="1">
      <c r="B2" s="694" t="s">
        <v>759</v>
      </c>
      <c r="C2" s="358" t="s">
        <v>417</v>
      </c>
      <c r="D2" s="151"/>
      <c r="E2" s="151"/>
      <c r="F2" s="151"/>
      <c r="G2" s="151"/>
      <c r="H2" s="151"/>
      <c r="I2" s="151"/>
      <c r="J2" s="151"/>
      <c r="K2" s="151"/>
      <c r="L2" s="151"/>
      <c r="M2" s="151"/>
      <c r="N2" s="151"/>
      <c r="O2" s="151"/>
      <c r="P2" s="151"/>
      <c r="Q2" s="151"/>
      <c r="R2" s="151"/>
      <c r="S2" s="151"/>
      <c r="T2" s="151"/>
      <c r="U2" s="151"/>
      <c r="V2" s="151"/>
      <c r="W2" s="151"/>
      <c r="X2" s="151"/>
      <c r="Y2" s="355"/>
      <c r="Z2" s="350"/>
    </row>
    <row r="3" spans="2:26" s="40" customFormat="1" ht="25.5" customHeight="1">
      <c r="B3" s="695"/>
      <c r="C3" s="359" t="s">
        <v>404</v>
      </c>
      <c r="D3" s="152"/>
      <c r="E3" s="152"/>
      <c r="F3" s="152"/>
      <c r="G3" s="152"/>
      <c r="H3" s="152"/>
      <c r="I3" s="152"/>
      <c r="J3" s="152"/>
      <c r="K3" s="152"/>
      <c r="L3" s="152"/>
      <c r="M3" s="152"/>
      <c r="N3" s="152"/>
      <c r="O3" s="152"/>
      <c r="P3" s="152"/>
      <c r="Q3" s="152"/>
      <c r="R3" s="152"/>
      <c r="S3" s="152"/>
      <c r="T3" s="152"/>
      <c r="U3" s="152"/>
      <c r="V3" s="152"/>
      <c r="W3" s="152"/>
      <c r="X3" s="152"/>
      <c r="Y3" s="353"/>
      <c r="Z3" s="351"/>
    </row>
    <row r="4" spans="2:26" s="40" customFormat="1" ht="25.5" customHeight="1">
      <c r="B4" s="695"/>
      <c r="C4" s="360" t="s">
        <v>418</v>
      </c>
      <c r="D4" s="153"/>
      <c r="E4" s="153"/>
      <c r="F4" s="153"/>
      <c r="G4" s="153"/>
      <c r="H4" s="153"/>
      <c r="I4" s="153"/>
      <c r="J4" s="153"/>
      <c r="K4" s="153"/>
      <c r="L4" s="153"/>
      <c r="M4" s="153"/>
      <c r="N4" s="153"/>
      <c r="O4" s="153"/>
      <c r="P4" s="153"/>
      <c r="Q4" s="153"/>
      <c r="R4" s="153"/>
      <c r="S4" s="153"/>
      <c r="T4" s="153"/>
      <c r="U4" s="153"/>
      <c r="V4" s="153"/>
      <c r="W4" s="153"/>
      <c r="X4" s="153"/>
      <c r="Y4" s="353"/>
      <c r="Z4" s="351"/>
    </row>
    <row r="5" spans="2:26" s="40" customFormat="1" ht="11.25" customHeight="1">
      <c r="B5" s="695"/>
      <c r="C5" s="357"/>
      <c r="D5" s="153"/>
      <c r="E5" s="153"/>
      <c r="F5" s="153"/>
      <c r="G5" s="153"/>
      <c r="H5" s="153"/>
      <c r="I5" s="153"/>
      <c r="J5" s="153"/>
      <c r="K5" s="153"/>
      <c r="L5" s="153"/>
      <c r="M5" s="153"/>
      <c r="N5" s="153"/>
      <c r="O5" s="153"/>
      <c r="P5" s="153"/>
      <c r="Q5" s="153"/>
      <c r="R5" s="153"/>
      <c r="S5" s="153"/>
      <c r="T5" s="153"/>
      <c r="U5" s="153"/>
      <c r="V5" s="153"/>
      <c r="W5" s="153"/>
      <c r="X5" s="153"/>
      <c r="Y5" s="353"/>
      <c r="Z5" s="351"/>
    </row>
    <row r="6" spans="2:26" s="40" customFormat="1" ht="20.25" customHeight="1">
      <c r="B6" s="695"/>
      <c r="C6" s="154" t="s">
        <v>80</v>
      </c>
      <c r="D6" s="153"/>
      <c r="E6" s="153"/>
      <c r="F6" s="153"/>
      <c r="G6" s="153"/>
      <c r="H6" s="153"/>
      <c r="I6" s="153"/>
      <c r="J6" s="153"/>
      <c r="K6" s="153"/>
      <c r="L6" s="153"/>
      <c r="M6" s="153"/>
      <c r="N6" s="153" t="s">
        <v>32</v>
      </c>
      <c r="O6" s="153"/>
      <c r="P6" s="153"/>
      <c r="Q6" s="153"/>
      <c r="R6" s="153"/>
      <c r="S6" s="153"/>
      <c r="T6" s="153"/>
      <c r="U6" s="153"/>
      <c r="V6" s="153"/>
      <c r="W6" s="153" t="s">
        <v>33</v>
      </c>
      <c r="X6" s="153"/>
      <c r="Y6" s="353"/>
      <c r="Z6" s="351"/>
    </row>
    <row r="7" spans="2:26" s="18" customFormat="1" ht="13.5" customHeight="1" thickBot="1">
      <c r="B7" s="696"/>
      <c r="C7" s="155"/>
      <c r="D7" s="156"/>
      <c r="E7" s="156"/>
      <c r="F7" s="156"/>
      <c r="G7" s="156"/>
      <c r="H7" s="156"/>
      <c r="I7" s="156"/>
      <c r="J7" s="156"/>
      <c r="K7" s="156"/>
      <c r="L7" s="156"/>
      <c r="M7" s="156"/>
      <c r="N7" s="156"/>
      <c r="O7" s="156"/>
      <c r="P7" s="156"/>
      <c r="Q7" s="156"/>
      <c r="R7" s="156"/>
      <c r="S7" s="156"/>
      <c r="T7" s="156"/>
      <c r="U7" s="156"/>
      <c r="V7" s="156"/>
      <c r="W7" s="156"/>
      <c r="X7" s="156"/>
      <c r="Y7" s="356"/>
      <c r="Z7" s="352"/>
    </row>
    <row r="8" spans="2:26" ht="21.75" customHeight="1" thickBot="1">
      <c r="B8" s="339" t="s">
        <v>32</v>
      </c>
      <c r="C8" s="354" t="s">
        <v>0</v>
      </c>
      <c r="D8" s="636" t="s">
        <v>1</v>
      </c>
      <c r="E8" s="637"/>
      <c r="F8" s="637"/>
      <c r="G8" s="638"/>
      <c r="H8" s="639" t="s">
        <v>2</v>
      </c>
      <c r="I8" s="640"/>
      <c r="J8" s="640"/>
      <c r="K8" s="640"/>
      <c r="L8" s="641"/>
      <c r="M8" s="639" t="s">
        <v>3</v>
      </c>
      <c r="N8" s="640"/>
      <c r="O8" s="640"/>
      <c r="P8" s="640"/>
      <c r="Q8" s="641"/>
      <c r="R8" s="640" t="s">
        <v>4</v>
      </c>
      <c r="S8" s="640"/>
      <c r="T8" s="640"/>
      <c r="U8" s="640"/>
      <c r="V8" s="641"/>
      <c r="W8" s="639" t="s">
        <v>5</v>
      </c>
      <c r="X8" s="640"/>
      <c r="Y8" s="640"/>
      <c r="Z8" s="641"/>
    </row>
    <row r="9" spans="2:26" ht="21.75" customHeight="1">
      <c r="B9" s="341" t="s">
        <v>6</v>
      </c>
      <c r="C9" s="553"/>
      <c r="D9" s="630"/>
      <c r="E9" s="631"/>
      <c r="F9" s="631"/>
      <c r="G9" s="632"/>
      <c r="H9" s="642"/>
      <c r="I9" s="643"/>
      <c r="J9" s="643"/>
      <c r="K9" s="643"/>
      <c r="L9" s="644"/>
      <c r="M9" s="642"/>
      <c r="N9" s="643"/>
      <c r="O9" s="643"/>
      <c r="P9" s="643"/>
      <c r="Q9" s="644"/>
      <c r="R9" s="648" t="s">
        <v>419</v>
      </c>
      <c r="S9" s="648"/>
      <c r="T9" s="648"/>
      <c r="U9" s="648"/>
      <c r="V9" s="649"/>
      <c r="W9" s="672" t="s">
        <v>33</v>
      </c>
      <c r="X9" s="553"/>
      <c r="Y9" s="553"/>
      <c r="Z9" s="673"/>
    </row>
    <row r="10" spans="2:26" ht="21.75" customHeight="1">
      <c r="B10" s="341" t="s">
        <v>7</v>
      </c>
      <c r="C10" s="554"/>
      <c r="D10" s="633"/>
      <c r="E10" s="634"/>
      <c r="F10" s="634"/>
      <c r="G10" s="635"/>
      <c r="H10" s="645"/>
      <c r="I10" s="646"/>
      <c r="J10" s="646"/>
      <c r="K10" s="646"/>
      <c r="L10" s="647"/>
      <c r="M10" s="645"/>
      <c r="N10" s="646"/>
      <c r="O10" s="646"/>
      <c r="P10" s="646"/>
      <c r="Q10" s="647"/>
      <c r="R10" s="534"/>
      <c r="S10" s="534"/>
      <c r="T10" s="534"/>
      <c r="U10" s="534"/>
      <c r="V10" s="535"/>
      <c r="W10" s="674"/>
      <c r="X10" s="675"/>
      <c r="Y10" s="675"/>
      <c r="Z10" s="676"/>
    </row>
    <row r="11" spans="2:26" ht="21.75" customHeight="1">
      <c r="B11" s="342" t="s">
        <v>8</v>
      </c>
      <c r="C11" s="554"/>
      <c r="D11" s="611" t="s">
        <v>563</v>
      </c>
      <c r="E11" s="542" t="s">
        <v>422</v>
      </c>
      <c r="F11" s="542"/>
      <c r="G11" s="543"/>
      <c r="H11" s="614" t="s">
        <v>51</v>
      </c>
      <c r="I11" s="464" t="s">
        <v>132</v>
      </c>
      <c r="J11" s="427" t="s">
        <v>300</v>
      </c>
      <c r="K11" s="427" t="s">
        <v>46</v>
      </c>
      <c r="L11" s="428"/>
      <c r="M11" s="660" t="s">
        <v>50</v>
      </c>
      <c r="N11" s="538" t="s">
        <v>51</v>
      </c>
      <c r="O11" s="536" t="s">
        <v>46</v>
      </c>
      <c r="P11" s="561" t="s">
        <v>133</v>
      </c>
      <c r="Q11" s="527" t="s">
        <v>72</v>
      </c>
      <c r="R11" s="650" t="s">
        <v>51</v>
      </c>
      <c r="S11" s="558" t="s">
        <v>50</v>
      </c>
      <c r="T11" s="464" t="s">
        <v>132</v>
      </c>
      <c r="U11" s="580" t="s">
        <v>49</v>
      </c>
      <c r="V11" s="527" t="s">
        <v>72</v>
      </c>
      <c r="W11" s="485" t="s">
        <v>82</v>
      </c>
      <c r="X11" s="486"/>
      <c r="Y11" s="486"/>
      <c r="Z11" s="487"/>
    </row>
    <row r="12" spans="2:26" ht="21.75" customHeight="1">
      <c r="B12" s="342" t="s">
        <v>9</v>
      </c>
      <c r="C12" s="554"/>
      <c r="D12" s="612"/>
      <c r="E12" s="545"/>
      <c r="F12" s="545"/>
      <c r="G12" s="546"/>
      <c r="H12" s="615"/>
      <c r="I12" s="465"/>
      <c r="J12" s="658"/>
      <c r="K12" s="429"/>
      <c r="L12" s="430"/>
      <c r="M12" s="661"/>
      <c r="N12" s="539"/>
      <c r="O12" s="537"/>
      <c r="P12" s="562"/>
      <c r="Q12" s="528"/>
      <c r="R12" s="651"/>
      <c r="S12" s="559"/>
      <c r="T12" s="465"/>
      <c r="U12" s="581"/>
      <c r="V12" s="528"/>
      <c r="W12" s="530"/>
      <c r="X12" s="531"/>
      <c r="Y12" s="531"/>
      <c r="Z12" s="532"/>
    </row>
    <row r="13" spans="2:26" ht="21.75" customHeight="1">
      <c r="B13" s="342" t="s">
        <v>10</v>
      </c>
      <c r="C13" s="554"/>
      <c r="D13" s="612"/>
      <c r="E13" s="545"/>
      <c r="F13" s="545"/>
      <c r="G13" s="546"/>
      <c r="H13" s="615"/>
      <c r="I13" s="465"/>
      <c r="J13" s="658"/>
      <c r="K13" s="429"/>
      <c r="L13" s="430"/>
      <c r="M13" s="661"/>
      <c r="N13" s="539"/>
      <c r="O13" s="537"/>
      <c r="P13" s="562"/>
      <c r="Q13" s="528"/>
      <c r="R13" s="651"/>
      <c r="S13" s="559"/>
      <c r="T13" s="465"/>
      <c r="U13" s="581"/>
      <c r="V13" s="528"/>
      <c r="W13" s="530"/>
      <c r="X13" s="531"/>
      <c r="Y13" s="531"/>
      <c r="Z13" s="532"/>
    </row>
    <row r="14" spans="2:26" ht="21.75" customHeight="1">
      <c r="B14" s="342" t="s">
        <v>11</v>
      </c>
      <c r="C14" s="554"/>
      <c r="D14" s="613"/>
      <c r="E14" s="548"/>
      <c r="F14" s="548"/>
      <c r="G14" s="549"/>
      <c r="H14" s="615"/>
      <c r="I14" s="466"/>
      <c r="J14" s="659"/>
      <c r="K14" s="431"/>
      <c r="L14" s="432"/>
      <c r="M14" s="662"/>
      <c r="N14" s="540"/>
      <c r="O14" s="537"/>
      <c r="P14" s="563"/>
      <c r="Q14" s="529"/>
      <c r="R14" s="651"/>
      <c r="S14" s="559"/>
      <c r="T14" s="466"/>
      <c r="U14" s="582"/>
      <c r="V14" s="529"/>
      <c r="W14" s="533"/>
      <c r="X14" s="534"/>
      <c r="Y14" s="534"/>
      <c r="Z14" s="535"/>
    </row>
    <row r="15" spans="2:26" ht="21.75" customHeight="1">
      <c r="B15" s="343" t="s">
        <v>12</v>
      </c>
      <c r="C15" s="554"/>
      <c r="D15" s="590" t="s">
        <v>13</v>
      </c>
      <c r="E15" s="591"/>
      <c r="F15" s="591"/>
      <c r="G15" s="592"/>
      <c r="H15" s="482" t="s">
        <v>13</v>
      </c>
      <c r="I15" s="483"/>
      <c r="J15" s="483"/>
      <c r="K15" s="483"/>
      <c r="L15" s="484"/>
      <c r="M15" s="482" t="s">
        <v>13</v>
      </c>
      <c r="N15" s="483"/>
      <c r="O15" s="483"/>
      <c r="P15" s="483"/>
      <c r="Q15" s="484"/>
      <c r="R15" s="483" t="s">
        <v>13</v>
      </c>
      <c r="S15" s="483"/>
      <c r="T15" s="483"/>
      <c r="U15" s="483"/>
      <c r="V15" s="484"/>
      <c r="W15" s="482" t="s">
        <v>13</v>
      </c>
      <c r="X15" s="483"/>
      <c r="Y15" s="483"/>
      <c r="Z15" s="484"/>
    </row>
    <row r="16" spans="2:26" ht="21.75" customHeight="1">
      <c r="B16" s="344" t="s">
        <v>14</v>
      </c>
      <c r="C16" s="554"/>
      <c r="D16" s="611" t="s">
        <v>563</v>
      </c>
      <c r="E16" s="616" t="s">
        <v>421</v>
      </c>
      <c r="F16" s="616"/>
      <c r="G16" s="617"/>
      <c r="H16" s="593" t="s">
        <v>49</v>
      </c>
      <c r="I16" s="467" t="s">
        <v>132</v>
      </c>
      <c r="J16" s="663" t="s">
        <v>48</v>
      </c>
      <c r="K16" s="537" t="s">
        <v>46</v>
      </c>
      <c r="L16" s="439" t="s">
        <v>72</v>
      </c>
      <c r="M16" s="660" t="s">
        <v>50</v>
      </c>
      <c r="N16" s="580" t="s">
        <v>49</v>
      </c>
      <c r="O16" s="537" t="s">
        <v>46</v>
      </c>
      <c r="P16" s="561" t="s">
        <v>133</v>
      </c>
      <c r="Q16" s="527" t="s">
        <v>72</v>
      </c>
      <c r="R16" s="494" t="s">
        <v>46</v>
      </c>
      <c r="S16" s="558" t="s">
        <v>50</v>
      </c>
      <c r="T16" s="467" t="s">
        <v>132</v>
      </c>
      <c r="U16" s="488" t="s">
        <v>49</v>
      </c>
      <c r="V16" s="489"/>
      <c r="W16" s="652" t="s">
        <v>82</v>
      </c>
      <c r="X16" s="653"/>
      <c r="Y16" s="653"/>
      <c r="Z16" s="654"/>
    </row>
    <row r="17" spans="2:26" ht="21.75" customHeight="1">
      <c r="B17" s="344" t="s">
        <v>15</v>
      </c>
      <c r="C17" s="554"/>
      <c r="D17" s="612"/>
      <c r="E17" s="618"/>
      <c r="F17" s="618"/>
      <c r="G17" s="619"/>
      <c r="H17" s="593"/>
      <c r="I17" s="467"/>
      <c r="J17" s="663"/>
      <c r="K17" s="680"/>
      <c r="L17" s="440"/>
      <c r="M17" s="661"/>
      <c r="N17" s="581"/>
      <c r="O17" s="537"/>
      <c r="P17" s="562"/>
      <c r="Q17" s="528"/>
      <c r="R17" s="560"/>
      <c r="S17" s="559"/>
      <c r="T17" s="496"/>
      <c r="U17" s="490"/>
      <c r="V17" s="491"/>
      <c r="W17" s="652"/>
      <c r="X17" s="653"/>
      <c r="Y17" s="653"/>
      <c r="Z17" s="654"/>
    </row>
    <row r="18" spans="2:26" ht="21.75" customHeight="1">
      <c r="B18" s="344" t="s">
        <v>16</v>
      </c>
      <c r="C18" s="554"/>
      <c r="D18" s="613"/>
      <c r="E18" s="620"/>
      <c r="F18" s="620"/>
      <c r="G18" s="621"/>
      <c r="H18" s="593"/>
      <c r="I18" s="467"/>
      <c r="J18" s="663"/>
      <c r="K18" s="680"/>
      <c r="L18" s="441"/>
      <c r="M18" s="662"/>
      <c r="N18" s="582"/>
      <c r="O18" s="537"/>
      <c r="P18" s="563"/>
      <c r="Q18" s="529"/>
      <c r="R18" s="560"/>
      <c r="S18" s="559"/>
      <c r="T18" s="496"/>
      <c r="U18" s="492"/>
      <c r="V18" s="493"/>
      <c r="W18" s="655"/>
      <c r="X18" s="656"/>
      <c r="Y18" s="656"/>
      <c r="Z18" s="657"/>
    </row>
    <row r="19" spans="2:26" ht="21.75" customHeight="1">
      <c r="B19" s="345" t="s">
        <v>17</v>
      </c>
      <c r="C19" s="555"/>
      <c r="D19" s="421" t="s">
        <v>18</v>
      </c>
      <c r="E19" s="422"/>
      <c r="F19" s="422"/>
      <c r="G19" s="423"/>
      <c r="H19" s="479" t="s">
        <v>18</v>
      </c>
      <c r="I19" s="480"/>
      <c r="J19" s="480"/>
      <c r="K19" s="480"/>
      <c r="L19" s="481"/>
      <c r="M19" s="479" t="s">
        <v>18</v>
      </c>
      <c r="N19" s="480"/>
      <c r="O19" s="480"/>
      <c r="P19" s="480"/>
      <c r="Q19" s="481"/>
      <c r="R19" s="480" t="s">
        <v>18</v>
      </c>
      <c r="S19" s="480"/>
      <c r="T19" s="480"/>
      <c r="U19" s="480"/>
      <c r="V19" s="481"/>
      <c r="W19" s="664"/>
      <c r="X19" s="665"/>
      <c r="Y19" s="665"/>
      <c r="Z19" s="666"/>
    </row>
    <row r="20" spans="2:26" ht="21.75" customHeight="1">
      <c r="B20" s="344" t="s">
        <v>19</v>
      </c>
      <c r="C20" s="550" t="s">
        <v>308</v>
      </c>
      <c r="D20" s="485" t="s">
        <v>420</v>
      </c>
      <c r="E20" s="622"/>
      <c r="F20" s="622"/>
      <c r="G20" s="623"/>
      <c r="H20" s="593" t="s">
        <v>49</v>
      </c>
      <c r="I20" s="467" t="s">
        <v>132</v>
      </c>
      <c r="J20" s="427" t="s">
        <v>46</v>
      </c>
      <c r="K20" s="705"/>
      <c r="L20" s="439" t="s">
        <v>72</v>
      </c>
      <c r="M20" s="485" t="s">
        <v>428</v>
      </c>
      <c r="N20" s="486"/>
      <c r="O20" s="486"/>
      <c r="P20" s="486"/>
      <c r="Q20" s="487"/>
      <c r="R20" s="494" t="s">
        <v>46</v>
      </c>
      <c r="S20" s="495" t="s">
        <v>72</v>
      </c>
      <c r="T20" s="464" t="s">
        <v>132</v>
      </c>
      <c r="U20" s="497" t="s">
        <v>133</v>
      </c>
      <c r="V20" s="498"/>
      <c r="W20" s="667"/>
      <c r="X20" s="668"/>
      <c r="Y20" s="668"/>
      <c r="Z20" s="669"/>
    </row>
    <row r="21" spans="2:26" ht="21.75" customHeight="1">
      <c r="B21" s="344" t="s">
        <v>20</v>
      </c>
      <c r="C21" s="551"/>
      <c r="D21" s="624"/>
      <c r="E21" s="625"/>
      <c r="F21" s="625"/>
      <c r="G21" s="626"/>
      <c r="H21" s="593"/>
      <c r="I21" s="496"/>
      <c r="J21" s="658"/>
      <c r="K21" s="706"/>
      <c r="L21" s="440"/>
      <c r="M21" s="530"/>
      <c r="N21" s="531"/>
      <c r="O21" s="531"/>
      <c r="P21" s="531"/>
      <c r="Q21" s="532"/>
      <c r="R21" s="494"/>
      <c r="S21" s="495"/>
      <c r="T21" s="465"/>
      <c r="U21" s="499"/>
      <c r="V21" s="500"/>
      <c r="W21" s="667"/>
      <c r="X21" s="668"/>
      <c r="Y21" s="668"/>
      <c r="Z21" s="669"/>
    </row>
    <row r="22" spans="2:26" ht="21.75" customHeight="1">
      <c r="B22" s="344" t="s">
        <v>21</v>
      </c>
      <c r="C22" s="551"/>
      <c r="D22" s="624"/>
      <c r="E22" s="625"/>
      <c r="F22" s="625"/>
      <c r="G22" s="626"/>
      <c r="H22" s="593"/>
      <c r="I22" s="496"/>
      <c r="J22" s="658"/>
      <c r="K22" s="706"/>
      <c r="L22" s="440"/>
      <c r="M22" s="530"/>
      <c r="N22" s="531"/>
      <c r="O22" s="531"/>
      <c r="P22" s="531"/>
      <c r="Q22" s="532"/>
      <c r="R22" s="494"/>
      <c r="S22" s="495"/>
      <c r="T22" s="465"/>
      <c r="U22" s="499"/>
      <c r="V22" s="500"/>
      <c r="W22" s="667"/>
      <c r="X22" s="668"/>
      <c r="Y22" s="668"/>
      <c r="Z22" s="669"/>
    </row>
    <row r="23" spans="2:26" ht="21.75" customHeight="1">
      <c r="B23" s="344" t="s">
        <v>22</v>
      </c>
      <c r="C23" s="551"/>
      <c r="D23" s="627"/>
      <c r="E23" s="628"/>
      <c r="F23" s="628"/>
      <c r="G23" s="629"/>
      <c r="H23" s="593"/>
      <c r="I23" s="496"/>
      <c r="J23" s="659"/>
      <c r="K23" s="707"/>
      <c r="L23" s="441"/>
      <c r="M23" s="533"/>
      <c r="N23" s="534"/>
      <c r="O23" s="534"/>
      <c r="P23" s="534"/>
      <c r="Q23" s="535"/>
      <c r="R23" s="494"/>
      <c r="S23" s="495"/>
      <c r="T23" s="466"/>
      <c r="U23" s="501"/>
      <c r="V23" s="502"/>
      <c r="W23" s="667"/>
      <c r="X23" s="668"/>
      <c r="Y23" s="668"/>
      <c r="Z23" s="669"/>
    </row>
    <row r="24" spans="2:26" ht="21.75" customHeight="1">
      <c r="B24" s="346" t="s">
        <v>23</v>
      </c>
      <c r="C24" s="551"/>
      <c r="D24" s="590" t="s">
        <v>13</v>
      </c>
      <c r="E24" s="591"/>
      <c r="F24" s="591"/>
      <c r="G24" s="592"/>
      <c r="H24" s="482" t="s">
        <v>13</v>
      </c>
      <c r="I24" s="483"/>
      <c r="J24" s="483"/>
      <c r="K24" s="483"/>
      <c r="L24" s="484"/>
      <c r="M24" s="482" t="s">
        <v>13</v>
      </c>
      <c r="N24" s="483"/>
      <c r="O24" s="483"/>
      <c r="P24" s="483"/>
      <c r="Q24" s="484"/>
      <c r="R24" s="483" t="s">
        <v>13</v>
      </c>
      <c r="S24" s="483"/>
      <c r="T24" s="483"/>
      <c r="U24" s="483"/>
      <c r="V24" s="484"/>
      <c r="W24" s="541" t="s">
        <v>422</v>
      </c>
      <c r="X24" s="542"/>
      <c r="Y24" s="542"/>
      <c r="Z24" s="543"/>
    </row>
    <row r="25" spans="2:26" ht="21.75" customHeight="1">
      <c r="B25" s="344" t="s">
        <v>24</v>
      </c>
      <c r="C25" s="551"/>
      <c r="D25" s="564" t="s">
        <v>46</v>
      </c>
      <c r="E25" s="568" t="s">
        <v>51</v>
      </c>
      <c r="F25" s="464" t="s">
        <v>132</v>
      </c>
      <c r="G25" s="594" t="s">
        <v>72</v>
      </c>
      <c r="H25" s="593" t="s">
        <v>49</v>
      </c>
      <c r="I25" s="568" t="s">
        <v>51</v>
      </c>
      <c r="J25" s="497" t="s">
        <v>133</v>
      </c>
      <c r="K25" s="583" t="s">
        <v>72</v>
      </c>
      <c r="L25" s="428"/>
      <c r="M25" s="485" t="s">
        <v>84</v>
      </c>
      <c r="N25" s="486"/>
      <c r="O25" s="486"/>
      <c r="P25" s="486"/>
      <c r="Q25" s="487"/>
      <c r="R25" s="571" t="s">
        <v>49</v>
      </c>
      <c r="S25" s="574" t="s">
        <v>50</v>
      </c>
      <c r="T25" s="464" t="s">
        <v>132</v>
      </c>
      <c r="U25" s="497" t="s">
        <v>133</v>
      </c>
      <c r="V25" s="498"/>
      <c r="W25" s="544"/>
      <c r="X25" s="545"/>
      <c r="Y25" s="545"/>
      <c r="Z25" s="546"/>
    </row>
    <row r="26" spans="2:26" ht="21.75" customHeight="1">
      <c r="B26" s="342" t="s">
        <v>25</v>
      </c>
      <c r="C26" s="552"/>
      <c r="D26" s="564"/>
      <c r="E26" s="569"/>
      <c r="F26" s="465"/>
      <c r="G26" s="594"/>
      <c r="H26" s="593"/>
      <c r="I26" s="569"/>
      <c r="J26" s="499"/>
      <c r="K26" s="429"/>
      <c r="L26" s="430"/>
      <c r="M26" s="587" t="s">
        <v>51</v>
      </c>
      <c r="N26" s="580" t="s">
        <v>49</v>
      </c>
      <c r="O26" s="497" t="s">
        <v>133</v>
      </c>
      <c r="P26" s="677"/>
      <c r="Q26" s="715" t="s">
        <v>132</v>
      </c>
      <c r="R26" s="572"/>
      <c r="S26" s="575"/>
      <c r="T26" s="465"/>
      <c r="U26" s="499"/>
      <c r="V26" s="500"/>
      <c r="W26" s="544"/>
      <c r="X26" s="545"/>
      <c r="Y26" s="545"/>
      <c r="Z26" s="546"/>
    </row>
    <row r="27" spans="2:26" ht="21.75" customHeight="1">
      <c r="B27" s="344" t="s">
        <v>26</v>
      </c>
      <c r="C27" s="556" t="s">
        <v>83</v>
      </c>
      <c r="D27" s="564"/>
      <c r="E27" s="569"/>
      <c r="F27" s="465"/>
      <c r="G27" s="594"/>
      <c r="H27" s="593"/>
      <c r="I27" s="569"/>
      <c r="J27" s="499"/>
      <c r="K27" s="429"/>
      <c r="L27" s="430"/>
      <c r="M27" s="588"/>
      <c r="N27" s="581"/>
      <c r="O27" s="499"/>
      <c r="P27" s="678"/>
      <c r="Q27" s="715"/>
      <c r="R27" s="572"/>
      <c r="S27" s="575"/>
      <c r="T27" s="465"/>
      <c r="U27" s="499"/>
      <c r="V27" s="500"/>
      <c r="W27" s="544"/>
      <c r="X27" s="545"/>
      <c r="Y27" s="545"/>
      <c r="Z27" s="546"/>
    </row>
    <row r="28" spans="2:26" ht="21.75" customHeight="1">
      <c r="B28" s="344" t="s">
        <v>27</v>
      </c>
      <c r="C28" s="557"/>
      <c r="D28" s="564"/>
      <c r="E28" s="569"/>
      <c r="F28" s="466"/>
      <c r="G28" s="594"/>
      <c r="H28" s="593"/>
      <c r="I28" s="569"/>
      <c r="J28" s="501"/>
      <c r="K28" s="431"/>
      <c r="L28" s="432"/>
      <c r="M28" s="589"/>
      <c r="N28" s="582"/>
      <c r="O28" s="501"/>
      <c r="P28" s="679"/>
      <c r="Q28" s="715"/>
      <c r="R28" s="573"/>
      <c r="S28" s="576"/>
      <c r="T28" s="466"/>
      <c r="U28" s="501"/>
      <c r="V28" s="502"/>
      <c r="W28" s="544"/>
      <c r="X28" s="545"/>
      <c r="Y28" s="545"/>
      <c r="Z28" s="546"/>
    </row>
    <row r="29" spans="2:26" ht="21.75" customHeight="1">
      <c r="B29" s="345" t="s">
        <v>28</v>
      </c>
      <c r="C29" s="340" t="s">
        <v>13</v>
      </c>
      <c r="D29" s="421" t="s">
        <v>29</v>
      </c>
      <c r="E29" s="422"/>
      <c r="F29" s="422"/>
      <c r="G29" s="423"/>
      <c r="H29" s="479" t="s">
        <v>29</v>
      </c>
      <c r="I29" s="480"/>
      <c r="J29" s="480"/>
      <c r="K29" s="480"/>
      <c r="L29" s="481"/>
      <c r="M29" s="482" t="s">
        <v>13</v>
      </c>
      <c r="N29" s="483"/>
      <c r="O29" s="483"/>
      <c r="P29" s="483"/>
      <c r="Q29" s="484"/>
      <c r="R29" s="480" t="s">
        <v>29</v>
      </c>
      <c r="S29" s="480"/>
      <c r="T29" s="480"/>
      <c r="U29" s="480"/>
      <c r="V29" s="481"/>
      <c r="W29" s="544"/>
      <c r="X29" s="545"/>
      <c r="Y29" s="545"/>
      <c r="Z29" s="546"/>
    </row>
    <row r="30" spans="2:26" ht="21.75" customHeight="1">
      <c r="B30" s="347" t="s">
        <v>85</v>
      </c>
      <c r="C30" s="670" t="s">
        <v>419</v>
      </c>
      <c r="D30" s="690" t="s">
        <v>50</v>
      </c>
      <c r="E30" s="415" t="s">
        <v>51</v>
      </c>
      <c r="F30" s="467" t="s">
        <v>132</v>
      </c>
      <c r="G30" s="470" t="s">
        <v>423</v>
      </c>
      <c r="H30" s="687" t="s">
        <v>49</v>
      </c>
      <c r="I30" s="424" t="s">
        <v>51</v>
      </c>
      <c r="J30" s="703" t="s">
        <v>133</v>
      </c>
      <c r="K30" s="427" t="s">
        <v>425</v>
      </c>
      <c r="L30" s="428"/>
      <c r="M30" s="708" t="s">
        <v>30</v>
      </c>
      <c r="N30" s="550"/>
      <c r="O30" s="550"/>
      <c r="P30" s="550"/>
      <c r="Q30" s="712" t="s">
        <v>132</v>
      </c>
      <c r="R30" s="577" t="s">
        <v>46</v>
      </c>
      <c r="S30" s="584" t="s">
        <v>50</v>
      </c>
      <c r="T30" s="565" t="s">
        <v>300</v>
      </c>
      <c r="U30" s="473" t="s">
        <v>133</v>
      </c>
      <c r="V30" s="474"/>
      <c r="W30" s="547"/>
      <c r="X30" s="548"/>
      <c r="Y30" s="548"/>
      <c r="Z30" s="549"/>
    </row>
    <row r="31" spans="2:26" ht="21.75" customHeight="1">
      <c r="B31" s="344" t="s">
        <v>86</v>
      </c>
      <c r="C31" s="653"/>
      <c r="D31" s="691"/>
      <c r="E31" s="416"/>
      <c r="F31" s="468"/>
      <c r="G31" s="471"/>
      <c r="H31" s="688"/>
      <c r="I31" s="417"/>
      <c r="J31" s="561"/>
      <c r="K31" s="429"/>
      <c r="L31" s="430"/>
      <c r="M31" s="709"/>
      <c r="N31" s="551"/>
      <c r="O31" s="551"/>
      <c r="P31" s="551"/>
      <c r="Q31" s="713"/>
      <c r="R31" s="578"/>
      <c r="S31" s="585"/>
      <c r="T31" s="566"/>
      <c r="U31" s="475"/>
      <c r="V31" s="476"/>
      <c r="W31" s="323"/>
      <c r="X31" s="324"/>
      <c r="Y31" s="324"/>
      <c r="Z31" s="325"/>
    </row>
    <row r="32" spans="2:26" ht="21.75" customHeight="1">
      <c r="B32" s="344" t="s">
        <v>87</v>
      </c>
      <c r="C32" s="653"/>
      <c r="D32" s="691"/>
      <c r="E32" s="416"/>
      <c r="F32" s="468"/>
      <c r="G32" s="570"/>
      <c r="H32" s="688"/>
      <c r="I32" s="417"/>
      <c r="J32" s="561"/>
      <c r="K32" s="431"/>
      <c r="L32" s="432"/>
      <c r="M32" s="709"/>
      <c r="N32" s="551"/>
      <c r="O32" s="551"/>
      <c r="P32" s="551"/>
      <c r="Q32" s="713"/>
      <c r="R32" s="578"/>
      <c r="S32" s="585"/>
      <c r="T32" s="566"/>
      <c r="U32" s="475"/>
      <c r="V32" s="476"/>
      <c r="W32" s="323"/>
      <c r="X32" s="324"/>
      <c r="Y32" s="324"/>
      <c r="Z32" s="325"/>
    </row>
    <row r="33" spans="2:26" ht="21.75" customHeight="1">
      <c r="B33" s="348" t="s">
        <v>88</v>
      </c>
      <c r="C33" s="653"/>
      <c r="D33" s="691"/>
      <c r="E33" s="416"/>
      <c r="F33" s="468"/>
      <c r="G33" s="470" t="s">
        <v>424</v>
      </c>
      <c r="H33" s="688"/>
      <c r="I33" s="417"/>
      <c r="J33" s="561"/>
      <c r="K33" s="427" t="s">
        <v>426</v>
      </c>
      <c r="L33" s="428"/>
      <c r="M33" s="709"/>
      <c r="N33" s="551"/>
      <c r="O33" s="551"/>
      <c r="P33" s="551"/>
      <c r="Q33" s="713"/>
      <c r="R33" s="578"/>
      <c r="S33" s="585"/>
      <c r="T33" s="566"/>
      <c r="U33" s="475"/>
      <c r="V33" s="476"/>
      <c r="W33" s="323"/>
      <c r="X33" s="324"/>
      <c r="Y33" s="324"/>
      <c r="Z33" s="325"/>
    </row>
    <row r="34" spans="2:26" ht="21.75" customHeight="1">
      <c r="B34" s="347" t="s">
        <v>89</v>
      </c>
      <c r="C34" s="653"/>
      <c r="D34" s="691"/>
      <c r="E34" s="416"/>
      <c r="F34" s="468"/>
      <c r="G34" s="471"/>
      <c r="H34" s="688"/>
      <c r="I34" s="417"/>
      <c r="J34" s="561"/>
      <c r="K34" s="429"/>
      <c r="L34" s="430"/>
      <c r="M34" s="709"/>
      <c r="N34" s="551"/>
      <c r="O34" s="551"/>
      <c r="P34" s="551"/>
      <c r="Q34" s="713"/>
      <c r="R34" s="578"/>
      <c r="S34" s="585"/>
      <c r="T34" s="566"/>
      <c r="U34" s="475"/>
      <c r="V34" s="476"/>
      <c r="W34" s="323"/>
      <c r="X34" s="324"/>
      <c r="Y34" s="324"/>
      <c r="Z34" s="325"/>
    </row>
    <row r="35" spans="2:26" ht="21.75" customHeight="1" thickBot="1">
      <c r="B35" s="349" t="s">
        <v>90</v>
      </c>
      <c r="C35" s="671"/>
      <c r="D35" s="692"/>
      <c r="E35" s="463"/>
      <c r="F35" s="469"/>
      <c r="G35" s="472"/>
      <c r="H35" s="689"/>
      <c r="I35" s="418"/>
      <c r="J35" s="704"/>
      <c r="K35" s="419"/>
      <c r="L35" s="420"/>
      <c r="M35" s="710"/>
      <c r="N35" s="711"/>
      <c r="O35" s="711"/>
      <c r="P35" s="711"/>
      <c r="Q35" s="714"/>
      <c r="R35" s="579"/>
      <c r="S35" s="586"/>
      <c r="T35" s="567"/>
      <c r="U35" s="477"/>
      <c r="V35" s="478"/>
      <c r="W35" s="326"/>
      <c r="X35" s="327"/>
      <c r="Y35" s="327"/>
      <c r="Z35" s="328"/>
    </row>
    <row r="36" spans="2:26" s="43" customFormat="1" ht="18">
      <c r="B36" s="157"/>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9"/>
    </row>
    <row r="37" spans="2:26" s="43" customFormat="1" ht="18">
      <c r="B37" s="157"/>
      <c r="C37" s="597" t="s">
        <v>54</v>
      </c>
      <c r="D37" s="597"/>
      <c r="E37" s="597"/>
      <c r="F37" s="597"/>
      <c r="G37" s="597"/>
      <c r="H37" s="597"/>
      <c r="I37" s="597"/>
      <c r="J37" s="597"/>
      <c r="K37" s="597"/>
      <c r="L37" s="597"/>
      <c r="M37" s="597"/>
      <c r="N37" s="597"/>
      <c r="O37" s="597"/>
      <c r="P37" s="597"/>
      <c r="Q37" s="597"/>
      <c r="R37" s="597"/>
      <c r="S37" s="597"/>
      <c r="T37" s="597"/>
      <c r="U37" s="597"/>
      <c r="V37" s="597"/>
      <c r="W37" s="597"/>
      <c r="X37" s="158"/>
      <c r="Y37" s="158"/>
      <c r="Z37" s="159"/>
    </row>
    <row r="38" spans="2:26" s="43" customFormat="1" ht="18">
      <c r="B38" s="157"/>
      <c r="C38" s="95"/>
      <c r="D38" s="693"/>
      <c r="E38" s="693"/>
      <c r="F38" s="693"/>
      <c r="G38" s="693"/>
      <c r="H38" s="693"/>
      <c r="I38" s="693"/>
      <c r="J38" s="693"/>
      <c r="K38" s="160"/>
      <c r="L38" s="160"/>
      <c r="M38" s="160"/>
      <c r="N38" s="160"/>
      <c r="O38" s="160"/>
      <c r="P38" s="160"/>
      <c r="Q38" s="160"/>
      <c r="R38" s="160"/>
      <c r="S38" s="160"/>
      <c r="T38" s="160"/>
      <c r="U38" s="160"/>
      <c r="V38" s="160"/>
      <c r="W38" s="160"/>
      <c r="X38" s="158"/>
      <c r="Y38" s="158"/>
      <c r="Z38" s="159"/>
    </row>
    <row r="39" spans="2:26" s="43" customFormat="1" ht="18">
      <c r="B39" s="157"/>
      <c r="C39" s="95" t="s">
        <v>66</v>
      </c>
      <c r="D39" s="684" t="s">
        <v>68</v>
      </c>
      <c r="E39" s="685"/>
      <c r="F39" s="685"/>
      <c r="G39" s="685"/>
      <c r="H39" s="685"/>
      <c r="I39" s="685"/>
      <c r="J39" s="686"/>
      <c r="K39" s="160"/>
      <c r="L39" s="426" t="s">
        <v>47</v>
      </c>
      <c r="M39" s="426"/>
      <c r="N39" s="425"/>
      <c r="O39" s="515" t="s">
        <v>73</v>
      </c>
      <c r="P39" s="516"/>
      <c r="Q39" s="516"/>
      <c r="R39" s="516"/>
      <c r="S39" s="516"/>
      <c r="T39" s="516"/>
      <c r="U39" s="517"/>
      <c r="V39" s="158"/>
      <c r="W39" s="158"/>
      <c r="X39" s="158"/>
      <c r="Y39" s="158"/>
      <c r="Z39" s="159"/>
    </row>
    <row r="40" spans="2:26" s="43" customFormat="1" ht="18">
      <c r="B40" s="157"/>
      <c r="C40" s="96" t="s">
        <v>132</v>
      </c>
      <c r="D40" s="681" t="s">
        <v>310</v>
      </c>
      <c r="E40" s="682"/>
      <c r="F40" s="682"/>
      <c r="G40" s="682"/>
      <c r="H40" s="682"/>
      <c r="I40" s="682"/>
      <c r="J40" s="683"/>
      <c r="K40" s="160"/>
      <c r="L40" s="433" t="s">
        <v>49</v>
      </c>
      <c r="M40" s="433"/>
      <c r="N40" s="434"/>
      <c r="O40" s="518" t="s">
        <v>69</v>
      </c>
      <c r="P40" s="519"/>
      <c r="Q40" s="519"/>
      <c r="R40" s="519"/>
      <c r="S40" s="519"/>
      <c r="T40" s="519"/>
      <c r="U40" s="520"/>
      <c r="V40" s="158"/>
      <c r="W40" s="158"/>
      <c r="X40" s="158"/>
      <c r="Y40" s="158"/>
      <c r="Z40" s="159"/>
    </row>
    <row r="41" spans="2:26" s="43" customFormat="1" ht="18">
      <c r="B41" s="157"/>
      <c r="C41" s="97" t="s">
        <v>46</v>
      </c>
      <c r="D41" s="509" t="s">
        <v>74</v>
      </c>
      <c r="E41" s="510"/>
      <c r="F41" s="510"/>
      <c r="G41" s="510"/>
      <c r="H41" s="510"/>
      <c r="I41" s="510"/>
      <c r="J41" s="511"/>
      <c r="K41" s="160"/>
      <c r="L41" s="435" t="s">
        <v>51</v>
      </c>
      <c r="M41" s="435"/>
      <c r="N41" s="436"/>
      <c r="O41" s="521" t="s">
        <v>70</v>
      </c>
      <c r="P41" s="522"/>
      <c r="Q41" s="522"/>
      <c r="R41" s="522"/>
      <c r="S41" s="522"/>
      <c r="T41" s="522"/>
      <c r="U41" s="523"/>
      <c r="V41" s="158"/>
      <c r="W41" s="158"/>
      <c r="X41" s="158"/>
      <c r="Y41" s="158"/>
      <c r="Z41" s="159"/>
    </row>
    <row r="42" spans="2:26" s="43" customFormat="1" ht="18">
      <c r="B42" s="157"/>
      <c r="C42" s="95" t="s">
        <v>133</v>
      </c>
      <c r="D42" s="700" t="s">
        <v>314</v>
      </c>
      <c r="E42" s="701"/>
      <c r="F42" s="701"/>
      <c r="G42" s="701"/>
      <c r="H42" s="701"/>
      <c r="I42" s="701"/>
      <c r="J42" s="702"/>
      <c r="K42" s="160"/>
      <c r="L42" s="442" t="s">
        <v>50</v>
      </c>
      <c r="M42" s="442"/>
      <c r="N42" s="443"/>
      <c r="O42" s="524" t="s">
        <v>302</v>
      </c>
      <c r="P42" s="525"/>
      <c r="Q42" s="525"/>
      <c r="R42" s="525"/>
      <c r="S42" s="525"/>
      <c r="T42" s="525"/>
      <c r="U42" s="526"/>
      <c r="V42" s="158"/>
      <c r="W42" s="158"/>
      <c r="X42" s="158"/>
      <c r="Y42" s="158"/>
      <c r="Z42" s="159"/>
    </row>
    <row r="43" spans="2:26" s="43" customFormat="1" ht="18">
      <c r="B43" s="157"/>
      <c r="C43" s="98" t="s">
        <v>72</v>
      </c>
      <c r="D43" s="602" t="s">
        <v>301</v>
      </c>
      <c r="E43" s="603"/>
      <c r="F43" s="603"/>
      <c r="G43" s="603"/>
      <c r="H43" s="603"/>
      <c r="I43" s="603"/>
      <c r="J43" s="604"/>
      <c r="K43" s="160"/>
      <c r="L43" s="444" t="s">
        <v>78</v>
      </c>
      <c r="M43" s="444"/>
      <c r="N43" s="445"/>
      <c r="O43" s="503" t="s">
        <v>726</v>
      </c>
      <c r="P43" s="504"/>
      <c r="Q43" s="504"/>
      <c r="R43" s="504"/>
      <c r="S43" s="504"/>
      <c r="T43" s="504"/>
      <c r="U43" s="505"/>
      <c r="V43" s="158"/>
      <c r="W43" s="158"/>
      <c r="X43" s="158"/>
      <c r="Y43" s="158"/>
      <c r="Z43" s="159"/>
    </row>
    <row r="44" spans="2:26" s="43" customFormat="1" ht="18">
      <c r="B44" s="157"/>
      <c r="C44" s="99" t="s">
        <v>67</v>
      </c>
      <c r="D44" s="599" t="s">
        <v>81</v>
      </c>
      <c r="E44" s="600"/>
      <c r="F44" s="600"/>
      <c r="G44" s="600"/>
      <c r="H44" s="600"/>
      <c r="I44" s="600"/>
      <c r="J44" s="601"/>
      <c r="K44" s="160"/>
      <c r="L44" s="446" t="s">
        <v>48</v>
      </c>
      <c r="M44" s="446"/>
      <c r="N44" s="437"/>
      <c r="O44" s="506" t="s">
        <v>71</v>
      </c>
      <c r="P44" s="507"/>
      <c r="Q44" s="507"/>
      <c r="R44" s="507"/>
      <c r="S44" s="507"/>
      <c r="T44" s="507"/>
      <c r="U44" s="508"/>
      <c r="V44" s="158"/>
      <c r="W44" s="158"/>
      <c r="X44" s="158"/>
      <c r="Y44" s="158"/>
      <c r="Z44" s="159"/>
    </row>
    <row r="45" spans="2:26" s="43" customFormat="1" ht="18">
      <c r="B45" s="157"/>
      <c r="C45" s="99" t="s">
        <v>75</v>
      </c>
      <c r="D45" s="599" t="s">
        <v>77</v>
      </c>
      <c r="E45" s="600"/>
      <c r="F45" s="600"/>
      <c r="G45" s="600"/>
      <c r="H45" s="600"/>
      <c r="I45" s="600"/>
      <c r="J45" s="601"/>
      <c r="K45" s="160"/>
      <c r="L45" s="462" t="s">
        <v>300</v>
      </c>
      <c r="M45" s="462"/>
      <c r="N45" s="438"/>
      <c r="O45" s="509" t="s">
        <v>298</v>
      </c>
      <c r="P45" s="510"/>
      <c r="Q45" s="510"/>
      <c r="R45" s="510"/>
      <c r="S45" s="510"/>
      <c r="T45" s="510"/>
      <c r="U45" s="511"/>
      <c r="V45" s="158"/>
      <c r="W45" s="158"/>
      <c r="X45" s="158"/>
      <c r="Y45" s="158"/>
      <c r="Z45" s="159"/>
    </row>
    <row r="46" spans="2:26" s="43" customFormat="1" ht="18">
      <c r="B46" s="157"/>
      <c r="C46" s="97" t="s">
        <v>76</v>
      </c>
      <c r="D46" s="697" t="s">
        <v>79</v>
      </c>
      <c r="E46" s="698"/>
      <c r="F46" s="698"/>
      <c r="G46" s="698"/>
      <c r="H46" s="698"/>
      <c r="I46" s="698"/>
      <c r="J46" s="699"/>
      <c r="K46" s="160"/>
      <c r="L46" s="462"/>
      <c r="M46" s="462"/>
      <c r="N46" s="438"/>
      <c r="O46" s="512" t="s">
        <v>299</v>
      </c>
      <c r="P46" s="513"/>
      <c r="Q46" s="513"/>
      <c r="R46" s="513"/>
      <c r="S46" s="513"/>
      <c r="T46" s="513"/>
      <c r="U46" s="514"/>
      <c r="V46" s="158"/>
      <c r="W46" s="158"/>
      <c r="X46" s="158"/>
      <c r="Y46" s="158"/>
      <c r="Z46" s="159"/>
    </row>
    <row r="47" spans="2:26" s="43" customFormat="1" ht="18">
      <c r="B47" s="157"/>
      <c r="C47" s="99"/>
      <c r="D47" s="99"/>
      <c r="E47" s="99"/>
      <c r="F47" s="99"/>
      <c r="G47" s="99"/>
      <c r="H47" s="99"/>
      <c r="I47" s="99"/>
      <c r="J47" s="99"/>
      <c r="K47" s="97"/>
      <c r="L47" s="97"/>
      <c r="M47" s="97"/>
      <c r="N47" s="97"/>
      <c r="O47" s="160"/>
      <c r="P47" s="160"/>
      <c r="Q47" s="160"/>
      <c r="R47" s="160"/>
      <c r="S47" s="160"/>
      <c r="T47" s="160"/>
      <c r="U47" s="160"/>
      <c r="V47" s="160"/>
      <c r="W47" s="160"/>
      <c r="X47" s="158"/>
      <c r="Y47" s="158"/>
      <c r="Z47" s="159"/>
    </row>
    <row r="48" spans="2:26" s="43" customFormat="1" ht="18">
      <c r="B48" s="596" t="s">
        <v>311</v>
      </c>
      <c r="C48" s="597"/>
      <c r="D48" s="597"/>
      <c r="E48" s="597"/>
      <c r="F48" s="597"/>
      <c r="G48" s="597"/>
      <c r="H48" s="597"/>
      <c r="I48" s="597"/>
      <c r="J48" s="597"/>
      <c r="K48" s="597"/>
      <c r="L48" s="597"/>
      <c r="M48" s="597"/>
      <c r="N48" s="597"/>
      <c r="O48" s="597"/>
      <c r="P48" s="597"/>
      <c r="Q48" s="597"/>
      <c r="R48" s="597"/>
      <c r="S48" s="597"/>
      <c r="T48" s="597"/>
      <c r="U48" s="597"/>
      <c r="V48" s="597"/>
      <c r="W48" s="597"/>
      <c r="X48" s="597"/>
      <c r="Y48" s="597"/>
      <c r="Z48" s="598"/>
    </row>
    <row r="49" spans="2:26" s="43" customFormat="1" ht="18.75" thickBot="1">
      <c r="B49" s="157"/>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9"/>
    </row>
    <row r="50" spans="2:26" s="43" customFormat="1" ht="15.75" customHeight="1">
      <c r="B50" s="100"/>
      <c r="C50" s="101"/>
      <c r="D50" s="101"/>
      <c r="E50" s="101"/>
      <c r="F50" s="101"/>
      <c r="G50" s="101"/>
      <c r="H50" s="102"/>
      <c r="I50" s="233"/>
      <c r="J50" s="140"/>
      <c r="K50" s="141"/>
      <c r="L50" s="141"/>
      <c r="M50" s="141"/>
      <c r="N50" s="141"/>
      <c r="O50" s="141"/>
      <c r="P50" s="141"/>
      <c r="Q50" s="141"/>
      <c r="R50" s="141"/>
      <c r="S50" s="141"/>
      <c r="T50" s="141"/>
      <c r="U50" s="141"/>
      <c r="V50" s="141"/>
      <c r="W50" s="141"/>
      <c r="X50" s="141"/>
      <c r="Y50" s="141"/>
      <c r="Z50" s="142"/>
    </row>
    <row r="51" spans="2:26" s="43" customFormat="1" ht="15.75" customHeight="1">
      <c r="B51" s="608" t="s">
        <v>307</v>
      </c>
      <c r="C51" s="609"/>
      <c r="D51" s="609"/>
      <c r="E51" s="609"/>
      <c r="F51" s="609"/>
      <c r="G51" s="609"/>
      <c r="H51" s="610"/>
      <c r="I51" s="47"/>
      <c r="J51" s="80"/>
      <c r="K51" s="80"/>
      <c r="L51" s="80"/>
      <c r="M51" s="80"/>
      <c r="N51" s="80"/>
      <c r="O51" s="595" t="s">
        <v>56</v>
      </c>
      <c r="P51" s="595"/>
      <c r="Q51" s="595"/>
      <c r="R51" s="595"/>
      <c r="S51" s="595"/>
      <c r="T51" s="595"/>
      <c r="U51" s="595"/>
      <c r="V51" s="595"/>
      <c r="W51" s="595"/>
      <c r="X51" s="80"/>
      <c r="Y51" s="80"/>
      <c r="Z51" s="91"/>
    </row>
    <row r="52" spans="2:26" s="43" customFormat="1" ht="15.75" customHeight="1">
      <c r="B52" s="103"/>
      <c r="C52" s="104"/>
      <c r="D52" s="44"/>
      <c r="E52" s="44"/>
      <c r="F52" s="105"/>
      <c r="G52" s="105"/>
      <c r="H52" s="106"/>
      <c r="I52" s="47"/>
      <c r="J52" s="143"/>
      <c r="K52" s="144"/>
      <c r="L52" s="144"/>
      <c r="M52" s="144"/>
      <c r="N52" s="145"/>
      <c r="O52" s="144"/>
      <c r="P52" s="144"/>
      <c r="Q52" s="144"/>
      <c r="R52" s="144"/>
      <c r="S52" s="144"/>
      <c r="T52" s="144"/>
      <c r="U52" s="144"/>
      <c r="V52" s="144"/>
      <c r="W52" s="144"/>
      <c r="X52" s="144"/>
      <c r="Y52" s="144"/>
      <c r="Z52" s="146"/>
    </row>
    <row r="53" spans="2:26" s="43" customFormat="1" ht="15.75" customHeight="1">
      <c r="B53" s="107"/>
      <c r="C53" s="108">
        <f>E73/E71</f>
        <v>2.6127272727272723</v>
      </c>
      <c r="D53" s="220"/>
      <c r="E53" s="218" t="s">
        <v>55</v>
      </c>
      <c r="F53" s="219" t="s">
        <v>106</v>
      </c>
      <c r="G53" s="44"/>
      <c r="H53" s="90"/>
      <c r="I53" s="80"/>
      <c r="J53" s="47"/>
      <c r="K53" s="47"/>
      <c r="L53" s="47"/>
      <c r="M53" s="80"/>
      <c r="N53" s="80"/>
      <c r="O53" s="62" t="s">
        <v>63</v>
      </c>
      <c r="P53" s="64" t="s">
        <v>103</v>
      </c>
      <c r="Q53" s="64" t="s">
        <v>57</v>
      </c>
      <c r="R53" s="63" t="s">
        <v>62</v>
      </c>
      <c r="S53" s="64" t="s">
        <v>65</v>
      </c>
      <c r="T53" s="64" t="s">
        <v>59</v>
      </c>
      <c r="U53" s="64" t="s">
        <v>60</v>
      </c>
      <c r="V53" s="63" t="s">
        <v>58</v>
      </c>
      <c r="W53" s="64" t="s">
        <v>64</v>
      </c>
      <c r="X53" s="85"/>
      <c r="Y53" s="85"/>
      <c r="Z53" s="146"/>
    </row>
    <row r="54" spans="2:26" s="43" customFormat="1" ht="15.75" customHeight="1">
      <c r="B54" s="107"/>
      <c r="C54" s="49" t="s">
        <v>78</v>
      </c>
      <c r="D54" s="220"/>
      <c r="E54" s="235">
        <v>4</v>
      </c>
      <c r="F54" s="247">
        <f>(E54)/(E71)/C53</f>
        <v>0.02783576896311761</v>
      </c>
      <c r="G54" s="109"/>
      <c r="H54" s="110"/>
      <c r="I54" s="223"/>
      <c r="J54" s="80"/>
      <c r="K54" s="47"/>
      <c r="L54" s="47"/>
      <c r="M54" s="212" t="s">
        <v>78</v>
      </c>
      <c r="N54" s="212"/>
      <c r="O54" s="61">
        <v>16</v>
      </c>
      <c r="P54" s="61" t="s">
        <v>105</v>
      </c>
      <c r="Q54" s="61" t="s">
        <v>37</v>
      </c>
      <c r="R54" s="65" t="s">
        <v>37</v>
      </c>
      <c r="S54" s="61" t="s">
        <v>37</v>
      </c>
      <c r="T54" s="61" t="s">
        <v>37</v>
      </c>
      <c r="U54" s="61" t="s">
        <v>37</v>
      </c>
      <c r="V54" s="65">
        <v>1</v>
      </c>
      <c r="W54" s="61">
        <v>1</v>
      </c>
      <c r="X54" s="85"/>
      <c r="Y54" s="85"/>
      <c r="Z54" s="146"/>
    </row>
    <row r="55" spans="2:26" s="43" customFormat="1" ht="15.75" customHeight="1">
      <c r="B55" s="107"/>
      <c r="C55" s="49" t="s">
        <v>92</v>
      </c>
      <c r="D55" s="220"/>
      <c r="E55" s="236">
        <v>6</v>
      </c>
      <c r="F55" s="248">
        <f>(E55)/(E71)/C53</f>
        <v>0.041753653444676415</v>
      </c>
      <c r="G55" s="109"/>
      <c r="H55" s="110"/>
      <c r="I55" s="223"/>
      <c r="J55" s="223"/>
      <c r="K55" s="47"/>
      <c r="L55" s="47"/>
      <c r="M55" s="212" t="s">
        <v>92</v>
      </c>
      <c r="N55" s="212"/>
      <c r="O55" s="57">
        <v>250</v>
      </c>
      <c r="P55" s="57" t="s">
        <v>104</v>
      </c>
      <c r="Q55" s="57" t="s">
        <v>61</v>
      </c>
      <c r="R55" s="58" t="s">
        <v>61</v>
      </c>
      <c r="S55" s="57">
        <v>4</v>
      </c>
      <c r="T55" s="57">
        <v>1</v>
      </c>
      <c r="U55" s="57">
        <v>1</v>
      </c>
      <c r="V55" s="58">
        <v>2</v>
      </c>
      <c r="W55" s="57">
        <v>2</v>
      </c>
      <c r="X55" s="85"/>
      <c r="Y55" s="85"/>
      <c r="Z55" s="146"/>
    </row>
    <row r="56" spans="2:26" s="43" customFormat="1" ht="15.75" customHeight="1">
      <c r="B56" s="107"/>
      <c r="C56" s="50" t="s">
        <v>67</v>
      </c>
      <c r="D56" s="220"/>
      <c r="E56" s="236">
        <v>1</v>
      </c>
      <c r="F56" s="248">
        <f>(E56)/(E71)/C53</f>
        <v>0.006958942240779403</v>
      </c>
      <c r="G56" s="111"/>
      <c r="H56" s="112"/>
      <c r="I56" s="224"/>
      <c r="J56" s="223"/>
      <c r="K56" s="47"/>
      <c r="L56" s="47"/>
      <c r="M56" s="213" t="s">
        <v>67</v>
      </c>
      <c r="N56" s="213"/>
      <c r="O56" s="57">
        <v>6</v>
      </c>
      <c r="P56" s="57" t="s">
        <v>105</v>
      </c>
      <c r="Q56" s="57" t="s">
        <v>37</v>
      </c>
      <c r="R56" s="58" t="s">
        <v>37</v>
      </c>
      <c r="S56" s="57" t="s">
        <v>37</v>
      </c>
      <c r="T56" s="57" t="s">
        <v>37</v>
      </c>
      <c r="U56" s="57" t="s">
        <v>37</v>
      </c>
      <c r="V56" s="58">
        <v>1</v>
      </c>
      <c r="W56" s="57">
        <v>1</v>
      </c>
      <c r="X56" s="85"/>
      <c r="Y56" s="85"/>
      <c r="Z56" s="146"/>
    </row>
    <row r="57" spans="2:26" s="43" customFormat="1" ht="15.75" customHeight="1">
      <c r="B57" s="107"/>
      <c r="C57" s="49" t="s">
        <v>427</v>
      </c>
      <c r="D57" s="220"/>
      <c r="E57" s="236">
        <v>2</v>
      </c>
      <c r="F57" s="248">
        <f>(E57)/(E71)/C53</f>
        <v>0.013917884481558805</v>
      </c>
      <c r="G57" s="113"/>
      <c r="H57" s="114"/>
      <c r="I57" s="225"/>
      <c r="J57" s="224"/>
      <c r="K57" s="47"/>
      <c r="L57" s="47"/>
      <c r="M57" s="212" t="s">
        <v>427</v>
      </c>
      <c r="N57" s="212"/>
      <c r="O57" s="57">
        <v>350</v>
      </c>
      <c r="P57" s="57" t="s">
        <v>104</v>
      </c>
      <c r="Q57" s="57" t="s">
        <v>61</v>
      </c>
      <c r="R57" s="58" t="s">
        <v>61</v>
      </c>
      <c r="S57" s="57">
        <v>5</v>
      </c>
      <c r="T57" s="57">
        <v>1</v>
      </c>
      <c r="U57" s="57">
        <v>1</v>
      </c>
      <c r="V57" s="58">
        <v>2</v>
      </c>
      <c r="W57" s="57">
        <v>2</v>
      </c>
      <c r="X57" s="85"/>
      <c r="Y57" s="85"/>
      <c r="Z57" s="146"/>
    </row>
    <row r="58" spans="2:26" s="43" customFormat="1" ht="15.75" customHeight="1">
      <c r="B58" s="107"/>
      <c r="C58" s="51" t="s">
        <v>132</v>
      </c>
      <c r="D58" s="220"/>
      <c r="E58" s="237">
        <v>22</v>
      </c>
      <c r="F58" s="249">
        <f>(E58)/(E71)/C53</f>
        <v>0.15309672929714688</v>
      </c>
      <c r="G58" s="115"/>
      <c r="H58" s="116"/>
      <c r="I58" s="227"/>
      <c r="J58" s="226"/>
      <c r="K58" s="47"/>
      <c r="L58" s="47"/>
      <c r="M58" s="210" t="s">
        <v>132</v>
      </c>
      <c r="N58" s="210"/>
      <c r="O58" s="57">
        <v>80</v>
      </c>
      <c r="P58" s="57" t="s">
        <v>104</v>
      </c>
      <c r="Q58" s="57" t="s">
        <v>61</v>
      </c>
      <c r="R58" s="58" t="s">
        <v>37</v>
      </c>
      <c r="S58" s="57">
        <v>2</v>
      </c>
      <c r="T58" s="57">
        <v>1</v>
      </c>
      <c r="U58" s="57" t="s">
        <v>37</v>
      </c>
      <c r="V58" s="58">
        <v>1</v>
      </c>
      <c r="W58" s="57">
        <v>1</v>
      </c>
      <c r="X58" s="85"/>
      <c r="Y58" s="85"/>
      <c r="Z58" s="146"/>
    </row>
    <row r="59" spans="2:26" s="43" customFormat="1" ht="15.75" customHeight="1">
      <c r="B59" s="107"/>
      <c r="C59" s="52" t="s">
        <v>49</v>
      </c>
      <c r="D59" s="220"/>
      <c r="E59" s="238">
        <v>16.5</v>
      </c>
      <c r="F59" s="250">
        <f>(E59)/(E71)/C53</f>
        <v>0.11482254697286014</v>
      </c>
      <c r="G59" s="117"/>
      <c r="H59" s="118"/>
      <c r="I59" s="228"/>
      <c r="J59" s="227"/>
      <c r="K59" s="47"/>
      <c r="L59" s="47"/>
      <c r="M59" s="209" t="s">
        <v>49</v>
      </c>
      <c r="N59" s="209"/>
      <c r="O59" s="57">
        <v>60</v>
      </c>
      <c r="P59" s="57" t="s">
        <v>104</v>
      </c>
      <c r="Q59" s="57" t="s">
        <v>61</v>
      </c>
      <c r="R59" s="58" t="s">
        <v>37</v>
      </c>
      <c r="S59" s="57">
        <v>2</v>
      </c>
      <c r="T59" s="57">
        <v>1</v>
      </c>
      <c r="U59" s="57" t="s">
        <v>37</v>
      </c>
      <c r="V59" s="58">
        <v>1</v>
      </c>
      <c r="W59" s="57">
        <v>1</v>
      </c>
      <c r="X59" s="85"/>
      <c r="Y59" s="85"/>
      <c r="Z59" s="146"/>
    </row>
    <row r="60" spans="2:26" s="43" customFormat="1" ht="15.75" customHeight="1">
      <c r="B60" s="107"/>
      <c r="C60" s="44" t="s">
        <v>46</v>
      </c>
      <c r="D60" s="220"/>
      <c r="E60" s="239">
        <v>17.5</v>
      </c>
      <c r="F60" s="251">
        <f>(E60)/(E71)/C53</f>
        <v>0.12178148921363954</v>
      </c>
      <c r="G60" s="119"/>
      <c r="H60" s="120"/>
      <c r="I60" s="229"/>
      <c r="J60" s="228"/>
      <c r="K60" s="47"/>
      <c r="L60" s="47"/>
      <c r="M60" s="80" t="s">
        <v>46</v>
      </c>
      <c r="N60" s="80"/>
      <c r="O60" s="57">
        <v>140</v>
      </c>
      <c r="P60" s="57" t="s">
        <v>104</v>
      </c>
      <c r="Q60" s="57" t="s">
        <v>61</v>
      </c>
      <c r="R60" s="58" t="s">
        <v>37</v>
      </c>
      <c r="S60" s="57">
        <v>2</v>
      </c>
      <c r="T60" s="57">
        <v>1</v>
      </c>
      <c r="U60" s="57">
        <v>1</v>
      </c>
      <c r="V60" s="58">
        <v>1</v>
      </c>
      <c r="W60" s="57">
        <v>1</v>
      </c>
      <c r="X60" s="85"/>
      <c r="Y60" s="85"/>
      <c r="Z60" s="146"/>
    </row>
    <row r="61" spans="2:26" s="43" customFormat="1" ht="15.75" customHeight="1">
      <c r="B61" s="107"/>
      <c r="C61" s="53" t="s">
        <v>51</v>
      </c>
      <c r="D61" s="220"/>
      <c r="E61" s="240">
        <v>15</v>
      </c>
      <c r="F61" s="252">
        <f>(E61)/(E71)/C53</f>
        <v>0.10438413361169104</v>
      </c>
      <c r="G61" s="121"/>
      <c r="H61" s="122"/>
      <c r="I61" s="230"/>
      <c r="J61" s="229"/>
      <c r="K61" s="47"/>
      <c r="L61" s="47"/>
      <c r="M61" s="216" t="s">
        <v>51</v>
      </c>
      <c r="N61" s="216"/>
      <c r="O61" s="57">
        <v>30</v>
      </c>
      <c r="P61" s="57" t="s">
        <v>104</v>
      </c>
      <c r="Q61" s="57" t="s">
        <v>61</v>
      </c>
      <c r="R61" s="58" t="s">
        <v>37</v>
      </c>
      <c r="S61" s="57">
        <v>2</v>
      </c>
      <c r="T61" s="57">
        <v>1</v>
      </c>
      <c r="U61" s="57" t="s">
        <v>37</v>
      </c>
      <c r="V61" s="58">
        <v>1</v>
      </c>
      <c r="W61" s="57">
        <v>1</v>
      </c>
      <c r="X61" s="85"/>
      <c r="Y61" s="85"/>
      <c r="Z61" s="146"/>
    </row>
    <row r="62" spans="2:26" s="43" customFormat="1" ht="15.75" customHeight="1">
      <c r="B62" s="107"/>
      <c r="C62" s="208" t="s">
        <v>133</v>
      </c>
      <c r="D62" s="220"/>
      <c r="E62" s="241">
        <v>16.5</v>
      </c>
      <c r="F62" s="253">
        <f>(E62)/(E71)/C53</f>
        <v>0.11482254697286014</v>
      </c>
      <c r="G62" s="113"/>
      <c r="H62" s="114"/>
      <c r="I62" s="225"/>
      <c r="J62" s="230"/>
      <c r="K62" s="47"/>
      <c r="L62" s="47"/>
      <c r="M62" s="211" t="s">
        <v>133</v>
      </c>
      <c r="N62" s="211"/>
      <c r="O62" s="57">
        <v>60</v>
      </c>
      <c r="P62" s="57" t="s">
        <v>104</v>
      </c>
      <c r="Q62" s="57" t="s">
        <v>61</v>
      </c>
      <c r="R62" s="58" t="s">
        <v>37</v>
      </c>
      <c r="S62" s="57">
        <v>2</v>
      </c>
      <c r="T62" s="57">
        <v>1</v>
      </c>
      <c r="U62" s="57" t="s">
        <v>37</v>
      </c>
      <c r="V62" s="58">
        <v>1</v>
      </c>
      <c r="W62" s="57">
        <v>1</v>
      </c>
      <c r="X62" s="85"/>
      <c r="Y62" s="85"/>
      <c r="Z62" s="146"/>
    </row>
    <row r="63" spans="2:26" s="43" customFormat="1" ht="15.75" customHeight="1">
      <c r="B63" s="107"/>
      <c r="C63" s="54" t="s">
        <v>50</v>
      </c>
      <c r="D63" s="220"/>
      <c r="E63" s="242">
        <v>18.5</v>
      </c>
      <c r="F63" s="254">
        <f>(E63)/(E71)/C53</f>
        <v>0.12874043145441894</v>
      </c>
      <c r="G63" s="123"/>
      <c r="H63" s="124"/>
      <c r="I63" s="231"/>
      <c r="J63" s="225"/>
      <c r="K63" s="47"/>
      <c r="L63" s="47"/>
      <c r="M63" s="214" t="s">
        <v>50</v>
      </c>
      <c r="N63" s="214"/>
      <c r="O63" s="57">
        <v>80</v>
      </c>
      <c r="P63" s="57" t="s">
        <v>104</v>
      </c>
      <c r="Q63" s="57" t="s">
        <v>61</v>
      </c>
      <c r="R63" s="58" t="s">
        <v>37</v>
      </c>
      <c r="S63" s="57">
        <v>2</v>
      </c>
      <c r="T63" s="57">
        <v>1</v>
      </c>
      <c r="U63" s="57" t="s">
        <v>37</v>
      </c>
      <c r="V63" s="58">
        <v>1</v>
      </c>
      <c r="W63" s="57">
        <v>1</v>
      </c>
      <c r="X63" s="85"/>
      <c r="Y63" s="85"/>
      <c r="Z63" s="146"/>
    </row>
    <row r="64" spans="2:26" s="43" customFormat="1" ht="15.75" customHeight="1">
      <c r="B64" s="107"/>
      <c r="C64" s="55" t="s">
        <v>72</v>
      </c>
      <c r="D64" s="220"/>
      <c r="E64" s="243">
        <v>15</v>
      </c>
      <c r="F64" s="255">
        <f>(E64)/(E71)/C53</f>
        <v>0.10438413361169104</v>
      </c>
      <c r="G64" s="109"/>
      <c r="H64" s="110"/>
      <c r="I64" s="223"/>
      <c r="J64" s="231"/>
      <c r="K64" s="47"/>
      <c r="L64" s="47"/>
      <c r="M64" s="215" t="s">
        <v>72</v>
      </c>
      <c r="N64" s="215"/>
      <c r="O64" s="57">
        <v>30</v>
      </c>
      <c r="P64" s="57" t="s">
        <v>104</v>
      </c>
      <c r="Q64" s="57" t="s">
        <v>61</v>
      </c>
      <c r="R64" s="58" t="s">
        <v>37</v>
      </c>
      <c r="S64" s="57">
        <v>2</v>
      </c>
      <c r="T64" s="57">
        <v>1</v>
      </c>
      <c r="U64" s="57" t="s">
        <v>37</v>
      </c>
      <c r="V64" s="58">
        <v>1</v>
      </c>
      <c r="W64" s="57">
        <v>1</v>
      </c>
      <c r="X64" s="85"/>
      <c r="Y64" s="85"/>
      <c r="Z64" s="146"/>
    </row>
    <row r="65" spans="2:26" s="43" customFormat="1" ht="15.75" customHeight="1">
      <c r="B65" s="107"/>
      <c r="C65" s="56" t="s">
        <v>48</v>
      </c>
      <c r="D65" s="220"/>
      <c r="E65" s="244">
        <v>1.5</v>
      </c>
      <c r="F65" s="256">
        <f>(E65)/(E71)/C53</f>
        <v>0.010438413361169104</v>
      </c>
      <c r="G65" s="125"/>
      <c r="H65" s="126"/>
      <c r="I65" s="232"/>
      <c r="J65" s="223"/>
      <c r="K65" s="47"/>
      <c r="L65" s="47"/>
      <c r="M65" s="79" t="s">
        <v>48</v>
      </c>
      <c r="N65" s="79"/>
      <c r="O65" s="57">
        <v>40</v>
      </c>
      <c r="P65" s="57" t="s">
        <v>104</v>
      </c>
      <c r="Q65" s="57" t="s">
        <v>61</v>
      </c>
      <c r="R65" s="58" t="s">
        <v>37</v>
      </c>
      <c r="S65" s="57">
        <v>2</v>
      </c>
      <c r="T65" s="57">
        <v>1</v>
      </c>
      <c r="U65" s="57" t="s">
        <v>37</v>
      </c>
      <c r="V65" s="58">
        <v>1</v>
      </c>
      <c r="W65" s="57">
        <v>1</v>
      </c>
      <c r="X65" s="85"/>
      <c r="Y65" s="85"/>
      <c r="Z65" s="146"/>
    </row>
    <row r="66" spans="2:26" s="43" customFormat="1" ht="15.75" customHeight="1">
      <c r="B66" s="107"/>
      <c r="C66" s="217" t="s">
        <v>300</v>
      </c>
      <c r="D66" s="220"/>
      <c r="E66" s="245">
        <v>5</v>
      </c>
      <c r="F66" s="251">
        <f>(E66)/(E71)/C53</f>
        <v>0.034794711203897016</v>
      </c>
      <c r="G66" s="125"/>
      <c r="H66" s="126"/>
      <c r="I66" s="232"/>
      <c r="J66" s="223"/>
      <c r="K66" s="47"/>
      <c r="L66" s="47"/>
      <c r="M66" s="222" t="s">
        <v>300</v>
      </c>
      <c r="N66" s="222"/>
      <c r="O66" s="57">
        <v>40</v>
      </c>
      <c r="P66" s="57" t="s">
        <v>104</v>
      </c>
      <c r="Q66" s="57" t="s">
        <v>61</v>
      </c>
      <c r="R66" s="58" t="s">
        <v>37</v>
      </c>
      <c r="S66" s="57">
        <v>2</v>
      </c>
      <c r="T66" s="57">
        <v>1</v>
      </c>
      <c r="U66" s="57" t="s">
        <v>37</v>
      </c>
      <c r="V66" s="58">
        <v>1</v>
      </c>
      <c r="W66" s="57">
        <v>1</v>
      </c>
      <c r="X66" s="85"/>
      <c r="Y66" s="85"/>
      <c r="Z66" s="146"/>
    </row>
    <row r="67" spans="2:26" s="43" customFormat="1" ht="15.75" customHeight="1">
      <c r="B67" s="107"/>
      <c r="C67" s="217" t="s">
        <v>309</v>
      </c>
      <c r="D67" s="220"/>
      <c r="E67" s="246">
        <v>0</v>
      </c>
      <c r="F67" s="257">
        <f>(E67)/(E71)/C53</f>
        <v>0</v>
      </c>
      <c r="G67" s="125"/>
      <c r="H67" s="126"/>
      <c r="I67" s="232"/>
      <c r="J67" s="223"/>
      <c r="K67" s="47"/>
      <c r="L67" s="47"/>
      <c r="M67" s="222" t="s">
        <v>309</v>
      </c>
      <c r="N67" s="222"/>
      <c r="O67" s="59" t="s">
        <v>37</v>
      </c>
      <c r="P67" s="59" t="s">
        <v>37</v>
      </c>
      <c r="Q67" s="59" t="s">
        <v>37</v>
      </c>
      <c r="R67" s="60" t="s">
        <v>37</v>
      </c>
      <c r="S67" s="59" t="s">
        <v>37</v>
      </c>
      <c r="T67" s="59" t="s">
        <v>37</v>
      </c>
      <c r="U67" s="59" t="s">
        <v>37</v>
      </c>
      <c r="V67" s="59" t="s">
        <v>37</v>
      </c>
      <c r="W67" s="59" t="s">
        <v>37</v>
      </c>
      <c r="X67" s="85"/>
      <c r="Y67" s="85"/>
      <c r="Z67" s="146"/>
    </row>
    <row r="68" spans="2:26" s="43" customFormat="1" ht="15.75" customHeight="1">
      <c r="B68" s="127"/>
      <c r="C68" s="56"/>
      <c r="D68" s="105"/>
      <c r="E68" s="86"/>
      <c r="F68" s="87"/>
      <c r="G68" s="105"/>
      <c r="H68" s="106"/>
      <c r="I68" s="232"/>
      <c r="J68" s="47"/>
      <c r="K68" s="79"/>
      <c r="L68" s="79"/>
      <c r="M68" s="79"/>
      <c r="N68" s="79"/>
      <c r="O68" s="85"/>
      <c r="P68" s="85"/>
      <c r="Q68" s="85"/>
      <c r="R68" s="85"/>
      <c r="S68" s="85"/>
      <c r="T68" s="85"/>
      <c r="U68" s="85"/>
      <c r="V68" s="85"/>
      <c r="W68" s="85"/>
      <c r="X68" s="85"/>
      <c r="Y68" s="85"/>
      <c r="Z68" s="146"/>
    </row>
    <row r="69" spans="2:26" ht="15.75" customHeight="1">
      <c r="B69" s="605" t="s">
        <v>306</v>
      </c>
      <c r="C69" s="606"/>
      <c r="D69" s="607"/>
      <c r="E69" s="221">
        <v>3.2</v>
      </c>
      <c r="F69" s="88">
        <f>(E69)/(E71)/C53</f>
        <v>0.02226861517049409</v>
      </c>
      <c r="G69" s="105"/>
      <c r="H69" s="106"/>
      <c r="I69" s="232"/>
      <c r="J69" s="47"/>
      <c r="K69" s="80"/>
      <c r="L69" s="80"/>
      <c r="M69" s="80"/>
      <c r="N69" s="80"/>
      <c r="O69" s="80"/>
      <c r="P69" s="80"/>
      <c r="Q69" s="80"/>
      <c r="R69" s="80"/>
      <c r="S69" s="80"/>
      <c r="T69" s="80"/>
      <c r="U69" s="80"/>
      <c r="V69" s="80"/>
      <c r="W69" s="80"/>
      <c r="X69" s="80"/>
      <c r="Y69" s="80"/>
      <c r="Z69" s="147"/>
    </row>
    <row r="70" spans="2:26" ht="15.75" customHeight="1">
      <c r="B70" s="107"/>
      <c r="C70" s="105"/>
      <c r="D70" s="130"/>
      <c r="E70" s="128"/>
      <c r="F70" s="129">
        <f>SUM(F54:F69)</f>
        <v>1.0000000000000002</v>
      </c>
      <c r="G70" s="130"/>
      <c r="H70" s="131"/>
      <c r="I70" s="47"/>
      <c r="J70" s="80"/>
      <c r="K70" s="80"/>
      <c r="L70" s="80"/>
      <c r="M70" s="47"/>
      <c r="N70" s="47"/>
      <c r="O70" s="48" t="s">
        <v>63</v>
      </c>
      <c r="P70" s="47" t="s">
        <v>93</v>
      </c>
      <c r="Q70" s="47"/>
      <c r="R70" s="48" t="s">
        <v>62</v>
      </c>
      <c r="S70" s="47" t="s">
        <v>96</v>
      </c>
      <c r="T70" s="47"/>
      <c r="U70" s="48" t="s">
        <v>60</v>
      </c>
      <c r="V70" s="47" t="s">
        <v>100</v>
      </c>
      <c r="W70" s="47"/>
      <c r="X70" s="47"/>
      <c r="Y70" s="47"/>
      <c r="Z70" s="146"/>
    </row>
    <row r="71" spans="2:28" s="43" customFormat="1" ht="15.75" customHeight="1">
      <c r="B71" s="605" t="s">
        <v>304</v>
      </c>
      <c r="C71" s="606"/>
      <c r="D71" s="607"/>
      <c r="E71" s="46">
        <v>55</v>
      </c>
      <c r="F71" s="132" t="s">
        <v>303</v>
      </c>
      <c r="G71" s="105"/>
      <c r="H71" s="106"/>
      <c r="I71" s="47"/>
      <c r="J71" s="47"/>
      <c r="K71" s="47"/>
      <c r="L71" s="47"/>
      <c r="M71" s="47"/>
      <c r="N71" s="47"/>
      <c r="O71" s="48" t="s">
        <v>103</v>
      </c>
      <c r="P71" s="47" t="s">
        <v>94</v>
      </c>
      <c r="Q71" s="47"/>
      <c r="R71" s="48" t="s">
        <v>65</v>
      </c>
      <c r="S71" s="47" t="s">
        <v>97</v>
      </c>
      <c r="T71" s="47"/>
      <c r="U71" s="48" t="s">
        <v>58</v>
      </c>
      <c r="V71" s="47" t="s">
        <v>98</v>
      </c>
      <c r="W71" s="47"/>
      <c r="X71" s="47"/>
      <c r="Y71" s="47"/>
      <c r="Z71" s="146"/>
      <c r="AA71" s="83"/>
      <c r="AB71" s="84"/>
    </row>
    <row r="72" spans="2:28" s="43" customFormat="1" ht="15.75" customHeight="1">
      <c r="B72" s="89"/>
      <c r="C72" s="134"/>
      <c r="D72" s="105"/>
      <c r="E72" s="44"/>
      <c r="F72" s="133"/>
      <c r="G72" s="105"/>
      <c r="H72" s="106"/>
      <c r="I72" s="47"/>
      <c r="J72" s="47"/>
      <c r="K72" s="47"/>
      <c r="L72" s="47"/>
      <c r="M72" s="47"/>
      <c r="N72" s="47"/>
      <c r="O72" s="48" t="s">
        <v>57</v>
      </c>
      <c r="P72" s="47" t="s">
        <v>95</v>
      </c>
      <c r="Q72" s="47"/>
      <c r="R72" s="48" t="s">
        <v>59</v>
      </c>
      <c r="S72" s="47" t="s">
        <v>101</v>
      </c>
      <c r="T72" s="47"/>
      <c r="U72" s="48" t="s">
        <v>64</v>
      </c>
      <c r="V72" s="47" t="s">
        <v>99</v>
      </c>
      <c r="W72" s="47"/>
      <c r="X72" s="47"/>
      <c r="Y72" s="47"/>
      <c r="Z72" s="146"/>
      <c r="AA72" s="83"/>
      <c r="AB72" s="83"/>
    </row>
    <row r="73" spans="2:28" s="43" customFormat="1" ht="15.75" customHeight="1">
      <c r="B73" s="605" t="s">
        <v>305</v>
      </c>
      <c r="C73" s="606"/>
      <c r="D73" s="607"/>
      <c r="E73" s="46">
        <f>SUM(E54:E69)</f>
        <v>143.7</v>
      </c>
      <c r="F73" s="132" t="s">
        <v>303</v>
      </c>
      <c r="G73" s="105"/>
      <c r="H73" s="106"/>
      <c r="I73" s="47"/>
      <c r="J73" s="47"/>
      <c r="K73" s="47"/>
      <c r="L73" s="47"/>
      <c r="M73" s="47"/>
      <c r="N73" s="47"/>
      <c r="O73" s="234"/>
      <c r="P73" s="47"/>
      <c r="Q73" s="47"/>
      <c r="R73" s="47"/>
      <c r="S73" s="234"/>
      <c r="T73" s="47"/>
      <c r="U73" s="47"/>
      <c r="V73" s="47"/>
      <c r="W73" s="234"/>
      <c r="X73" s="47"/>
      <c r="Y73" s="47"/>
      <c r="Z73" s="146"/>
      <c r="AA73" s="83"/>
      <c r="AB73" s="83"/>
    </row>
    <row r="74" spans="2:28" s="43" customFormat="1" ht="15.75" customHeight="1">
      <c r="B74" s="89"/>
      <c r="C74" s="136"/>
      <c r="D74" s="136"/>
      <c r="E74" s="92"/>
      <c r="F74" s="133"/>
      <c r="G74" s="105"/>
      <c r="H74" s="106"/>
      <c r="I74" s="47"/>
      <c r="J74" s="47"/>
      <c r="K74" s="47"/>
      <c r="L74" s="47"/>
      <c r="M74" s="47"/>
      <c r="N74" s="47"/>
      <c r="O74" s="595" t="s">
        <v>102</v>
      </c>
      <c r="P74" s="595"/>
      <c r="Q74" s="595"/>
      <c r="R74" s="595"/>
      <c r="S74" s="595"/>
      <c r="T74" s="595"/>
      <c r="U74" s="595"/>
      <c r="V74" s="595"/>
      <c r="W74" s="595"/>
      <c r="X74" s="595"/>
      <c r="Y74" s="595"/>
      <c r="Z74" s="147"/>
      <c r="AA74" s="83"/>
      <c r="AB74" s="83"/>
    </row>
    <row r="75" spans="2:26" s="43" customFormat="1" ht="15.75" customHeight="1">
      <c r="B75" s="89"/>
      <c r="C75" s="136"/>
      <c r="D75" s="92"/>
      <c r="E75" s="133"/>
      <c r="F75" s="135"/>
      <c r="G75" s="105"/>
      <c r="H75" s="106"/>
      <c r="I75" s="148"/>
      <c r="J75" s="148"/>
      <c r="K75" s="47"/>
      <c r="L75" s="47"/>
      <c r="M75" s="47"/>
      <c r="N75" s="47"/>
      <c r="O75" s="80"/>
      <c r="P75" s="80"/>
      <c r="Q75" s="80"/>
      <c r="R75" s="80"/>
      <c r="S75" s="80"/>
      <c r="T75" s="80"/>
      <c r="U75" s="80"/>
      <c r="V75" s="80"/>
      <c r="W75" s="80"/>
      <c r="X75" s="80"/>
      <c r="Y75" s="80"/>
      <c r="Z75" s="147"/>
    </row>
    <row r="76" spans="2:26" s="43" customFormat="1" ht="18.75" thickBot="1">
      <c r="B76" s="137"/>
      <c r="C76" s="138"/>
      <c r="D76" s="138"/>
      <c r="E76" s="138"/>
      <c r="F76" s="138"/>
      <c r="G76" s="138"/>
      <c r="H76" s="139"/>
      <c r="I76" s="149"/>
      <c r="J76" s="149"/>
      <c r="K76" s="149"/>
      <c r="L76" s="149"/>
      <c r="M76" s="149"/>
      <c r="N76" s="149"/>
      <c r="O76" s="149"/>
      <c r="P76" s="149"/>
      <c r="Q76" s="149"/>
      <c r="R76" s="149"/>
      <c r="S76" s="149"/>
      <c r="T76" s="149"/>
      <c r="U76" s="149"/>
      <c r="V76" s="149"/>
      <c r="W76" s="149"/>
      <c r="X76" s="149"/>
      <c r="Y76" s="149"/>
      <c r="Z76" s="150"/>
    </row>
    <row r="77" spans="3:5" s="43" customFormat="1" ht="18">
      <c r="C77" s="42"/>
      <c r="D77" s="42"/>
      <c r="E77" s="42"/>
    </row>
    <row r="78" spans="3:5" s="43" customFormat="1" ht="18">
      <c r="C78" s="42"/>
      <c r="D78" s="42"/>
      <c r="E78" s="42"/>
    </row>
    <row r="79" spans="13:22" s="43" customFormat="1" ht="18">
      <c r="M79" s="45"/>
      <c r="N79" s="45"/>
      <c r="O79" s="45"/>
      <c r="P79" s="45"/>
      <c r="Q79" s="45"/>
      <c r="R79" s="45"/>
      <c r="S79" s="45"/>
      <c r="T79" s="45"/>
      <c r="U79" s="45"/>
      <c r="V79" s="45"/>
    </row>
    <row r="80" spans="13:22" s="43" customFormat="1" ht="18">
      <c r="M80" s="45"/>
      <c r="N80" s="45"/>
      <c r="O80" s="45"/>
      <c r="P80" s="45"/>
      <c r="Q80" s="45"/>
      <c r="R80" s="45"/>
      <c r="S80" s="45"/>
      <c r="T80" s="45"/>
      <c r="U80" s="45"/>
      <c r="V80" s="45"/>
    </row>
    <row r="81" spans="13:22" s="43" customFormat="1" ht="18">
      <c r="M81" s="45"/>
      <c r="N81" s="45"/>
      <c r="O81" s="45"/>
      <c r="P81" s="45"/>
      <c r="Q81" s="45"/>
      <c r="R81" s="45"/>
      <c r="S81" s="45"/>
      <c r="T81" s="45"/>
      <c r="U81" s="45"/>
      <c r="V81" s="45"/>
    </row>
    <row r="82" spans="13:22" s="43" customFormat="1" ht="18">
      <c r="M82" s="45"/>
      <c r="N82" s="45"/>
      <c r="O82" s="45"/>
      <c r="P82" s="45"/>
      <c r="Q82" s="45"/>
      <c r="R82" s="45"/>
      <c r="S82" s="45"/>
      <c r="T82" s="45"/>
      <c r="U82" s="45"/>
      <c r="V82" s="45"/>
    </row>
    <row r="83" spans="13:22" s="43" customFormat="1" ht="18">
      <c r="M83" s="45"/>
      <c r="N83" s="45"/>
      <c r="O83" s="45"/>
      <c r="P83" s="45"/>
      <c r="Q83" s="45"/>
      <c r="R83" s="45"/>
      <c r="S83" s="45"/>
      <c r="T83" s="45"/>
      <c r="U83" s="45"/>
      <c r="V83" s="45"/>
    </row>
    <row r="84" spans="13:22" s="43" customFormat="1" ht="18">
      <c r="M84" s="45"/>
      <c r="N84" s="45"/>
      <c r="O84" s="45"/>
      <c r="P84" s="45"/>
      <c r="Q84" s="45"/>
      <c r="R84" s="45"/>
      <c r="S84" s="45"/>
      <c r="T84" s="45"/>
      <c r="U84" s="45"/>
      <c r="V84" s="45"/>
    </row>
    <row r="85" spans="13:22" s="43" customFormat="1" ht="18">
      <c r="M85" s="45"/>
      <c r="N85" s="45"/>
      <c r="O85" s="45"/>
      <c r="P85" s="45"/>
      <c r="Q85" s="45"/>
      <c r="R85" s="45"/>
      <c r="S85" s="45"/>
      <c r="T85" s="45"/>
      <c r="U85" s="45"/>
      <c r="V85" s="45"/>
    </row>
    <row r="86" s="43" customFormat="1" ht="18"/>
    <row r="87" s="43" customFormat="1" ht="18"/>
    <row r="88" s="43" customFormat="1" ht="18"/>
    <row r="89" s="43" customFormat="1" ht="18"/>
    <row r="90" s="43" customFormat="1" ht="18"/>
    <row r="91" spans="2:26" ht="18">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spans="2:26" ht="18">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3:26" ht="18">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3:23" ht="18">
      <c r="C94" s="43"/>
      <c r="D94" s="43"/>
      <c r="E94" s="43"/>
      <c r="F94" s="43"/>
      <c r="G94" s="43"/>
      <c r="H94" s="43"/>
      <c r="I94" s="43"/>
      <c r="J94" s="43"/>
      <c r="K94" s="43"/>
      <c r="L94" s="43"/>
      <c r="M94" s="43"/>
      <c r="N94" s="43"/>
      <c r="O94" s="43"/>
      <c r="P94" s="43"/>
      <c r="Q94" s="43"/>
      <c r="R94" s="43"/>
      <c r="S94" s="43"/>
      <c r="T94" s="43"/>
      <c r="U94" s="43"/>
      <c r="V94" s="43"/>
      <c r="W94" s="43"/>
    </row>
    <row r="95" spans="3:5" ht="18">
      <c r="C95" s="43"/>
      <c r="D95" s="43"/>
      <c r="E95" s="43"/>
    </row>
    <row r="96" spans="3:5" ht="18">
      <c r="C96" s="43"/>
      <c r="D96" s="43"/>
      <c r="E96" s="43"/>
    </row>
  </sheetData>
  <mergeCells count="144">
    <mergeCell ref="B2:B7"/>
    <mergeCell ref="D44:J44"/>
    <mergeCell ref="D46:J46"/>
    <mergeCell ref="D42:J42"/>
    <mergeCell ref="J30:J35"/>
    <mergeCell ref="C37:W37"/>
    <mergeCell ref="J20:K23"/>
    <mergeCell ref="M30:P35"/>
    <mergeCell ref="Q30:Q35"/>
    <mergeCell ref="Q26:Q28"/>
    <mergeCell ref="D41:J41"/>
    <mergeCell ref="D40:J40"/>
    <mergeCell ref="D39:J39"/>
    <mergeCell ref="H30:H35"/>
    <mergeCell ref="D30:D35"/>
    <mergeCell ref="D38:J38"/>
    <mergeCell ref="C30:C35"/>
    <mergeCell ref="W8:Z8"/>
    <mergeCell ref="W9:Z10"/>
    <mergeCell ref="W11:Z14"/>
    <mergeCell ref="W15:Z15"/>
    <mergeCell ref="P11:P14"/>
    <mergeCell ref="I11:I14"/>
    <mergeCell ref="O26:P28"/>
    <mergeCell ref="I16:I18"/>
    <mergeCell ref="K16:K18"/>
    <mergeCell ref="W16:Z18"/>
    <mergeCell ref="I20:I23"/>
    <mergeCell ref="J11:J14"/>
    <mergeCell ref="N16:N18"/>
    <mergeCell ref="M16:M18"/>
    <mergeCell ref="M11:M14"/>
    <mergeCell ref="L16:L18"/>
    <mergeCell ref="K11:L14"/>
    <mergeCell ref="J16:J18"/>
    <mergeCell ref="W19:Z23"/>
    <mergeCell ref="R8:V8"/>
    <mergeCell ref="R9:V10"/>
    <mergeCell ref="U11:U14"/>
    <mergeCell ref="T11:T14"/>
    <mergeCell ref="R11:R14"/>
    <mergeCell ref="S11:S14"/>
    <mergeCell ref="V11:V14"/>
    <mergeCell ref="D9:G10"/>
    <mergeCell ref="D8:G8"/>
    <mergeCell ref="M8:Q8"/>
    <mergeCell ref="M9:Q10"/>
    <mergeCell ref="H8:L8"/>
    <mergeCell ref="H9:L10"/>
    <mergeCell ref="H16:H18"/>
    <mergeCell ref="D16:D18"/>
    <mergeCell ref="E16:G18"/>
    <mergeCell ref="D20:G23"/>
    <mergeCell ref="D11:D14"/>
    <mergeCell ref="E11:G14"/>
    <mergeCell ref="H11:H14"/>
    <mergeCell ref="D15:G15"/>
    <mergeCell ref="O74:Y74"/>
    <mergeCell ref="B48:Z48"/>
    <mergeCell ref="D45:J45"/>
    <mergeCell ref="D43:J43"/>
    <mergeCell ref="B73:D73"/>
    <mergeCell ref="B71:D71"/>
    <mergeCell ref="B69:D69"/>
    <mergeCell ref="B51:H51"/>
    <mergeCell ref="L46:N46"/>
    <mergeCell ref="O51:W51"/>
    <mergeCell ref="M26:M28"/>
    <mergeCell ref="J25:J28"/>
    <mergeCell ref="D19:G19"/>
    <mergeCell ref="D24:G24"/>
    <mergeCell ref="H20:H23"/>
    <mergeCell ref="H25:H28"/>
    <mergeCell ref="G25:G28"/>
    <mergeCell ref="E25:E28"/>
    <mergeCell ref="T30:T35"/>
    <mergeCell ref="T25:T28"/>
    <mergeCell ref="I25:I28"/>
    <mergeCell ref="G30:G32"/>
    <mergeCell ref="R25:R28"/>
    <mergeCell ref="S25:S28"/>
    <mergeCell ref="R30:R35"/>
    <mergeCell ref="N26:N28"/>
    <mergeCell ref="K25:L28"/>
    <mergeCell ref="S30:S35"/>
    <mergeCell ref="W24:Z30"/>
    <mergeCell ref="C20:C26"/>
    <mergeCell ref="C9:C19"/>
    <mergeCell ref="C27:C28"/>
    <mergeCell ref="S16:S18"/>
    <mergeCell ref="R16:R18"/>
    <mergeCell ref="O16:O18"/>
    <mergeCell ref="P16:P18"/>
    <mergeCell ref="D25:D28"/>
    <mergeCell ref="Q11:Q14"/>
    <mergeCell ref="Q16:Q18"/>
    <mergeCell ref="M20:Q23"/>
    <mergeCell ref="M24:Q24"/>
    <mergeCell ref="O11:O14"/>
    <mergeCell ref="N11:N14"/>
    <mergeCell ref="O39:U39"/>
    <mergeCell ref="O40:U40"/>
    <mergeCell ref="O41:U41"/>
    <mergeCell ref="O42:U42"/>
    <mergeCell ref="O43:U43"/>
    <mergeCell ref="O44:U44"/>
    <mergeCell ref="O45:U45"/>
    <mergeCell ref="O46:U46"/>
    <mergeCell ref="R24:V24"/>
    <mergeCell ref="R29:V29"/>
    <mergeCell ref="R19:V19"/>
    <mergeCell ref="R15:V15"/>
    <mergeCell ref="R20:R23"/>
    <mergeCell ref="T20:T23"/>
    <mergeCell ref="S20:S23"/>
    <mergeCell ref="T16:T18"/>
    <mergeCell ref="U20:V23"/>
    <mergeCell ref="U25:V28"/>
    <mergeCell ref="U30:V35"/>
    <mergeCell ref="M19:Q19"/>
    <mergeCell ref="M15:Q15"/>
    <mergeCell ref="H29:L29"/>
    <mergeCell ref="H24:L24"/>
    <mergeCell ref="H19:L19"/>
    <mergeCell ref="H15:L15"/>
    <mergeCell ref="M25:Q25"/>
    <mergeCell ref="M29:Q29"/>
    <mergeCell ref="U16:V18"/>
    <mergeCell ref="D29:G29"/>
    <mergeCell ref="I30:I35"/>
    <mergeCell ref="E30:E35"/>
    <mergeCell ref="F25:F28"/>
    <mergeCell ref="F30:F35"/>
    <mergeCell ref="G33:G35"/>
    <mergeCell ref="L45:N45"/>
    <mergeCell ref="L20:L23"/>
    <mergeCell ref="L42:N42"/>
    <mergeCell ref="L43:N43"/>
    <mergeCell ref="L44:N44"/>
    <mergeCell ref="K30:L32"/>
    <mergeCell ref="L40:N40"/>
    <mergeCell ref="L41:N41"/>
    <mergeCell ref="L39:N39"/>
    <mergeCell ref="K33:L35"/>
  </mergeCells>
  <printOptions horizontalCentered="1"/>
  <pageMargins left="0.5" right="0.5" top="0.75" bottom="0.75" header="0.5" footer="0.5"/>
  <pageSetup fitToHeight="1" fitToWidth="1" horizontalDpi="600" verticalDpi="600" orientation="landscape" scale="45" r:id="rId1"/>
  <headerFooter alignWithMargins="0">
    <oddHeader>&amp;C&amp;F</oddHeader>
    <oddFooter>&amp;LPrepared by Stuart J. Kerry, Chair, 802.11 WG &amp;D&amp;RPage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Q80"/>
  <sheetViews>
    <sheetView showGridLines="0" workbookViewId="0" topLeftCell="A1">
      <selection activeCell="A1" sqref="A1"/>
    </sheetView>
  </sheetViews>
  <sheetFormatPr defaultColWidth="9.140625" defaultRowHeight="12.75"/>
  <cols>
    <col min="1" max="1" width="3.7109375" style="0" customWidth="1"/>
    <col min="3" max="3" width="12.8515625" style="0" bestFit="1" customWidth="1"/>
    <col min="8" max="8" width="8.57421875" style="0" customWidth="1"/>
  </cols>
  <sheetData>
    <row r="2" spans="2:13" s="6" customFormat="1" ht="20.25">
      <c r="B2" s="40" t="s">
        <v>401</v>
      </c>
      <c r="C2" s="18"/>
      <c r="D2" s="18"/>
      <c r="E2" s="18"/>
      <c r="F2" s="18"/>
      <c r="G2" s="18"/>
      <c r="H2" s="18"/>
      <c r="I2" s="18"/>
      <c r="J2" s="18"/>
      <c r="K2" s="18"/>
      <c r="L2" s="18"/>
      <c r="M2" s="18"/>
    </row>
    <row r="3" spans="2:17" s="1" customFormat="1" ht="20.25">
      <c r="B3" s="40" t="s">
        <v>404</v>
      </c>
      <c r="C3" s="19"/>
      <c r="D3" s="19"/>
      <c r="E3" s="19"/>
      <c r="F3" s="19"/>
      <c r="G3" s="19"/>
      <c r="H3" s="19"/>
      <c r="I3" s="19"/>
      <c r="J3" s="19"/>
      <c r="K3" s="19"/>
      <c r="L3" s="19"/>
      <c r="M3" s="19"/>
      <c r="N3" s="31"/>
      <c r="O3" s="31"/>
      <c r="P3" s="31"/>
      <c r="Q3" s="31"/>
    </row>
    <row r="4" spans="2:17" s="4" customFormat="1" ht="26.25" customHeight="1">
      <c r="B4" s="41" t="s">
        <v>405</v>
      </c>
      <c r="C4" s="19"/>
      <c r="D4" s="19"/>
      <c r="E4" s="19"/>
      <c r="F4" s="19"/>
      <c r="G4" s="19"/>
      <c r="H4" s="19"/>
      <c r="I4" s="19"/>
      <c r="J4" s="19"/>
      <c r="K4" s="19"/>
      <c r="L4" s="19"/>
      <c r="M4" s="19"/>
      <c r="N4" s="5"/>
      <c r="O4" s="5"/>
      <c r="P4" s="5"/>
      <c r="Q4" s="5"/>
    </row>
    <row r="5" spans="2:13" s="1" customFormat="1" ht="20.25">
      <c r="B5" s="274" t="s">
        <v>402</v>
      </c>
      <c r="C5" s="18"/>
      <c r="D5" s="18"/>
      <c r="E5" s="18"/>
      <c r="F5" s="18"/>
      <c r="G5" s="18"/>
      <c r="H5" s="18"/>
      <c r="I5" s="18"/>
      <c r="J5" s="18"/>
      <c r="K5" s="18"/>
      <c r="L5" s="18"/>
      <c r="M5" s="18"/>
    </row>
    <row r="6" spans="2:4" s="165" customFormat="1" ht="15">
      <c r="B6" s="167"/>
      <c r="C6" s="166"/>
      <c r="D6" s="166"/>
    </row>
    <row r="7" ht="15.75">
      <c r="B7" s="2" t="s">
        <v>31</v>
      </c>
    </row>
    <row r="9" ht="15.75">
      <c r="B9" s="3" t="s">
        <v>38</v>
      </c>
    </row>
    <row r="10" spans="2:3" s="30" customFormat="1" ht="15">
      <c r="B10" s="32" t="s">
        <v>37</v>
      </c>
      <c r="C10" s="82" t="s">
        <v>565</v>
      </c>
    </row>
    <row r="11" spans="3:4" ht="15">
      <c r="C11" s="21"/>
      <c r="D11" s="21"/>
    </row>
    <row r="12" ht="15.75">
      <c r="B12" s="164" t="s">
        <v>312</v>
      </c>
    </row>
    <row r="13" spans="2:4" ht="15">
      <c r="B13" s="32" t="s">
        <v>37</v>
      </c>
      <c r="C13" s="21" t="s">
        <v>613</v>
      </c>
      <c r="D13" s="21"/>
    </row>
    <row r="14" spans="2:4" ht="15">
      <c r="B14" s="20"/>
      <c r="D14" s="21"/>
    </row>
    <row r="15" ht="15.75">
      <c r="B15" s="3" t="s">
        <v>39</v>
      </c>
    </row>
    <row r="16" spans="2:6" s="30" customFormat="1" ht="15">
      <c r="B16" s="32" t="s">
        <v>37</v>
      </c>
      <c r="C16" s="21" t="s">
        <v>657</v>
      </c>
      <c r="D16" s="21"/>
      <c r="E16" s="21"/>
      <c r="F16" s="28"/>
    </row>
    <row r="17" spans="2:6" s="30" customFormat="1" ht="15">
      <c r="B17" s="32" t="s">
        <v>37</v>
      </c>
      <c r="C17" s="21" t="s">
        <v>659</v>
      </c>
      <c r="D17" s="21"/>
      <c r="E17" s="21"/>
      <c r="F17" s="28"/>
    </row>
    <row r="18" spans="2:6" s="30" customFormat="1" ht="15">
      <c r="B18" s="32" t="s">
        <v>37</v>
      </c>
      <c r="C18" s="21" t="s">
        <v>658</v>
      </c>
      <c r="D18" s="21"/>
      <c r="E18" s="21"/>
      <c r="F18" s="28"/>
    </row>
    <row r="19" spans="2:6" s="30" customFormat="1" ht="15">
      <c r="B19" s="32" t="s">
        <v>37</v>
      </c>
      <c r="C19" s="21" t="s">
        <v>656</v>
      </c>
      <c r="D19" s="21"/>
      <c r="E19" s="21"/>
      <c r="F19" s="28"/>
    </row>
    <row r="20" spans="2:6" s="30" customFormat="1" ht="15">
      <c r="B20" s="32" t="s">
        <v>37</v>
      </c>
      <c r="C20" s="21" t="s">
        <v>655</v>
      </c>
      <c r="D20" s="21"/>
      <c r="E20" s="21"/>
      <c r="F20" s="28"/>
    </row>
    <row r="21" spans="2:3" s="30" customFormat="1" ht="15">
      <c r="B21" s="32"/>
      <c r="C21" s="82"/>
    </row>
    <row r="22" ht="15.75">
      <c r="B22" s="3" t="s">
        <v>40</v>
      </c>
    </row>
    <row r="23" spans="2:6" ht="15">
      <c r="B23" s="81" t="s">
        <v>37</v>
      </c>
      <c r="C23" s="82" t="s">
        <v>660</v>
      </c>
      <c r="D23" s="28"/>
      <c r="E23" s="28"/>
      <c r="F23" s="28"/>
    </row>
    <row r="24" spans="2:6" ht="15">
      <c r="B24" s="81" t="s">
        <v>37</v>
      </c>
      <c r="C24" s="82" t="s">
        <v>661</v>
      </c>
      <c r="D24" s="28"/>
      <c r="E24" s="28"/>
      <c r="F24" s="28"/>
    </row>
    <row r="25" spans="2:6" ht="15">
      <c r="B25" s="81" t="s">
        <v>37</v>
      </c>
      <c r="C25" s="82" t="s">
        <v>662</v>
      </c>
      <c r="D25" s="28"/>
      <c r="E25" s="28"/>
      <c r="F25" s="28"/>
    </row>
    <row r="26" spans="2:6" ht="15">
      <c r="B26" s="81" t="s">
        <v>37</v>
      </c>
      <c r="C26" s="82" t="s">
        <v>663</v>
      </c>
      <c r="D26" s="28"/>
      <c r="E26" s="28"/>
      <c r="F26" s="28"/>
    </row>
    <row r="27" ht="12.75">
      <c r="B27" s="20"/>
    </row>
    <row r="28" ht="15.75">
      <c r="B28" s="3" t="s">
        <v>52</v>
      </c>
    </row>
    <row r="29" spans="2:12" ht="15">
      <c r="B29" s="32" t="s">
        <v>37</v>
      </c>
      <c r="C29" s="320" t="s">
        <v>554</v>
      </c>
      <c r="D29" s="21"/>
      <c r="E29" s="28"/>
      <c r="F29" s="28"/>
      <c r="G29" s="28"/>
      <c r="H29" s="28"/>
      <c r="I29" s="28"/>
      <c r="J29" s="28"/>
      <c r="K29" s="28"/>
      <c r="L29" s="29"/>
    </row>
    <row r="30" spans="2:12" ht="15">
      <c r="B30" s="32" t="s">
        <v>37</v>
      </c>
      <c r="C30" s="320" t="s">
        <v>555</v>
      </c>
      <c r="D30" s="21"/>
      <c r="E30" s="28"/>
      <c r="F30" s="28"/>
      <c r="G30" s="28"/>
      <c r="H30" s="28"/>
      <c r="I30" s="28"/>
      <c r="J30" s="28"/>
      <c r="K30" s="28"/>
      <c r="L30" s="29"/>
    </row>
    <row r="31" spans="2:12" ht="15">
      <c r="B31" s="32" t="s">
        <v>37</v>
      </c>
      <c r="C31" s="320" t="s">
        <v>556</v>
      </c>
      <c r="D31" s="21"/>
      <c r="E31" s="28"/>
      <c r="F31" s="28"/>
      <c r="G31" s="28"/>
      <c r="H31" s="28"/>
      <c r="I31" s="28"/>
      <c r="J31" s="28"/>
      <c r="K31" s="28"/>
      <c r="L31" s="29"/>
    </row>
    <row r="32" spans="2:12" ht="15">
      <c r="B32" s="32" t="s">
        <v>37</v>
      </c>
      <c r="C32" s="320" t="s">
        <v>557</v>
      </c>
      <c r="D32" s="21"/>
      <c r="E32" s="28"/>
      <c r="F32" s="28"/>
      <c r="G32" s="28"/>
      <c r="H32" s="28"/>
      <c r="I32" s="28"/>
      <c r="J32" s="28"/>
      <c r="K32" s="28"/>
      <c r="L32" s="29"/>
    </row>
    <row r="33" spans="2:12" ht="15">
      <c r="B33" s="20"/>
      <c r="C33" s="21"/>
      <c r="D33" s="21"/>
      <c r="E33" s="28"/>
      <c r="F33" s="28"/>
      <c r="G33" s="28"/>
      <c r="H33" s="28"/>
      <c r="I33" s="28"/>
      <c r="J33" s="28"/>
      <c r="K33" s="28"/>
      <c r="L33" s="29"/>
    </row>
    <row r="34" ht="15.75">
      <c r="B34" s="164" t="s">
        <v>313</v>
      </c>
    </row>
    <row r="35" spans="2:4" s="30" customFormat="1" ht="15">
      <c r="B35" s="20" t="s">
        <v>37</v>
      </c>
      <c r="C35" s="82" t="s">
        <v>612</v>
      </c>
      <c r="D35" s="21"/>
    </row>
    <row r="36" spans="2:4" s="30" customFormat="1" ht="15">
      <c r="B36" s="20" t="s">
        <v>37</v>
      </c>
      <c r="C36" s="82" t="s">
        <v>743</v>
      </c>
      <c r="D36" s="21"/>
    </row>
    <row r="37" ht="12.75">
      <c r="B37" s="20"/>
    </row>
    <row r="38" ht="15.75">
      <c r="B38" s="3" t="s">
        <v>733</v>
      </c>
    </row>
    <row r="39" spans="2:9" ht="15">
      <c r="B39" s="32" t="s">
        <v>37</v>
      </c>
      <c r="C39" s="21" t="s">
        <v>727</v>
      </c>
      <c r="D39" s="21"/>
      <c r="E39" s="21"/>
      <c r="F39" s="21"/>
      <c r="G39" s="21"/>
      <c r="H39" s="21"/>
      <c r="I39" s="21"/>
    </row>
    <row r="40" spans="2:9" ht="15">
      <c r="B40" s="32" t="s">
        <v>37</v>
      </c>
      <c r="C40" s="21" t="s">
        <v>728</v>
      </c>
      <c r="D40" s="21"/>
      <c r="E40" s="21"/>
      <c r="F40" s="21"/>
      <c r="G40" s="21"/>
      <c r="H40" s="21"/>
      <c r="I40" s="21"/>
    </row>
    <row r="41" spans="2:9" ht="15">
      <c r="B41" s="32" t="s">
        <v>37</v>
      </c>
      <c r="C41" s="21" t="s">
        <v>628</v>
      </c>
      <c r="D41" s="21"/>
      <c r="E41" s="21"/>
      <c r="F41" s="21"/>
      <c r="G41" s="21"/>
      <c r="H41" s="21"/>
      <c r="I41" s="21"/>
    </row>
    <row r="42" spans="2:9" ht="15">
      <c r="B42" s="32" t="s">
        <v>37</v>
      </c>
      <c r="C42" s="21" t="s">
        <v>729</v>
      </c>
      <c r="D42" s="21"/>
      <c r="E42" s="21"/>
      <c r="F42" s="21"/>
      <c r="G42" s="21"/>
      <c r="H42" s="21"/>
      <c r="I42" s="21"/>
    </row>
    <row r="43" spans="2:9" ht="15">
      <c r="B43" s="32" t="s">
        <v>37</v>
      </c>
      <c r="C43" s="21" t="s">
        <v>730</v>
      </c>
      <c r="D43" s="21"/>
      <c r="E43" s="21"/>
      <c r="F43" s="21"/>
      <c r="G43" s="21"/>
      <c r="H43" s="21"/>
      <c r="I43" s="21"/>
    </row>
    <row r="44" spans="2:9" ht="15">
      <c r="B44" s="32" t="s">
        <v>37</v>
      </c>
      <c r="C44" s="21" t="s">
        <v>731</v>
      </c>
      <c r="D44" s="21"/>
      <c r="E44" s="21"/>
      <c r="F44" s="21"/>
      <c r="G44" s="21"/>
      <c r="H44" s="21"/>
      <c r="I44" s="21"/>
    </row>
    <row r="45" spans="2:15" s="29" customFormat="1" ht="15">
      <c r="B45" s="32" t="s">
        <v>37</v>
      </c>
      <c r="C45" s="21" t="s">
        <v>629</v>
      </c>
      <c r="D45"/>
      <c r="E45"/>
      <c r="F45"/>
      <c r="G45" s="21"/>
      <c r="H45" s="21"/>
      <c r="I45" s="21"/>
      <c r="J45"/>
      <c r="K45"/>
      <c r="L45"/>
      <c r="M45"/>
      <c r="N45"/>
      <c r="O45"/>
    </row>
    <row r="46" spans="2:15" s="29" customFormat="1" ht="15">
      <c r="B46" s="32" t="s">
        <v>37</v>
      </c>
      <c r="C46" s="21" t="s">
        <v>732</v>
      </c>
      <c r="D46"/>
      <c r="E46"/>
      <c r="F46"/>
      <c r="G46" s="21"/>
      <c r="H46" s="21"/>
      <c r="I46" s="21"/>
      <c r="J46"/>
      <c r="K46"/>
      <c r="L46"/>
      <c r="M46"/>
      <c r="N46"/>
      <c r="O46"/>
    </row>
    <row r="47" spans="2:15" s="29" customFormat="1" ht="15">
      <c r="B47" s="32" t="s">
        <v>37</v>
      </c>
      <c r="C47" s="21" t="s">
        <v>630</v>
      </c>
      <c r="D47" s="21"/>
      <c r="E47" s="21"/>
      <c r="F47" s="21"/>
      <c r="G47" s="21"/>
      <c r="H47" s="21"/>
      <c r="I47" s="21"/>
      <c r="J47"/>
      <c r="K47"/>
      <c r="L47"/>
      <c r="M47"/>
      <c r="N47"/>
      <c r="O47"/>
    </row>
    <row r="48" spans="2:6" ht="15">
      <c r="B48" s="32" t="s">
        <v>37</v>
      </c>
      <c r="C48" s="21" t="s">
        <v>631</v>
      </c>
      <c r="D48" s="21"/>
      <c r="E48" s="21"/>
      <c r="F48" s="21"/>
    </row>
    <row r="49" spans="2:6" ht="15">
      <c r="B49" s="32"/>
      <c r="C49" s="21"/>
      <c r="D49" s="21"/>
      <c r="E49" s="21"/>
      <c r="F49" s="21"/>
    </row>
    <row r="50" ht="15.75">
      <c r="B50" s="3" t="s">
        <v>42</v>
      </c>
    </row>
    <row r="51" spans="2:3" ht="15">
      <c r="B51" s="27" t="s">
        <v>37</v>
      </c>
      <c r="C51" s="21" t="s">
        <v>511</v>
      </c>
    </row>
    <row r="52" spans="2:3" ht="15">
      <c r="B52" s="27" t="s">
        <v>37</v>
      </c>
      <c r="C52" s="21" t="s">
        <v>512</v>
      </c>
    </row>
    <row r="53" spans="2:3" ht="15">
      <c r="B53" s="27" t="s">
        <v>37</v>
      </c>
      <c r="C53" s="21" t="s">
        <v>513</v>
      </c>
    </row>
    <row r="54" spans="2:3" ht="15">
      <c r="B54" s="27" t="s">
        <v>37</v>
      </c>
      <c r="C54" s="21" t="s">
        <v>514</v>
      </c>
    </row>
    <row r="55" spans="2:3" ht="15">
      <c r="B55" s="27" t="s">
        <v>37</v>
      </c>
      <c r="C55" s="289" t="s">
        <v>515</v>
      </c>
    </row>
    <row r="56" spans="2:4" ht="15">
      <c r="B56" s="20"/>
      <c r="C56" s="260"/>
      <c r="D56" s="21"/>
    </row>
    <row r="57" ht="15.75">
      <c r="B57" s="3" t="s">
        <v>43</v>
      </c>
    </row>
    <row r="58" spans="2:3" s="29" customFormat="1" ht="15">
      <c r="B58" s="81" t="s">
        <v>37</v>
      </c>
      <c r="C58" s="21" t="s">
        <v>121</v>
      </c>
    </row>
    <row r="59" spans="2:3" s="29" customFormat="1" ht="15">
      <c r="B59" s="81" t="s">
        <v>37</v>
      </c>
      <c r="C59" s="21" t="s">
        <v>122</v>
      </c>
    </row>
    <row r="60" spans="2:3" s="29" customFormat="1" ht="15">
      <c r="B60" s="81" t="s">
        <v>37</v>
      </c>
      <c r="C60" s="21" t="s">
        <v>123</v>
      </c>
    </row>
    <row r="61" spans="2:3" s="29" customFormat="1" ht="15">
      <c r="B61" s="81" t="s">
        <v>37</v>
      </c>
      <c r="C61" s="82" t="s">
        <v>124</v>
      </c>
    </row>
    <row r="62" spans="2:3" s="29" customFormat="1" ht="15">
      <c r="B62" s="81" t="s">
        <v>37</v>
      </c>
      <c r="C62" s="82" t="s">
        <v>400</v>
      </c>
    </row>
    <row r="63" spans="2:3" s="29" customFormat="1" ht="15">
      <c r="B63" s="81" t="s">
        <v>37</v>
      </c>
      <c r="C63" s="82" t="s">
        <v>125</v>
      </c>
    </row>
    <row r="64" ht="12.75">
      <c r="B64" s="20"/>
    </row>
    <row r="65" ht="15.75">
      <c r="B65" s="3" t="s">
        <v>744</v>
      </c>
    </row>
    <row r="66" spans="2:3" ht="15">
      <c r="B66" s="20" t="s">
        <v>37</v>
      </c>
      <c r="C66" s="21" t="s">
        <v>91</v>
      </c>
    </row>
    <row r="67" spans="2:3" ht="15">
      <c r="B67" s="20" t="s">
        <v>37</v>
      </c>
      <c r="C67" s="21" t="s">
        <v>44</v>
      </c>
    </row>
    <row r="68" spans="2:3" ht="15">
      <c r="B68" s="20" t="s">
        <v>37</v>
      </c>
      <c r="C68" s="21" t="s">
        <v>131</v>
      </c>
    </row>
    <row r="69" ht="12.75">
      <c r="B69" s="20"/>
    </row>
    <row r="70" ht="15.75">
      <c r="B70" s="3" t="s">
        <v>41</v>
      </c>
    </row>
    <row r="71" spans="2:3" ht="15">
      <c r="B71" s="20" t="s">
        <v>37</v>
      </c>
      <c r="C71" s="21" t="s">
        <v>606</v>
      </c>
    </row>
    <row r="72" spans="2:3" ht="15">
      <c r="B72" s="20" t="s">
        <v>37</v>
      </c>
      <c r="C72" s="82" t="s">
        <v>607</v>
      </c>
    </row>
    <row r="80" ht="12.75">
      <c r="B80" s="20"/>
    </row>
  </sheetData>
  <printOptions/>
  <pageMargins left="0.75" right="0.75" top="1" bottom="1" header="0.5" footer="0.5"/>
  <pageSetup fitToHeight="1" fitToWidth="1" horizontalDpi="600" verticalDpi="600" orientation="portrait" scale="59" r:id="rId1"/>
</worksheet>
</file>

<file path=xl/worksheets/sheet8.xml><?xml version="1.0" encoding="utf-8"?>
<worksheet xmlns="http://schemas.openxmlformats.org/spreadsheetml/2006/main" xmlns:r="http://schemas.openxmlformats.org/officeDocument/2006/relationships">
  <sheetPr transitionEvaluation="1" transitionEntry="1">
    <pageSetUpPr fitToPage="1"/>
  </sheetPr>
  <dimension ref="A1:M169"/>
  <sheetViews>
    <sheetView showGridLines="0" workbookViewId="0" topLeftCell="A1">
      <selection activeCell="A1" sqref="A1"/>
    </sheetView>
  </sheetViews>
  <sheetFormatPr defaultColWidth="12.57421875" defaultRowHeight="12.75"/>
  <cols>
    <col min="1" max="1" width="3.7109375" style="66" customWidth="1"/>
    <col min="2" max="2" width="6.57421875" style="66" customWidth="1"/>
    <col min="3" max="3" width="6.28125" style="66" customWidth="1"/>
    <col min="4" max="4" width="78.57421875" style="66" customWidth="1"/>
    <col min="5" max="5" width="3.57421875" style="66" customWidth="1"/>
    <col min="6" max="6" width="24.00390625" style="66" customWidth="1"/>
    <col min="7" max="7" width="4.8515625" style="67" customWidth="1"/>
    <col min="8" max="8" width="11.28125" style="66" customWidth="1"/>
    <col min="9" max="9" width="4.8515625" style="66" customWidth="1"/>
    <col min="10" max="16384" width="12.57421875" style="66" customWidth="1"/>
  </cols>
  <sheetData>
    <row r="1" ht="12.75">
      <c r="A1" s="66" t="s">
        <v>32</v>
      </c>
    </row>
    <row r="2" spans="2:8" ht="12.75" customHeight="1">
      <c r="B2" s="716" t="s">
        <v>403</v>
      </c>
      <c r="C2" s="716"/>
      <c r="D2" s="716"/>
      <c r="E2" s="716"/>
      <c r="F2" s="716"/>
      <c r="G2" s="716"/>
      <c r="H2" s="716"/>
    </row>
    <row r="3" spans="2:8" ht="12.75" customHeight="1">
      <c r="B3" s="716" t="s">
        <v>407</v>
      </c>
      <c r="C3" s="716"/>
      <c r="D3" s="716"/>
      <c r="E3" s="716"/>
      <c r="F3" s="716"/>
      <c r="G3" s="716"/>
      <c r="H3" s="716"/>
    </row>
    <row r="4" spans="2:8" ht="17.25" customHeight="1">
      <c r="B4" s="717" t="s">
        <v>404</v>
      </c>
      <c r="C4" s="718"/>
      <c r="D4" s="718"/>
      <c r="E4" s="718"/>
      <c r="F4" s="718"/>
      <c r="G4" s="718"/>
      <c r="H4" s="718"/>
    </row>
    <row r="5" spans="2:13" s="1" customFormat="1" ht="30.75" customHeight="1">
      <c r="B5" s="719" t="s">
        <v>402</v>
      </c>
      <c r="C5" s="719"/>
      <c r="D5" s="719"/>
      <c r="E5" s="719"/>
      <c r="F5" s="719"/>
      <c r="G5" s="719"/>
      <c r="H5" s="719"/>
      <c r="I5" s="18"/>
      <c r="J5" s="18"/>
      <c r="K5" s="18"/>
      <c r="L5" s="18"/>
      <c r="M5" s="18"/>
    </row>
    <row r="6" spans="2:8" ht="17.25" customHeight="1">
      <c r="B6" s="93"/>
      <c r="C6" s="94"/>
      <c r="D6" s="94"/>
      <c r="E6" s="94"/>
      <c r="F6" s="94"/>
      <c r="G6" s="717" t="s">
        <v>255</v>
      </c>
      <c r="H6" s="717"/>
    </row>
    <row r="7" spans="2:8" ht="12.75">
      <c r="B7" s="68" t="s">
        <v>107</v>
      </c>
      <c r="C7" s="67" t="s">
        <v>34</v>
      </c>
      <c r="D7" s="68" t="s">
        <v>137</v>
      </c>
      <c r="E7" s="68" t="s">
        <v>35</v>
      </c>
      <c r="F7" s="68" t="s">
        <v>36</v>
      </c>
      <c r="G7" s="69">
        <v>1</v>
      </c>
      <c r="H7" s="70">
        <f>TIME(13,0,0)</f>
        <v>0.5416666666666666</v>
      </c>
    </row>
    <row r="8" spans="2:8" ht="12.75">
      <c r="B8" s="71" t="s">
        <v>108</v>
      </c>
      <c r="C8" s="67" t="s">
        <v>34</v>
      </c>
      <c r="D8" s="67" t="s">
        <v>109</v>
      </c>
      <c r="E8" s="68" t="s">
        <v>35</v>
      </c>
      <c r="F8" s="7" t="s">
        <v>36</v>
      </c>
      <c r="G8" s="69">
        <v>5</v>
      </c>
      <c r="H8" s="70">
        <f>H7+TIME(0,G7,0)</f>
        <v>0.5423611111111111</v>
      </c>
    </row>
    <row r="9" spans="2:8" ht="12.75">
      <c r="B9" s="71" t="s">
        <v>110</v>
      </c>
      <c r="C9" s="67" t="s">
        <v>34</v>
      </c>
      <c r="D9" s="7" t="s">
        <v>111</v>
      </c>
      <c r="E9" s="68" t="s">
        <v>35</v>
      </c>
      <c r="F9" s="68" t="s">
        <v>36</v>
      </c>
      <c r="G9" s="69">
        <v>5</v>
      </c>
      <c r="H9" s="70">
        <f>H8+TIME(0,G8,0)</f>
        <v>0.5458333333333333</v>
      </c>
    </row>
    <row r="10" spans="2:8" ht="12.75">
      <c r="B10" s="71" t="s">
        <v>112</v>
      </c>
      <c r="C10" s="67" t="s">
        <v>34</v>
      </c>
      <c r="D10" s="72" t="s">
        <v>113</v>
      </c>
      <c r="E10" s="68" t="s">
        <v>35</v>
      </c>
      <c r="F10" s="68" t="s">
        <v>138</v>
      </c>
      <c r="G10" s="69">
        <v>5</v>
      </c>
      <c r="H10" s="70">
        <f>H9+TIME(0,G9,0)</f>
        <v>0.5493055555555555</v>
      </c>
    </row>
    <row r="11" spans="2:9" ht="12.75">
      <c r="B11" s="71" t="s">
        <v>127</v>
      </c>
      <c r="C11" s="68" t="s">
        <v>34</v>
      </c>
      <c r="D11" s="67" t="s">
        <v>139</v>
      </c>
      <c r="E11" s="68" t="s">
        <v>35</v>
      </c>
      <c r="F11" s="68" t="s">
        <v>140</v>
      </c>
      <c r="G11" s="69">
        <v>5</v>
      </c>
      <c r="H11" s="70">
        <f>H10+TIME(0,G10,0)</f>
        <v>0.5527777777777777</v>
      </c>
      <c r="I11" s="66" t="s">
        <v>32</v>
      </c>
    </row>
    <row r="12" spans="2:8" ht="13.5" customHeight="1">
      <c r="B12" s="73">
        <v>5.1</v>
      </c>
      <c r="C12" s="66" t="s">
        <v>34</v>
      </c>
      <c r="D12" s="172" t="s">
        <v>387</v>
      </c>
      <c r="E12" s="68" t="s">
        <v>35</v>
      </c>
      <c r="F12" s="68" t="s">
        <v>386</v>
      </c>
      <c r="G12" s="69"/>
      <c r="H12" s="70"/>
    </row>
    <row r="13" spans="2:8" ht="13.5" customHeight="1">
      <c r="B13" s="73">
        <v>5.2</v>
      </c>
      <c r="C13" s="66" t="s">
        <v>34</v>
      </c>
      <c r="D13" s="172" t="s">
        <v>141</v>
      </c>
      <c r="E13" s="68" t="s">
        <v>35</v>
      </c>
      <c r="F13" s="68" t="s">
        <v>142</v>
      </c>
      <c r="G13" s="69"/>
      <c r="H13" s="70"/>
    </row>
    <row r="14" spans="2:8" ht="13.5" customHeight="1">
      <c r="B14" s="73">
        <v>5.3</v>
      </c>
      <c r="C14" s="66" t="s">
        <v>34</v>
      </c>
      <c r="D14" s="172" t="s">
        <v>388</v>
      </c>
      <c r="E14" s="68" t="s">
        <v>35</v>
      </c>
      <c r="F14" s="68" t="s">
        <v>36</v>
      </c>
      <c r="G14" s="69"/>
      <c r="H14" s="70"/>
    </row>
    <row r="15" spans="2:8" ht="13.5" customHeight="1">
      <c r="B15" s="73">
        <v>5.4</v>
      </c>
      <c r="C15" s="66" t="s">
        <v>34</v>
      </c>
      <c r="D15" s="172" t="s">
        <v>389</v>
      </c>
      <c r="E15" s="68" t="s">
        <v>35</v>
      </c>
      <c r="F15" s="68" t="s">
        <v>36</v>
      </c>
      <c r="G15" s="69"/>
      <c r="H15" s="70"/>
    </row>
    <row r="16" spans="2:8" ht="13.5" customHeight="1">
      <c r="B16" s="73">
        <v>5.5</v>
      </c>
      <c r="C16" s="66" t="s">
        <v>34</v>
      </c>
      <c r="D16" s="172" t="s">
        <v>394</v>
      </c>
      <c r="E16" s="71" t="s">
        <v>37</v>
      </c>
      <c r="F16" s="68" t="s">
        <v>36</v>
      </c>
      <c r="G16" s="69"/>
      <c r="H16" s="70"/>
    </row>
    <row r="17" spans="2:8" ht="13.5" customHeight="1">
      <c r="B17" s="73">
        <v>5.6</v>
      </c>
      <c r="C17" s="66" t="s">
        <v>34</v>
      </c>
      <c r="D17" s="172" t="s">
        <v>611</v>
      </c>
      <c r="E17" s="71" t="s">
        <v>37</v>
      </c>
      <c r="F17" s="68" t="s">
        <v>36</v>
      </c>
      <c r="G17" s="69"/>
      <c r="H17" s="70"/>
    </row>
    <row r="18" spans="2:8" ht="12.75">
      <c r="B18" s="71" t="s">
        <v>248</v>
      </c>
      <c r="C18" s="66" t="s">
        <v>34</v>
      </c>
      <c r="D18" s="68" t="s">
        <v>391</v>
      </c>
      <c r="E18" s="68" t="s">
        <v>35</v>
      </c>
      <c r="F18" s="68" t="s">
        <v>36</v>
      </c>
      <c r="G18" s="69">
        <v>3</v>
      </c>
      <c r="H18" s="70">
        <f>H11+TIME(0,G11,0)</f>
        <v>0.5562499999999999</v>
      </c>
    </row>
    <row r="19" spans="3:8" ht="12.75">
      <c r="C19" s="68" t="s">
        <v>143</v>
      </c>
      <c r="D19" s="67"/>
      <c r="E19" s="67"/>
      <c r="F19" s="67"/>
      <c r="H19" s="173">
        <f>H18+TIME(0,G18,0)</f>
        <v>0.5583333333333332</v>
      </c>
    </row>
    <row r="20" spans="3:8" ht="12.75">
      <c r="C20" s="68"/>
      <c r="D20" s="67"/>
      <c r="E20" s="67"/>
      <c r="F20" s="67"/>
      <c r="H20" s="173"/>
    </row>
    <row r="21" spans="2:8" ht="12.75">
      <c r="B21" s="74" t="s">
        <v>116</v>
      </c>
      <c r="C21" s="68" t="s">
        <v>115</v>
      </c>
      <c r="D21" s="7" t="s">
        <v>410</v>
      </c>
      <c r="E21" s="68" t="s">
        <v>35</v>
      </c>
      <c r="F21" s="7" t="s">
        <v>144</v>
      </c>
      <c r="G21" s="69">
        <v>3</v>
      </c>
      <c r="H21" s="70">
        <f>H19+TIME(0,G19,0)</f>
        <v>0.5583333333333332</v>
      </c>
    </row>
    <row r="22" spans="2:8" ht="12.75">
      <c r="B22" s="74" t="s">
        <v>136</v>
      </c>
      <c r="C22" s="68" t="s">
        <v>117</v>
      </c>
      <c r="D22" s="67" t="s">
        <v>118</v>
      </c>
      <c r="E22" s="68" t="s">
        <v>35</v>
      </c>
      <c r="F22" s="7" t="s">
        <v>36</v>
      </c>
      <c r="G22" s="69">
        <v>3</v>
      </c>
      <c r="H22" s="70">
        <f>H21+TIME(0,G21,0)</f>
        <v>0.5604166666666666</v>
      </c>
    </row>
    <row r="23" spans="2:8" ht="12.75">
      <c r="B23" s="75">
        <v>7.3</v>
      </c>
      <c r="C23" s="68" t="s">
        <v>119</v>
      </c>
      <c r="D23" s="75" t="s">
        <v>145</v>
      </c>
      <c r="E23" s="75"/>
      <c r="F23" s="75"/>
      <c r="G23" s="174"/>
      <c r="H23" s="175"/>
    </row>
    <row r="24" spans="2:8" ht="12.75">
      <c r="B24" s="78" t="s">
        <v>146</v>
      </c>
      <c r="C24" s="68" t="s">
        <v>119</v>
      </c>
      <c r="D24" s="76" t="s">
        <v>147</v>
      </c>
      <c r="E24" s="68" t="s">
        <v>35</v>
      </c>
      <c r="F24" s="7" t="s">
        <v>36</v>
      </c>
      <c r="G24" s="69">
        <v>5</v>
      </c>
      <c r="H24" s="70">
        <f>H22+TIME(0,G22,0)</f>
        <v>0.5624999999999999</v>
      </c>
    </row>
    <row r="25" spans="2:8" ht="12.75">
      <c r="B25" s="78" t="s">
        <v>148</v>
      </c>
      <c r="C25" s="68" t="s">
        <v>119</v>
      </c>
      <c r="D25" s="76" t="s">
        <v>149</v>
      </c>
      <c r="E25" s="68" t="s">
        <v>35</v>
      </c>
      <c r="F25" s="7" t="s">
        <v>150</v>
      </c>
      <c r="G25" s="69">
        <v>4</v>
      </c>
      <c r="H25" s="70">
        <f>H24+TIME(0,G24,0)</f>
        <v>0.5659722222222221</v>
      </c>
    </row>
    <row r="26" spans="2:8" ht="12.75">
      <c r="B26" s="78" t="s">
        <v>151</v>
      </c>
      <c r="C26" s="68" t="s">
        <v>119</v>
      </c>
      <c r="D26" s="76" t="s">
        <v>259</v>
      </c>
      <c r="E26" s="68" t="s">
        <v>35</v>
      </c>
      <c r="F26" s="7" t="s">
        <v>152</v>
      </c>
      <c r="G26" s="69">
        <v>5</v>
      </c>
      <c r="H26" s="70">
        <f>H25+TIME(0,G25,0)</f>
        <v>0.5687499999999999</v>
      </c>
    </row>
    <row r="27" spans="2:8" ht="12.75">
      <c r="B27" s="77" t="s">
        <v>157</v>
      </c>
      <c r="C27" s="68" t="s">
        <v>119</v>
      </c>
      <c r="D27" s="76" t="s">
        <v>155</v>
      </c>
      <c r="E27" s="68" t="s">
        <v>35</v>
      </c>
      <c r="F27" s="7" t="s">
        <v>156</v>
      </c>
      <c r="G27" s="69">
        <v>5</v>
      </c>
      <c r="H27" s="70">
        <f>H26+TIME(0,G26,0)</f>
        <v>0.5722222222222221</v>
      </c>
    </row>
    <row r="28" spans="2:8" ht="12.75">
      <c r="B28" s="77" t="s">
        <v>160</v>
      </c>
      <c r="C28" s="68" t="s">
        <v>119</v>
      </c>
      <c r="D28" s="76" t="s">
        <v>158</v>
      </c>
      <c r="E28" s="68" t="s">
        <v>35</v>
      </c>
      <c r="F28" s="7" t="s">
        <v>159</v>
      </c>
      <c r="G28" s="69">
        <v>5</v>
      </c>
      <c r="H28" s="70">
        <f aca="true" t="shared" si="0" ref="H28:H35">H27+TIME(0,G27,0)</f>
        <v>0.5756944444444443</v>
      </c>
    </row>
    <row r="29" spans="2:8" ht="12.75">
      <c r="B29" s="67" t="s">
        <v>163</v>
      </c>
      <c r="C29" s="68" t="s">
        <v>119</v>
      </c>
      <c r="D29" s="176" t="s">
        <v>161</v>
      </c>
      <c r="E29" s="68" t="s">
        <v>35</v>
      </c>
      <c r="F29" s="7" t="s">
        <v>162</v>
      </c>
      <c r="G29" s="69">
        <v>5</v>
      </c>
      <c r="H29" s="70">
        <f t="shared" si="0"/>
        <v>0.5791666666666665</v>
      </c>
    </row>
    <row r="30" spans="2:8" ht="12.75">
      <c r="B30" s="78" t="s">
        <v>154</v>
      </c>
      <c r="C30" s="68" t="s">
        <v>119</v>
      </c>
      <c r="D30" s="76" t="s">
        <v>260</v>
      </c>
      <c r="E30" s="68" t="s">
        <v>35</v>
      </c>
      <c r="F30" s="7" t="s">
        <v>153</v>
      </c>
      <c r="G30" s="69">
        <v>5</v>
      </c>
      <c r="H30" s="70">
        <f>H29+TIME(0,G29,0)</f>
        <v>0.5826388888888887</v>
      </c>
    </row>
    <row r="31" spans="2:8" ht="12.75">
      <c r="B31" s="67" t="s">
        <v>165</v>
      </c>
      <c r="C31" s="68" t="s">
        <v>119</v>
      </c>
      <c r="D31" s="76" t="s">
        <v>164</v>
      </c>
      <c r="E31" s="68" t="s">
        <v>35</v>
      </c>
      <c r="F31" s="171" t="s">
        <v>415</v>
      </c>
      <c r="G31" s="69">
        <v>5</v>
      </c>
      <c r="H31" s="70">
        <f>H30+TIME(0,G30,0)</f>
        <v>0.5861111111111109</v>
      </c>
    </row>
    <row r="32" spans="2:8" ht="12.75">
      <c r="B32" s="67" t="s">
        <v>167</v>
      </c>
      <c r="C32" s="68" t="s">
        <v>119</v>
      </c>
      <c r="D32" s="176" t="s">
        <v>252</v>
      </c>
      <c r="E32" s="68" t="s">
        <v>35</v>
      </c>
      <c r="F32" s="7" t="s">
        <v>166</v>
      </c>
      <c r="G32" s="69">
        <v>5</v>
      </c>
      <c r="H32" s="70">
        <f t="shared" si="0"/>
        <v>0.5895833333333331</v>
      </c>
    </row>
    <row r="33" spans="2:8" ht="12.75">
      <c r="B33" s="67" t="s">
        <v>251</v>
      </c>
      <c r="C33" s="68" t="s">
        <v>119</v>
      </c>
      <c r="D33" s="76" t="s">
        <v>253</v>
      </c>
      <c r="E33" s="68" t="s">
        <v>35</v>
      </c>
      <c r="F33" s="7" t="s">
        <v>168</v>
      </c>
      <c r="G33" s="69">
        <v>5</v>
      </c>
      <c r="H33" s="70">
        <f t="shared" si="0"/>
        <v>0.5930555555555553</v>
      </c>
    </row>
    <row r="34" spans="2:8" ht="12.75">
      <c r="B34" s="78" t="s">
        <v>169</v>
      </c>
      <c r="C34" s="68" t="s">
        <v>115</v>
      </c>
      <c r="D34" s="7" t="s">
        <v>170</v>
      </c>
      <c r="E34" s="68" t="s">
        <v>35</v>
      </c>
      <c r="F34" s="7" t="s">
        <v>138</v>
      </c>
      <c r="G34" s="69">
        <v>3</v>
      </c>
      <c r="H34" s="70">
        <f t="shared" si="0"/>
        <v>0.5965277777777775</v>
      </c>
    </row>
    <row r="35" spans="2:8" ht="12.75">
      <c r="B35" s="74" t="s">
        <v>254</v>
      </c>
      <c r="C35" s="68" t="s">
        <v>115</v>
      </c>
      <c r="D35" s="76" t="s">
        <v>171</v>
      </c>
      <c r="E35" s="68" t="s">
        <v>35</v>
      </c>
      <c r="F35" s="7" t="s">
        <v>172</v>
      </c>
      <c r="G35" s="69">
        <v>5</v>
      </c>
      <c r="H35" s="70">
        <f t="shared" si="0"/>
        <v>0.5986111111111109</v>
      </c>
    </row>
    <row r="36" spans="2:8" ht="12.75">
      <c r="B36" s="78" t="s">
        <v>173</v>
      </c>
      <c r="C36" s="68" t="s">
        <v>115</v>
      </c>
      <c r="D36" s="7" t="s">
        <v>174</v>
      </c>
      <c r="E36" s="68" t="s">
        <v>35</v>
      </c>
      <c r="F36" s="7" t="s">
        <v>36</v>
      </c>
      <c r="G36" s="69">
        <v>3</v>
      </c>
      <c r="H36" s="70">
        <f>H35+TIME(0,G35,0)</f>
        <v>0.6020833333333331</v>
      </c>
    </row>
    <row r="37" spans="2:8" ht="12.75">
      <c r="B37" s="78" t="s">
        <v>175</v>
      </c>
      <c r="C37" s="68" t="s">
        <v>119</v>
      </c>
      <c r="D37" s="67" t="s">
        <v>176</v>
      </c>
      <c r="E37" s="68" t="s">
        <v>35</v>
      </c>
      <c r="F37" s="7" t="s">
        <v>177</v>
      </c>
      <c r="G37" s="69">
        <v>3</v>
      </c>
      <c r="H37" s="70">
        <f>H36+TIME(0,G36,0)</f>
        <v>0.6041666666666664</v>
      </c>
    </row>
    <row r="38" spans="2:8" ht="12.75">
      <c r="B38" s="78" t="s">
        <v>178</v>
      </c>
      <c r="C38" s="68" t="s">
        <v>119</v>
      </c>
      <c r="D38" s="67" t="s">
        <v>134</v>
      </c>
      <c r="E38" s="68" t="s">
        <v>35</v>
      </c>
      <c r="F38" s="7" t="s">
        <v>36</v>
      </c>
      <c r="G38" s="69">
        <v>8</v>
      </c>
      <c r="H38" s="70">
        <f>H37+TIME(0,G37,0)</f>
        <v>0.6062499999999997</v>
      </c>
    </row>
    <row r="39" spans="2:8" ht="12.75">
      <c r="B39" s="74" t="s">
        <v>179</v>
      </c>
      <c r="C39" s="68" t="s">
        <v>115</v>
      </c>
      <c r="D39" s="176" t="s">
        <v>256</v>
      </c>
      <c r="E39" s="68" t="s">
        <v>35</v>
      </c>
      <c r="F39" s="7" t="s">
        <v>138</v>
      </c>
      <c r="G39" s="69"/>
      <c r="H39" s="70"/>
    </row>
    <row r="40" spans="2:8" ht="12.75">
      <c r="B40" s="78" t="s">
        <v>180</v>
      </c>
      <c r="C40" s="68" t="s">
        <v>119</v>
      </c>
      <c r="D40" s="67" t="s">
        <v>135</v>
      </c>
      <c r="E40" s="68" t="s">
        <v>35</v>
      </c>
      <c r="F40" s="7" t="s">
        <v>36</v>
      </c>
      <c r="G40" s="69">
        <v>8</v>
      </c>
      <c r="H40" s="70">
        <f>H38+TIME(0,G38,0)</f>
        <v>0.6118055555555553</v>
      </c>
    </row>
    <row r="41" spans="2:8" ht="12.75">
      <c r="B41" s="74" t="s">
        <v>181</v>
      </c>
      <c r="C41" s="68" t="s">
        <v>117</v>
      </c>
      <c r="D41" s="176" t="s">
        <v>695</v>
      </c>
      <c r="E41" s="68" t="s">
        <v>35</v>
      </c>
      <c r="F41" s="171" t="s">
        <v>415</v>
      </c>
      <c r="G41" s="69"/>
      <c r="H41" s="70"/>
    </row>
    <row r="42" spans="2:8" ht="12.75">
      <c r="B42" s="74" t="s">
        <v>564</v>
      </c>
      <c r="C42" s="68" t="s">
        <v>117</v>
      </c>
      <c r="D42" s="176" t="s">
        <v>610</v>
      </c>
      <c r="E42" s="68" t="s">
        <v>35</v>
      </c>
      <c r="F42" s="7" t="s">
        <v>36</v>
      </c>
      <c r="G42" s="69"/>
      <c r="H42" s="70"/>
    </row>
    <row r="43" spans="2:8" ht="12.75">
      <c r="B43" s="74" t="s">
        <v>608</v>
      </c>
      <c r="C43" s="68" t="s">
        <v>117</v>
      </c>
      <c r="D43" s="176" t="s">
        <v>762</v>
      </c>
      <c r="E43" s="68" t="s">
        <v>35</v>
      </c>
      <c r="F43" s="7" t="s">
        <v>36</v>
      </c>
      <c r="G43" s="69"/>
      <c r="H43" s="70"/>
    </row>
    <row r="44" spans="2:8" ht="12.75">
      <c r="B44" s="74" t="s">
        <v>609</v>
      </c>
      <c r="C44" s="68" t="s">
        <v>117</v>
      </c>
      <c r="D44" s="176" t="s">
        <v>761</v>
      </c>
      <c r="E44" s="68" t="s">
        <v>35</v>
      </c>
      <c r="F44" s="7" t="s">
        <v>36</v>
      </c>
      <c r="G44" s="69"/>
      <c r="H44" s="70"/>
    </row>
    <row r="45" spans="2:8" ht="12.75">
      <c r="B45" s="74" t="s">
        <v>760</v>
      </c>
      <c r="C45" s="68" t="s">
        <v>117</v>
      </c>
      <c r="D45" s="176"/>
      <c r="E45" s="68"/>
      <c r="F45" s="7"/>
      <c r="G45" s="69"/>
      <c r="H45" s="70"/>
    </row>
    <row r="46" spans="2:8" ht="12.75">
      <c r="B46" s="78" t="s">
        <v>182</v>
      </c>
      <c r="C46" s="68" t="s">
        <v>119</v>
      </c>
      <c r="D46" s="67" t="s">
        <v>183</v>
      </c>
      <c r="E46" s="68" t="s">
        <v>35</v>
      </c>
      <c r="F46" s="7" t="s">
        <v>36</v>
      </c>
      <c r="G46" s="69">
        <v>1</v>
      </c>
      <c r="H46" s="70">
        <f>H40+TIME(0,G40,0)</f>
        <v>0.6173611111111108</v>
      </c>
    </row>
    <row r="47" spans="2:8" ht="12.75">
      <c r="B47" s="78" t="s">
        <v>184</v>
      </c>
      <c r="C47" s="68" t="s">
        <v>119</v>
      </c>
      <c r="D47" s="7" t="s">
        <v>185</v>
      </c>
      <c r="E47" s="68"/>
      <c r="F47" s="7" t="s">
        <v>168</v>
      </c>
      <c r="G47" s="69">
        <v>10</v>
      </c>
      <c r="H47" s="70">
        <f aca="true" t="shared" si="1" ref="H47:H52">H46+TIME(0,G46,0)</f>
        <v>0.6180555555555552</v>
      </c>
    </row>
    <row r="48" spans="2:8" ht="12.75">
      <c r="B48" s="78" t="s">
        <v>186</v>
      </c>
      <c r="C48" s="68" t="s">
        <v>115</v>
      </c>
      <c r="D48" s="7" t="s">
        <v>187</v>
      </c>
      <c r="E48" s="68"/>
      <c r="F48" s="7"/>
      <c r="G48" s="69">
        <v>0</v>
      </c>
      <c r="H48" s="70">
        <f t="shared" si="1"/>
        <v>0.6249999999999997</v>
      </c>
    </row>
    <row r="49" spans="2:8" ht="12.75">
      <c r="B49" s="78"/>
      <c r="C49" s="68"/>
      <c r="E49" s="68"/>
      <c r="F49" s="7"/>
      <c r="G49" s="69"/>
      <c r="H49" s="173">
        <f t="shared" si="1"/>
        <v>0.6249999999999997</v>
      </c>
    </row>
    <row r="50" spans="2:8" ht="12.75">
      <c r="B50" s="74"/>
      <c r="C50" s="68"/>
      <c r="D50" s="67" t="s">
        <v>120</v>
      </c>
      <c r="G50" s="67">
        <v>30</v>
      </c>
      <c r="H50" s="70">
        <f t="shared" si="1"/>
        <v>0.6249999999999997</v>
      </c>
    </row>
    <row r="51" spans="2:8" ht="12.75">
      <c r="B51" s="74"/>
      <c r="C51" s="68"/>
      <c r="E51" s="68"/>
      <c r="F51" s="7"/>
      <c r="G51" s="69"/>
      <c r="H51" s="173">
        <f t="shared" si="1"/>
        <v>0.645833333333333</v>
      </c>
    </row>
    <row r="52" spans="2:8" ht="12.75">
      <c r="B52" s="74"/>
      <c r="C52" s="68"/>
      <c r="D52" s="67" t="s">
        <v>429</v>
      </c>
      <c r="E52" s="68"/>
      <c r="F52" s="7"/>
      <c r="G52" s="69"/>
      <c r="H52" s="70">
        <f t="shared" si="1"/>
        <v>0.645833333333333</v>
      </c>
    </row>
    <row r="53" s="201" customFormat="1" ht="12.75">
      <c r="G53" s="202"/>
    </row>
    <row r="54" s="163" customFormat="1" ht="12.75">
      <c r="G54" s="162"/>
    </row>
    <row r="55" spans="2:8" ht="12.75" customHeight="1">
      <c r="B55" s="716" t="s">
        <v>406</v>
      </c>
      <c r="C55" s="716"/>
      <c r="D55" s="716"/>
      <c r="E55" s="716"/>
      <c r="F55" s="716"/>
      <c r="G55" s="716"/>
      <c r="H55" s="716"/>
    </row>
    <row r="56" spans="2:8" ht="12.75" customHeight="1">
      <c r="B56" s="716" t="s">
        <v>408</v>
      </c>
      <c r="C56" s="716"/>
      <c r="D56" s="716"/>
      <c r="E56" s="716"/>
      <c r="F56" s="716"/>
      <c r="G56" s="716"/>
      <c r="H56" s="716"/>
    </row>
    <row r="57" spans="2:8" ht="17.25" customHeight="1">
      <c r="B57" s="717" t="s">
        <v>404</v>
      </c>
      <c r="C57" s="718"/>
      <c r="D57" s="718"/>
      <c r="E57" s="718"/>
      <c r="F57" s="718"/>
      <c r="G57" s="718"/>
      <c r="H57" s="718"/>
    </row>
    <row r="58" spans="2:13" s="1" customFormat="1" ht="30.75" customHeight="1">
      <c r="B58" s="719" t="s">
        <v>402</v>
      </c>
      <c r="C58" s="719"/>
      <c r="D58" s="719"/>
      <c r="E58" s="719"/>
      <c r="F58" s="719"/>
      <c r="G58" s="719"/>
      <c r="H58" s="719"/>
      <c r="I58" s="18"/>
      <c r="J58" s="18"/>
      <c r="K58" s="18"/>
      <c r="L58" s="18"/>
      <c r="M58" s="18"/>
    </row>
    <row r="59" spans="2:8" ht="17.25" customHeight="1">
      <c r="B59" s="93"/>
      <c r="C59" s="94"/>
      <c r="D59" s="94"/>
      <c r="E59" s="94"/>
      <c r="F59" s="94"/>
      <c r="G59" s="717" t="s">
        <v>255</v>
      </c>
      <c r="H59" s="717"/>
    </row>
    <row r="60" spans="2:8" ht="12.75">
      <c r="B60" s="177" t="s">
        <v>270</v>
      </c>
      <c r="C60" s="171"/>
      <c r="D60" s="75" t="s">
        <v>192</v>
      </c>
      <c r="E60" s="75"/>
      <c r="F60" s="177"/>
      <c r="G60" s="174"/>
      <c r="H60" s="175">
        <f>TIME(13,0,0)</f>
        <v>0.5416666666666666</v>
      </c>
    </row>
    <row r="61" spans="2:8" ht="12.75">
      <c r="B61" s="75"/>
      <c r="C61" s="171"/>
      <c r="D61" s="75"/>
      <c r="E61" s="75"/>
      <c r="F61" s="177"/>
      <c r="G61" s="174"/>
      <c r="H61" s="175"/>
    </row>
    <row r="62" spans="2:8" ht="12.75">
      <c r="B62" s="177" t="s">
        <v>107</v>
      </c>
      <c r="C62" s="171" t="s">
        <v>34</v>
      </c>
      <c r="D62" s="178" t="s">
        <v>193</v>
      </c>
      <c r="E62" s="75" t="s">
        <v>35</v>
      </c>
      <c r="F62" s="75" t="s">
        <v>194</v>
      </c>
      <c r="G62" s="174">
        <v>1</v>
      </c>
      <c r="H62" s="175">
        <f>H60+TIME(0,G60,0)</f>
        <v>0.5416666666666666</v>
      </c>
    </row>
    <row r="63" spans="2:8" ht="12.75">
      <c r="B63" s="75">
        <v>1.1</v>
      </c>
      <c r="C63" s="171" t="s">
        <v>34</v>
      </c>
      <c r="D63" s="179" t="s">
        <v>195</v>
      </c>
      <c r="E63" s="75" t="s">
        <v>35</v>
      </c>
      <c r="F63" s="75" t="s">
        <v>196</v>
      </c>
      <c r="G63" s="174">
        <v>0</v>
      </c>
      <c r="H63" s="175">
        <f>H62+TIME(0,G62,0)</f>
        <v>0.5423611111111111</v>
      </c>
    </row>
    <row r="64" spans="2:8" ht="12.75">
      <c r="B64" s="75">
        <v>1.2</v>
      </c>
      <c r="C64" s="171" t="s">
        <v>34</v>
      </c>
      <c r="D64" s="179" t="s">
        <v>183</v>
      </c>
      <c r="E64" s="75" t="s">
        <v>35</v>
      </c>
      <c r="F64" s="75" t="s">
        <v>194</v>
      </c>
      <c r="G64" s="174">
        <v>3</v>
      </c>
      <c r="H64" s="175">
        <f>H63+TIME(0,G63,0)</f>
        <v>0.5423611111111111</v>
      </c>
    </row>
    <row r="65" spans="2:8" ht="13.5" customHeight="1">
      <c r="B65" s="73" t="s">
        <v>390</v>
      </c>
      <c r="C65" s="66" t="s">
        <v>34</v>
      </c>
      <c r="D65" s="259" t="s">
        <v>411</v>
      </c>
      <c r="E65" s="68" t="s">
        <v>35</v>
      </c>
      <c r="F65" s="68" t="s">
        <v>194</v>
      </c>
      <c r="G65" s="69"/>
      <c r="H65" s="70"/>
    </row>
    <row r="66" spans="2:8" ht="12.75">
      <c r="B66" s="75">
        <v>1.3</v>
      </c>
      <c r="C66" s="171" t="s">
        <v>34</v>
      </c>
      <c r="D66" s="172" t="s">
        <v>114</v>
      </c>
      <c r="E66" s="75" t="s">
        <v>35</v>
      </c>
      <c r="F66" s="75" t="s">
        <v>194</v>
      </c>
      <c r="G66" s="174">
        <v>1</v>
      </c>
      <c r="H66" s="175">
        <f>H64+TIME(0,G64,0)</f>
        <v>0.5444444444444444</v>
      </c>
    </row>
    <row r="67" spans="2:8" ht="12.75">
      <c r="B67" s="177" t="s">
        <v>108</v>
      </c>
      <c r="C67" s="171" t="s">
        <v>115</v>
      </c>
      <c r="D67" s="171" t="s">
        <v>197</v>
      </c>
      <c r="E67" s="75" t="s">
        <v>35</v>
      </c>
      <c r="F67" s="75" t="s">
        <v>194</v>
      </c>
      <c r="G67" s="174">
        <v>1</v>
      </c>
      <c r="H67" s="180">
        <f>H66+TIME(0,G66,0)</f>
        <v>0.5451388888888888</v>
      </c>
    </row>
    <row r="68" spans="2:8" ht="12.75">
      <c r="B68" s="177">
        <v>2.1</v>
      </c>
      <c r="C68" s="171" t="s">
        <v>117</v>
      </c>
      <c r="D68" s="181" t="s">
        <v>118</v>
      </c>
      <c r="E68" s="75" t="s">
        <v>35</v>
      </c>
      <c r="F68" s="75" t="s">
        <v>194</v>
      </c>
      <c r="G68" s="174">
        <v>2</v>
      </c>
      <c r="H68" s="180">
        <f>H67+TIME(0,G67,0)</f>
        <v>0.5458333333333333</v>
      </c>
    </row>
    <row r="69" spans="2:8" ht="12.75">
      <c r="B69" s="75"/>
      <c r="C69" s="75" t="s">
        <v>143</v>
      </c>
      <c r="D69" s="171"/>
      <c r="E69" s="75"/>
      <c r="F69" s="75"/>
      <c r="G69" s="174"/>
      <c r="H69" s="182"/>
    </row>
    <row r="70" spans="2:8" ht="12.75">
      <c r="B70" s="17" t="s">
        <v>110</v>
      </c>
      <c r="C70" s="171" t="s">
        <v>119</v>
      </c>
      <c r="D70" s="75" t="s">
        <v>134</v>
      </c>
      <c r="E70" s="75"/>
      <c r="F70" s="177"/>
      <c r="G70" s="174"/>
      <c r="H70" s="182"/>
    </row>
    <row r="71" spans="2:8" ht="12.75">
      <c r="B71" s="75">
        <v>3.1</v>
      </c>
      <c r="C71" s="171" t="s">
        <v>119</v>
      </c>
      <c r="D71" s="179" t="s">
        <v>198</v>
      </c>
      <c r="E71" s="75" t="s">
        <v>35</v>
      </c>
      <c r="F71" s="75" t="s">
        <v>194</v>
      </c>
      <c r="G71" s="174">
        <v>2</v>
      </c>
      <c r="H71" s="175">
        <f>H68+TIME(0,G68,0)</f>
        <v>0.5472222222222222</v>
      </c>
    </row>
    <row r="72" spans="2:8" ht="12.75">
      <c r="B72" s="75">
        <v>3.2</v>
      </c>
      <c r="C72" s="171" t="s">
        <v>119</v>
      </c>
      <c r="D72" s="179" t="s">
        <v>199</v>
      </c>
      <c r="E72" s="75"/>
      <c r="G72" s="174"/>
      <c r="H72" s="175"/>
    </row>
    <row r="73" spans="2:8" ht="12.75">
      <c r="B73" s="75" t="s">
        <v>200</v>
      </c>
      <c r="C73" s="171" t="s">
        <v>119</v>
      </c>
      <c r="D73" s="183" t="s">
        <v>202</v>
      </c>
      <c r="E73" s="75" t="s">
        <v>35</v>
      </c>
      <c r="F73" s="75" t="s">
        <v>194</v>
      </c>
      <c r="G73" s="174">
        <v>4</v>
      </c>
      <c r="H73" s="175">
        <f>H71+TIME(0,G71,0)</f>
        <v>0.548611111111111</v>
      </c>
    </row>
    <row r="74" spans="2:8" ht="12.75">
      <c r="B74" s="75" t="s">
        <v>201</v>
      </c>
      <c r="C74" s="171" t="s">
        <v>119</v>
      </c>
      <c r="D74" s="183" t="s">
        <v>204</v>
      </c>
      <c r="E74" s="75" t="s">
        <v>35</v>
      </c>
      <c r="F74" s="75" t="s">
        <v>194</v>
      </c>
      <c r="G74" s="174">
        <v>4</v>
      </c>
      <c r="H74" s="175">
        <f>H73+TIME(0,G73,0)</f>
        <v>0.5513888888888888</v>
      </c>
    </row>
    <row r="75" spans="2:8" ht="12.75">
      <c r="B75" s="75" t="s">
        <v>203</v>
      </c>
      <c r="C75" s="171" t="s">
        <v>119</v>
      </c>
      <c r="D75" s="179" t="s">
        <v>206</v>
      </c>
      <c r="E75" s="75" t="s">
        <v>35</v>
      </c>
      <c r="F75" s="75" t="s">
        <v>194</v>
      </c>
      <c r="G75" s="174">
        <v>3</v>
      </c>
      <c r="H75" s="175">
        <f>H74+TIME(0,G74,0)</f>
        <v>0.5541666666666666</v>
      </c>
    </row>
    <row r="76" spans="2:8" ht="12.75">
      <c r="B76" s="75" t="s">
        <v>205</v>
      </c>
      <c r="C76" s="171" t="s">
        <v>119</v>
      </c>
      <c r="D76" s="179" t="s">
        <v>207</v>
      </c>
      <c r="E76" s="75" t="s">
        <v>35</v>
      </c>
      <c r="F76" s="75" t="s">
        <v>208</v>
      </c>
      <c r="G76" s="174">
        <v>3</v>
      </c>
      <c r="H76" s="175">
        <f>H75+TIME(0,G75,0)</f>
        <v>0.5562499999999999</v>
      </c>
    </row>
    <row r="77" spans="2:8" ht="12.75">
      <c r="B77" s="75">
        <v>3.3</v>
      </c>
      <c r="C77" s="171" t="s">
        <v>119</v>
      </c>
      <c r="D77" s="179" t="s">
        <v>209</v>
      </c>
      <c r="E77" s="75"/>
      <c r="F77" s="75"/>
      <c r="G77" s="174"/>
      <c r="H77" s="175"/>
    </row>
    <row r="78" spans="2:8" ht="12.75">
      <c r="B78" s="75" t="s">
        <v>210</v>
      </c>
      <c r="C78" s="171"/>
      <c r="D78" s="183" t="s">
        <v>271</v>
      </c>
      <c r="E78" s="75"/>
      <c r="F78" s="75"/>
      <c r="G78" s="174"/>
      <c r="H78" s="175"/>
    </row>
    <row r="79" spans="2:8" ht="12.75">
      <c r="B79" s="75" t="s">
        <v>279</v>
      </c>
      <c r="C79" s="171" t="s">
        <v>119</v>
      </c>
      <c r="D79" s="205" t="s">
        <v>291</v>
      </c>
      <c r="E79" s="75" t="s">
        <v>35</v>
      </c>
      <c r="F79" s="75" t="s">
        <v>150</v>
      </c>
      <c r="G79" s="174">
        <v>5</v>
      </c>
      <c r="H79" s="175">
        <f>H76+TIME(0,G76,0)</f>
        <v>0.5583333333333332</v>
      </c>
    </row>
    <row r="80" spans="2:8" ht="12.75">
      <c r="B80" s="75" t="s">
        <v>280</v>
      </c>
      <c r="C80" s="171" t="s">
        <v>119</v>
      </c>
      <c r="D80" s="205" t="s">
        <v>292</v>
      </c>
      <c r="E80" s="75" t="s">
        <v>35</v>
      </c>
      <c r="F80" s="171" t="s">
        <v>213</v>
      </c>
      <c r="G80" s="174">
        <v>5</v>
      </c>
      <c r="H80" s="175">
        <f>H79+TIME(0,G79,0)</f>
        <v>0.5618055555555554</v>
      </c>
    </row>
    <row r="81" spans="2:8" ht="12.75">
      <c r="B81" s="75" t="s">
        <v>281</v>
      </c>
      <c r="C81" s="171" t="s">
        <v>119</v>
      </c>
      <c r="D81" s="205" t="s">
        <v>293</v>
      </c>
      <c r="E81" s="75" t="s">
        <v>35</v>
      </c>
      <c r="F81" s="171" t="s">
        <v>156</v>
      </c>
      <c r="G81" s="174">
        <v>5</v>
      </c>
      <c r="H81" s="175">
        <f>H80+TIME(0,G80,0)</f>
        <v>0.5652777777777777</v>
      </c>
    </row>
    <row r="82" spans="2:8" ht="12.75">
      <c r="B82" s="75" t="s">
        <v>282</v>
      </c>
      <c r="C82" s="171" t="s">
        <v>119</v>
      </c>
      <c r="D82" s="205" t="s">
        <v>294</v>
      </c>
      <c r="E82" s="75" t="s">
        <v>35</v>
      </c>
      <c r="F82" s="75" t="s">
        <v>159</v>
      </c>
      <c r="G82" s="174">
        <v>5</v>
      </c>
      <c r="H82" s="175">
        <f aca="true" t="shared" si="2" ref="H82:H90">H81+TIME(0,G81,0)</f>
        <v>0.5687499999999999</v>
      </c>
    </row>
    <row r="83" spans="2:8" ht="12.75">
      <c r="B83" s="75" t="s">
        <v>283</v>
      </c>
      <c r="C83" s="171" t="s">
        <v>119</v>
      </c>
      <c r="D83" s="205" t="s">
        <v>295</v>
      </c>
      <c r="E83" s="75" t="s">
        <v>35</v>
      </c>
      <c r="F83" s="171" t="s">
        <v>162</v>
      </c>
      <c r="G83" s="174">
        <v>5</v>
      </c>
      <c r="H83" s="175">
        <f t="shared" si="2"/>
        <v>0.5722222222222221</v>
      </c>
    </row>
    <row r="84" spans="2:8" ht="12.75">
      <c r="B84" s="75" t="s">
        <v>284</v>
      </c>
      <c r="C84" s="171" t="s">
        <v>119</v>
      </c>
      <c r="D84" s="205" t="s">
        <v>296</v>
      </c>
      <c r="E84" s="75" t="s">
        <v>35</v>
      </c>
      <c r="F84" s="171" t="s">
        <v>153</v>
      </c>
      <c r="G84" s="174">
        <v>5</v>
      </c>
      <c r="H84" s="175">
        <f>H83+TIME(0,G83,0)</f>
        <v>0.5756944444444443</v>
      </c>
    </row>
    <row r="85" spans="2:8" ht="12.75">
      <c r="B85" s="75" t="s">
        <v>285</v>
      </c>
      <c r="C85" s="171" t="s">
        <v>119</v>
      </c>
      <c r="D85" s="205" t="s">
        <v>297</v>
      </c>
      <c r="E85" s="75" t="s">
        <v>35</v>
      </c>
      <c r="F85" s="171" t="s">
        <v>415</v>
      </c>
      <c r="G85" s="174">
        <v>5</v>
      </c>
      <c r="H85" s="175">
        <f>H84+TIME(0,G84,0)</f>
        <v>0.5791666666666665</v>
      </c>
    </row>
    <row r="86" spans="2:8" ht="12.75">
      <c r="B86" s="75" t="s">
        <v>211</v>
      </c>
      <c r="C86" s="171"/>
      <c r="D86" s="183" t="s">
        <v>272</v>
      </c>
      <c r="E86" s="75"/>
      <c r="F86" s="75"/>
      <c r="G86" s="174"/>
      <c r="H86" s="175"/>
    </row>
    <row r="87" spans="2:8" ht="12.75">
      <c r="B87" s="75" t="s">
        <v>286</v>
      </c>
      <c r="C87" s="171" t="s">
        <v>119</v>
      </c>
      <c r="D87" s="205" t="s">
        <v>273</v>
      </c>
      <c r="E87" s="75" t="s">
        <v>35</v>
      </c>
      <c r="F87" s="171" t="s">
        <v>214</v>
      </c>
      <c r="G87" s="174">
        <v>5</v>
      </c>
      <c r="H87" s="175">
        <f>H85+TIME(0,G85,0)</f>
        <v>0.5826388888888887</v>
      </c>
    </row>
    <row r="88" spans="2:8" ht="12.75">
      <c r="B88" s="75" t="s">
        <v>287</v>
      </c>
      <c r="C88" s="171" t="s">
        <v>119</v>
      </c>
      <c r="D88" s="205" t="s">
        <v>274</v>
      </c>
      <c r="E88" s="75" t="s">
        <v>35</v>
      </c>
      <c r="F88" s="75" t="s">
        <v>215</v>
      </c>
      <c r="G88" s="174">
        <v>5</v>
      </c>
      <c r="H88" s="175">
        <f t="shared" si="2"/>
        <v>0.5861111111111109</v>
      </c>
    </row>
    <row r="89" spans="2:8" ht="12.75">
      <c r="B89" s="75" t="s">
        <v>288</v>
      </c>
      <c r="C89" s="171" t="s">
        <v>119</v>
      </c>
      <c r="D89" s="206" t="s">
        <v>275</v>
      </c>
      <c r="E89" s="75" t="s">
        <v>35</v>
      </c>
      <c r="F89" s="171" t="s">
        <v>216</v>
      </c>
      <c r="G89" s="174">
        <v>5</v>
      </c>
      <c r="H89" s="175">
        <f t="shared" si="2"/>
        <v>0.5895833333333331</v>
      </c>
    </row>
    <row r="90" spans="2:8" ht="12.75">
      <c r="B90" s="75" t="s">
        <v>289</v>
      </c>
      <c r="C90" s="171" t="s">
        <v>119</v>
      </c>
      <c r="D90" s="206" t="s">
        <v>276</v>
      </c>
      <c r="E90" s="75" t="s">
        <v>35</v>
      </c>
      <c r="F90" s="171" t="s">
        <v>217</v>
      </c>
      <c r="G90" s="174">
        <v>5</v>
      </c>
      <c r="H90" s="175">
        <f t="shared" si="2"/>
        <v>0.5930555555555553</v>
      </c>
    </row>
    <row r="91" spans="2:8" ht="12.75">
      <c r="B91" s="75" t="s">
        <v>212</v>
      </c>
      <c r="C91" s="171"/>
      <c r="D91" s="183" t="s">
        <v>277</v>
      </c>
      <c r="E91" s="75"/>
      <c r="F91" s="75"/>
      <c r="G91" s="174"/>
      <c r="H91" s="175"/>
    </row>
    <row r="92" spans="2:8" ht="12.75">
      <c r="B92" s="75" t="s">
        <v>290</v>
      </c>
      <c r="C92" s="171" t="s">
        <v>119</v>
      </c>
      <c r="D92" s="205" t="s">
        <v>278</v>
      </c>
      <c r="E92" s="75" t="s">
        <v>35</v>
      </c>
      <c r="F92" s="75" t="s">
        <v>126</v>
      </c>
      <c r="G92" s="174">
        <v>5</v>
      </c>
      <c r="H92" s="175">
        <f>H90+TIME(0,G90,0)</f>
        <v>0.5965277777777775</v>
      </c>
    </row>
    <row r="93" spans="2:8" ht="12.75">
      <c r="B93" s="75">
        <v>3.4</v>
      </c>
      <c r="C93" s="171" t="s">
        <v>115</v>
      </c>
      <c r="D93" s="179" t="s">
        <v>218</v>
      </c>
      <c r="E93" s="75" t="s">
        <v>35</v>
      </c>
      <c r="F93" s="75" t="s">
        <v>166</v>
      </c>
      <c r="G93" s="174">
        <v>20</v>
      </c>
      <c r="H93" s="175">
        <f>H92+TIME(0,G92,0)</f>
        <v>0.5999999999999998</v>
      </c>
    </row>
    <row r="94" spans="2:8" s="189" customFormat="1" ht="12.75">
      <c r="B94" s="184">
        <v>3.5</v>
      </c>
      <c r="C94" s="185" t="s">
        <v>117</v>
      </c>
      <c r="D94" s="186" t="s">
        <v>258</v>
      </c>
      <c r="E94" s="75" t="s">
        <v>35</v>
      </c>
      <c r="F94" s="171" t="s">
        <v>257</v>
      </c>
      <c r="G94" s="187">
        <v>10</v>
      </c>
      <c r="H94" s="188">
        <f>H93+TIME(0,G93,0)</f>
        <v>0.6138888888888886</v>
      </c>
    </row>
    <row r="95" spans="2:8" ht="12.75">
      <c r="B95" s="17" t="s">
        <v>112</v>
      </c>
      <c r="C95" s="185" t="s">
        <v>117</v>
      </c>
      <c r="D95" s="75" t="s">
        <v>135</v>
      </c>
      <c r="E95" s="75"/>
      <c r="F95" s="177"/>
      <c r="G95" s="190">
        <v>6</v>
      </c>
      <c r="H95" s="188">
        <f>H94+TIME(0,G94,0)</f>
        <v>0.620833333333333</v>
      </c>
    </row>
    <row r="96" spans="2:8" ht="12.75">
      <c r="B96" s="177">
        <v>4.1</v>
      </c>
      <c r="C96" s="185" t="s">
        <v>117</v>
      </c>
      <c r="D96" s="186"/>
      <c r="E96" s="191"/>
      <c r="G96" s="192"/>
      <c r="H96" s="175"/>
    </row>
    <row r="97" spans="2:8" ht="12.75">
      <c r="B97" s="17" t="s">
        <v>127</v>
      </c>
      <c r="C97" s="171" t="s">
        <v>115</v>
      </c>
      <c r="D97" s="10" t="s">
        <v>219</v>
      </c>
      <c r="E97" s="75"/>
      <c r="F97" s="177"/>
      <c r="G97" s="174">
        <v>0</v>
      </c>
      <c r="H97" s="175">
        <f>H95+TIME(0,G95,0)</f>
        <v>0.6249999999999997</v>
      </c>
    </row>
    <row r="98" spans="2:8" ht="12.75">
      <c r="B98" s="75"/>
      <c r="C98" s="171"/>
      <c r="D98" s="10"/>
      <c r="E98" s="193"/>
      <c r="F98" s="193"/>
      <c r="G98" s="174"/>
      <c r="H98" s="182"/>
    </row>
    <row r="99" spans="2:8" ht="12.75">
      <c r="B99" s="193"/>
      <c r="C99" s="171"/>
      <c r="D99" s="75" t="s">
        <v>120</v>
      </c>
      <c r="E99" s="75"/>
      <c r="F99" s="75"/>
      <c r="G99" s="174">
        <v>30</v>
      </c>
      <c r="H99" s="180">
        <f>H97+TIME(0,G97,0)</f>
        <v>0.6249999999999997</v>
      </c>
    </row>
    <row r="100" spans="2:8" s="9" customFormat="1" ht="15">
      <c r="B100" s="194"/>
      <c r="C100" s="8"/>
      <c r="D100" s="10"/>
      <c r="E100" s="10"/>
      <c r="F100" s="10"/>
      <c r="G100" s="11"/>
      <c r="H100" s="195"/>
    </row>
    <row r="101" s="197" customFormat="1" ht="15.75">
      <c r="B101" s="196" t="s">
        <v>220</v>
      </c>
    </row>
    <row r="102" s="9" customFormat="1" ht="14.25" customHeight="1">
      <c r="B102" s="198"/>
    </row>
    <row r="103" spans="2:8" s="9" customFormat="1" ht="15">
      <c r="B103" s="199" t="s">
        <v>107</v>
      </c>
      <c r="C103" s="8" t="s">
        <v>34</v>
      </c>
      <c r="D103" s="200" t="s">
        <v>130</v>
      </c>
      <c r="E103" s="10" t="s">
        <v>35</v>
      </c>
      <c r="F103" s="10" t="s">
        <v>36</v>
      </c>
      <c r="G103" s="11">
        <v>1</v>
      </c>
      <c r="H103" s="180">
        <f>H99+TIME(0,G99,0)</f>
        <v>0.645833333333333</v>
      </c>
    </row>
    <row r="104" spans="2:8" s="9" customFormat="1" ht="15">
      <c r="B104" s="10">
        <v>1.1</v>
      </c>
      <c r="C104" s="8" t="s">
        <v>34</v>
      </c>
      <c r="D104" s="13" t="s">
        <v>183</v>
      </c>
      <c r="E104" s="10" t="s">
        <v>35</v>
      </c>
      <c r="F104" s="10" t="s">
        <v>196</v>
      </c>
      <c r="G104" s="11">
        <v>1</v>
      </c>
      <c r="H104" s="12">
        <f>H103+TIME(0,G103,0)</f>
        <v>0.6465277777777775</v>
      </c>
    </row>
    <row r="105" spans="2:8" s="9" customFormat="1" ht="15">
      <c r="B105" s="10">
        <v>1.2</v>
      </c>
      <c r="C105" s="8" t="s">
        <v>34</v>
      </c>
      <c r="D105" s="172" t="s">
        <v>114</v>
      </c>
      <c r="E105" s="10" t="s">
        <v>35</v>
      </c>
      <c r="F105" s="10" t="s">
        <v>36</v>
      </c>
      <c r="G105" s="11">
        <v>2</v>
      </c>
      <c r="H105" s="12">
        <f>H104+TIME(0,G104,0)</f>
        <v>0.6472222222222219</v>
      </c>
    </row>
    <row r="106" spans="2:8" s="9" customFormat="1" ht="15">
      <c r="B106" s="17" t="s">
        <v>108</v>
      </c>
      <c r="C106" s="10" t="s">
        <v>115</v>
      </c>
      <c r="D106" s="16" t="s">
        <v>221</v>
      </c>
      <c r="E106" s="10" t="s">
        <v>35</v>
      </c>
      <c r="F106" s="16" t="s">
        <v>36</v>
      </c>
      <c r="G106" s="11">
        <v>26</v>
      </c>
      <c r="H106" s="12">
        <f>H105+TIME(0,G105,0)</f>
        <v>0.6486111111111108</v>
      </c>
    </row>
    <row r="107" spans="2:8" ht="12.75">
      <c r="B107" s="74" t="s">
        <v>222</v>
      </c>
      <c r="C107" s="68" t="s">
        <v>115</v>
      </c>
      <c r="D107" s="176"/>
      <c r="E107" s="10"/>
      <c r="F107" s="75"/>
      <c r="G107" s="69"/>
      <c r="H107" s="70"/>
    </row>
    <row r="108" spans="2:8" ht="12.75">
      <c r="B108" s="17" t="s">
        <v>110</v>
      </c>
      <c r="C108" s="185" t="s">
        <v>117</v>
      </c>
      <c r="D108" s="75" t="s">
        <v>135</v>
      </c>
      <c r="E108" s="75"/>
      <c r="F108" s="177"/>
      <c r="G108" s="190">
        <v>16</v>
      </c>
      <c r="H108" s="188">
        <f>H106+TIME(0,G106,0)</f>
        <v>0.6666666666666664</v>
      </c>
    </row>
    <row r="109" spans="2:8" ht="12.75">
      <c r="B109" s="74" t="s">
        <v>392</v>
      </c>
      <c r="C109" s="68" t="s">
        <v>117</v>
      </c>
      <c r="D109" s="176" t="s">
        <v>256</v>
      </c>
      <c r="E109" s="68" t="s">
        <v>35</v>
      </c>
      <c r="F109" s="7" t="s">
        <v>138</v>
      </c>
      <c r="G109" s="69"/>
      <c r="H109" s="70"/>
    </row>
    <row r="110" spans="2:8" s="9" customFormat="1" ht="15">
      <c r="B110" s="17" t="s">
        <v>112</v>
      </c>
      <c r="C110" s="10" t="s">
        <v>115</v>
      </c>
      <c r="D110" s="16" t="s">
        <v>187</v>
      </c>
      <c r="E110" s="10" t="s">
        <v>35</v>
      </c>
      <c r="F110" s="16" t="s">
        <v>36</v>
      </c>
      <c r="G110" s="11">
        <v>0</v>
      </c>
      <c r="H110" s="12">
        <f>H106+TIME(0,G106,0)</f>
        <v>0.6666666666666664</v>
      </c>
    </row>
    <row r="111" spans="2:8" s="9" customFormat="1" ht="15">
      <c r="B111" s="17"/>
      <c r="C111" s="10"/>
      <c r="D111" s="16"/>
      <c r="E111" s="10"/>
      <c r="F111" s="16"/>
      <c r="G111" s="11"/>
      <c r="H111" s="12"/>
    </row>
    <row r="112" spans="2:8" s="9" customFormat="1" ht="15">
      <c r="B112" s="17"/>
      <c r="C112" s="194"/>
      <c r="D112" s="8" t="s">
        <v>430</v>
      </c>
      <c r="E112" s="194"/>
      <c r="F112" s="194"/>
      <c r="G112" s="11"/>
      <c r="H112" s="12">
        <f>H110+TIME(0,G110,0)</f>
        <v>0.6666666666666664</v>
      </c>
    </row>
    <row r="113" s="203" customFormat="1" ht="15"/>
    <row r="114" s="204" customFormat="1" ht="15"/>
    <row r="115" spans="2:8" ht="12.75" customHeight="1">
      <c r="B115" s="716" t="s">
        <v>403</v>
      </c>
      <c r="C115" s="716"/>
      <c r="D115" s="716"/>
      <c r="E115" s="716"/>
      <c r="F115" s="716"/>
      <c r="G115" s="716"/>
      <c r="H115" s="716"/>
    </row>
    <row r="116" spans="2:8" ht="12.75" customHeight="1">
      <c r="B116" s="716" t="s">
        <v>409</v>
      </c>
      <c r="C116" s="716"/>
      <c r="D116" s="716"/>
      <c r="E116" s="716"/>
      <c r="F116" s="716"/>
      <c r="G116" s="716"/>
      <c r="H116" s="716"/>
    </row>
    <row r="117" spans="2:8" ht="17.25" customHeight="1">
      <c r="B117" s="717" t="s">
        <v>404</v>
      </c>
      <c r="C117" s="718"/>
      <c r="D117" s="718"/>
      <c r="E117" s="718"/>
      <c r="F117" s="718"/>
      <c r="G117" s="718"/>
      <c r="H117" s="718"/>
    </row>
    <row r="118" spans="2:13" s="1" customFormat="1" ht="30.75" customHeight="1">
      <c r="B118" s="719" t="s">
        <v>402</v>
      </c>
      <c r="C118" s="719"/>
      <c r="D118" s="719"/>
      <c r="E118" s="719"/>
      <c r="F118" s="719"/>
      <c r="G118" s="719"/>
      <c r="H118" s="719"/>
      <c r="I118" s="18"/>
      <c r="J118" s="18"/>
      <c r="K118" s="18"/>
      <c r="L118" s="18"/>
      <c r="M118" s="18"/>
    </row>
    <row r="119" spans="2:8" ht="17.25" customHeight="1">
      <c r="B119" s="93"/>
      <c r="C119" s="94"/>
      <c r="D119" s="94"/>
      <c r="E119" s="94"/>
      <c r="F119" s="94"/>
      <c r="G119" s="717" t="s">
        <v>255</v>
      </c>
      <c r="H119" s="717"/>
    </row>
    <row r="120" spans="2:8" s="9" customFormat="1" ht="15">
      <c r="B120" s="10" t="s">
        <v>107</v>
      </c>
      <c r="C120" s="8" t="s">
        <v>34</v>
      </c>
      <c r="D120" s="10" t="s">
        <v>130</v>
      </c>
      <c r="E120" s="10" t="s">
        <v>35</v>
      </c>
      <c r="F120" s="10" t="s">
        <v>36</v>
      </c>
      <c r="G120" s="11">
        <v>1</v>
      </c>
      <c r="H120" s="12">
        <f>TIME(8,0,0)</f>
        <v>0.3333333333333333</v>
      </c>
    </row>
    <row r="121" spans="2:8" s="9" customFormat="1" ht="15">
      <c r="B121" s="10" t="s">
        <v>108</v>
      </c>
      <c r="C121" s="8" t="s">
        <v>34</v>
      </c>
      <c r="D121" s="10" t="s">
        <v>391</v>
      </c>
      <c r="E121" s="10" t="s">
        <v>35</v>
      </c>
      <c r="F121" s="10" t="s">
        <v>36</v>
      </c>
      <c r="G121" s="11">
        <v>5</v>
      </c>
      <c r="H121" s="12">
        <f>H120+TIME(0,G120,0)</f>
        <v>0.33402777777777776</v>
      </c>
    </row>
    <row r="122" spans="2:8" s="9" customFormat="1" ht="15">
      <c r="B122" s="10" t="s">
        <v>110</v>
      </c>
      <c r="C122" s="10" t="s">
        <v>34</v>
      </c>
      <c r="D122" s="10" t="s">
        <v>183</v>
      </c>
      <c r="E122" s="10" t="s">
        <v>35</v>
      </c>
      <c r="F122" s="10" t="s">
        <v>36</v>
      </c>
      <c r="G122" s="11">
        <v>5</v>
      </c>
      <c r="H122" s="12">
        <f>H121+TIME(0,G121,0)</f>
        <v>0.33749999999999997</v>
      </c>
    </row>
    <row r="123" spans="2:8" s="24" customFormat="1" ht="15">
      <c r="B123" s="22">
        <v>3.1</v>
      </c>
      <c r="C123" s="22" t="s">
        <v>34</v>
      </c>
      <c r="D123" s="33" t="s">
        <v>412</v>
      </c>
      <c r="E123" s="22" t="s">
        <v>35</v>
      </c>
      <c r="F123" s="34" t="s">
        <v>268</v>
      </c>
      <c r="G123" s="11"/>
      <c r="H123" s="12"/>
    </row>
    <row r="124" spans="2:8" s="24" customFormat="1" ht="15">
      <c r="B124" s="22">
        <v>3.2</v>
      </c>
      <c r="C124" s="22" t="s">
        <v>34</v>
      </c>
      <c r="D124" s="33" t="s">
        <v>413</v>
      </c>
      <c r="E124" s="22" t="s">
        <v>35</v>
      </c>
      <c r="F124" s="34" t="s">
        <v>53</v>
      </c>
      <c r="G124" s="11"/>
      <c r="H124" s="12"/>
    </row>
    <row r="125" spans="2:8" s="24" customFormat="1" ht="15">
      <c r="B125" s="22">
        <v>3.3</v>
      </c>
      <c r="C125" s="22" t="s">
        <v>34</v>
      </c>
      <c r="D125" s="33" t="s">
        <v>414</v>
      </c>
      <c r="E125" s="22" t="s">
        <v>35</v>
      </c>
      <c r="F125" s="34" t="s">
        <v>53</v>
      </c>
      <c r="G125" s="11"/>
      <c r="H125" s="12"/>
    </row>
    <row r="126" spans="2:8" s="24" customFormat="1" ht="15">
      <c r="B126" s="22">
        <v>3.4</v>
      </c>
      <c r="C126" s="22" t="s">
        <v>34</v>
      </c>
      <c r="D126" s="33" t="s">
        <v>416</v>
      </c>
      <c r="E126" s="22" t="s">
        <v>35</v>
      </c>
      <c r="F126" s="34" t="s">
        <v>36</v>
      </c>
      <c r="G126" s="11"/>
      <c r="H126" s="12"/>
    </row>
    <row r="127" spans="2:8" s="9" customFormat="1" ht="15">
      <c r="B127" s="10"/>
      <c r="C127" s="10" t="s">
        <v>143</v>
      </c>
      <c r="D127" s="10"/>
      <c r="E127" s="10"/>
      <c r="F127" s="10"/>
      <c r="G127" s="11"/>
      <c r="H127" s="12"/>
    </row>
    <row r="128" spans="2:8" s="9" customFormat="1" ht="15">
      <c r="B128" s="17" t="s">
        <v>223</v>
      </c>
      <c r="C128" s="10" t="s">
        <v>117</v>
      </c>
      <c r="D128" s="8" t="s">
        <v>224</v>
      </c>
      <c r="E128" s="10" t="s">
        <v>37</v>
      </c>
      <c r="F128" s="10" t="s">
        <v>177</v>
      </c>
      <c r="G128" s="11">
        <v>5</v>
      </c>
      <c r="H128" s="12">
        <f>H122+TIME(0,G122,0)</f>
        <v>0.3409722222222222</v>
      </c>
    </row>
    <row r="129" spans="2:8" s="9" customFormat="1" ht="15">
      <c r="B129" s="15" t="s">
        <v>225</v>
      </c>
      <c r="C129" s="8" t="s">
        <v>119</v>
      </c>
      <c r="D129" s="14" t="s">
        <v>226</v>
      </c>
      <c r="E129" s="8" t="s">
        <v>37</v>
      </c>
      <c r="F129" s="8" t="s">
        <v>150</v>
      </c>
      <c r="G129" s="8">
        <v>5</v>
      </c>
      <c r="H129" s="12">
        <f>H128+TIME(0,G128,0)</f>
        <v>0.3444444444444444</v>
      </c>
    </row>
    <row r="130" spans="2:8" s="9" customFormat="1" ht="15">
      <c r="B130" s="15" t="s">
        <v>227</v>
      </c>
      <c r="C130" s="8" t="s">
        <v>119</v>
      </c>
      <c r="D130" s="14" t="s">
        <v>229</v>
      </c>
      <c r="E130" s="8" t="s">
        <v>37</v>
      </c>
      <c r="F130" s="8" t="s">
        <v>152</v>
      </c>
      <c r="G130" s="8">
        <v>5</v>
      </c>
      <c r="H130" s="12">
        <f>H129+TIME(0,G129,0)</f>
        <v>0.3479166666666666</v>
      </c>
    </row>
    <row r="131" spans="2:8" s="9" customFormat="1" ht="15">
      <c r="B131" s="15" t="s">
        <v>228</v>
      </c>
      <c r="C131" s="8" t="s">
        <v>119</v>
      </c>
      <c r="D131" s="14" t="s">
        <v>231</v>
      </c>
      <c r="E131" s="8" t="s">
        <v>37</v>
      </c>
      <c r="F131" s="8" t="s">
        <v>156</v>
      </c>
      <c r="G131" s="8">
        <v>5</v>
      </c>
      <c r="H131" s="12">
        <f>H130+TIME(0,G130,0)</f>
        <v>0.3513888888888888</v>
      </c>
    </row>
    <row r="132" spans="2:8" s="9" customFormat="1" ht="15">
      <c r="B132" s="15" t="s">
        <v>230</v>
      </c>
      <c r="C132" s="8" t="s">
        <v>119</v>
      </c>
      <c r="D132" s="14" t="s">
        <v>233</v>
      </c>
      <c r="E132" s="8" t="s">
        <v>37</v>
      </c>
      <c r="F132" s="8" t="s">
        <v>159</v>
      </c>
      <c r="G132" s="8">
        <v>5</v>
      </c>
      <c r="H132" s="12">
        <f aca="true" t="shared" si="3" ref="H132:H138">H131+TIME(0,G131,0)</f>
        <v>0.354861111111111</v>
      </c>
    </row>
    <row r="133" spans="2:8" s="24" customFormat="1" ht="15">
      <c r="B133" s="25" t="s">
        <v>232</v>
      </c>
      <c r="C133" s="8" t="s">
        <v>119</v>
      </c>
      <c r="D133" s="14" t="s">
        <v>261</v>
      </c>
      <c r="E133" s="8" t="s">
        <v>37</v>
      </c>
      <c r="F133" s="8" t="s">
        <v>162</v>
      </c>
      <c r="G133" s="8">
        <v>5</v>
      </c>
      <c r="H133" s="12">
        <f t="shared" si="3"/>
        <v>0.3583333333333332</v>
      </c>
    </row>
    <row r="134" spans="2:8" s="24" customFormat="1" ht="15">
      <c r="B134" s="25" t="s">
        <v>234</v>
      </c>
      <c r="C134" s="8" t="s">
        <v>119</v>
      </c>
      <c r="D134" s="14" t="s">
        <v>262</v>
      </c>
      <c r="E134" s="8" t="s">
        <v>37</v>
      </c>
      <c r="F134" s="8" t="s">
        <v>153</v>
      </c>
      <c r="G134" s="8">
        <v>5</v>
      </c>
      <c r="H134" s="12">
        <f>H133+TIME(0,G133,0)</f>
        <v>0.36180555555555544</v>
      </c>
    </row>
    <row r="135" spans="2:8" s="24" customFormat="1" ht="15">
      <c r="B135" s="25" t="s">
        <v>235</v>
      </c>
      <c r="C135" s="8" t="s">
        <v>119</v>
      </c>
      <c r="D135" s="14" t="s">
        <v>236</v>
      </c>
      <c r="E135" s="8" t="s">
        <v>37</v>
      </c>
      <c r="F135" s="8" t="s">
        <v>415</v>
      </c>
      <c r="G135" s="8">
        <v>5</v>
      </c>
      <c r="H135" s="12">
        <f>H134+TIME(0,G134,0)</f>
        <v>0.36527777777777765</v>
      </c>
    </row>
    <row r="136" spans="2:8" s="9" customFormat="1" ht="15">
      <c r="B136" s="15" t="s">
        <v>237</v>
      </c>
      <c r="C136" s="8" t="s">
        <v>119</v>
      </c>
      <c r="D136" s="14" t="s">
        <v>263</v>
      </c>
      <c r="E136" s="8" t="s">
        <v>37</v>
      </c>
      <c r="F136" s="7" t="s">
        <v>166</v>
      </c>
      <c r="G136" s="8">
        <v>5</v>
      </c>
      <c r="H136" s="12">
        <f t="shared" si="3"/>
        <v>0.36874999999999986</v>
      </c>
    </row>
    <row r="137" spans="2:8" s="9" customFormat="1" ht="15">
      <c r="B137" s="15" t="s">
        <v>238</v>
      </c>
      <c r="C137" s="8" t="s">
        <v>119</v>
      </c>
      <c r="D137" s="14" t="s">
        <v>264</v>
      </c>
      <c r="E137" s="8" t="s">
        <v>37</v>
      </c>
      <c r="F137" s="8" t="s">
        <v>168</v>
      </c>
      <c r="G137" s="8">
        <v>5</v>
      </c>
      <c r="H137" s="12">
        <f t="shared" si="3"/>
        <v>0.37222222222222207</v>
      </c>
    </row>
    <row r="138" spans="2:8" s="9" customFormat="1" ht="15">
      <c r="B138" s="15" t="s">
        <v>239</v>
      </c>
      <c r="C138" s="8" t="s">
        <v>119</v>
      </c>
      <c r="D138" s="14" t="s">
        <v>269</v>
      </c>
      <c r="E138" s="8" t="s">
        <v>37</v>
      </c>
      <c r="F138" s="22" t="s">
        <v>36</v>
      </c>
      <c r="G138" s="8">
        <v>5</v>
      </c>
      <c r="H138" s="12">
        <f t="shared" si="3"/>
        <v>0.3756944444444443</v>
      </c>
    </row>
    <row r="139" spans="2:8" s="9" customFormat="1" ht="15">
      <c r="B139" s="17" t="s">
        <v>127</v>
      </c>
      <c r="C139" s="10" t="s">
        <v>117</v>
      </c>
      <c r="D139" s="16" t="s">
        <v>134</v>
      </c>
      <c r="E139" s="10" t="s">
        <v>35</v>
      </c>
      <c r="F139" s="10" t="s">
        <v>36</v>
      </c>
      <c r="G139" s="11">
        <v>60</v>
      </c>
      <c r="H139" s="12">
        <f>H137+TIME(0,G137,0)</f>
        <v>0.3756944444444443</v>
      </c>
    </row>
    <row r="140" spans="2:8" s="24" customFormat="1" ht="15">
      <c r="B140" s="22">
        <v>5.1</v>
      </c>
      <c r="C140" s="22" t="s">
        <v>117</v>
      </c>
      <c r="D140" s="23" t="s">
        <v>240</v>
      </c>
      <c r="E140" s="22" t="s">
        <v>35</v>
      </c>
      <c r="F140" s="8" t="s">
        <v>150</v>
      </c>
      <c r="G140" s="11"/>
      <c r="H140" s="12"/>
    </row>
    <row r="141" spans="2:8" s="24" customFormat="1" ht="15">
      <c r="B141" s="22">
        <v>5.2</v>
      </c>
      <c r="C141" s="22" t="s">
        <v>117</v>
      </c>
      <c r="D141" s="23" t="s">
        <v>241</v>
      </c>
      <c r="E141" s="22" t="s">
        <v>35</v>
      </c>
      <c r="F141" s="8" t="s">
        <v>152</v>
      </c>
      <c r="G141" s="11"/>
      <c r="H141" s="12"/>
    </row>
    <row r="142" spans="2:8" s="24" customFormat="1" ht="15">
      <c r="B142" s="22">
        <v>5.3</v>
      </c>
      <c r="C142" s="22" t="s">
        <v>117</v>
      </c>
      <c r="D142" s="23" t="s">
        <v>242</v>
      </c>
      <c r="E142" s="22" t="s">
        <v>35</v>
      </c>
      <c r="F142" s="8" t="s">
        <v>156</v>
      </c>
      <c r="G142" s="11"/>
      <c r="H142" s="12"/>
    </row>
    <row r="143" spans="2:8" s="24" customFormat="1" ht="15">
      <c r="B143" s="22">
        <v>5.4</v>
      </c>
      <c r="C143" s="22" t="s">
        <v>117</v>
      </c>
      <c r="D143" s="23" t="s">
        <v>243</v>
      </c>
      <c r="E143" s="22" t="s">
        <v>35</v>
      </c>
      <c r="F143" s="8" t="s">
        <v>159</v>
      </c>
      <c r="G143" s="11"/>
      <c r="H143" s="12"/>
    </row>
    <row r="144" spans="2:8" s="24" customFormat="1" ht="15">
      <c r="B144" s="22">
        <v>5.5</v>
      </c>
      <c r="C144" s="22" t="s">
        <v>117</v>
      </c>
      <c r="D144" s="23" t="s">
        <v>244</v>
      </c>
      <c r="E144" s="22" t="s">
        <v>35</v>
      </c>
      <c r="F144" s="8" t="s">
        <v>162</v>
      </c>
      <c r="G144" s="11"/>
      <c r="H144" s="12"/>
    </row>
    <row r="145" spans="2:8" s="24" customFormat="1" ht="15">
      <c r="B145" s="22">
        <v>5.6</v>
      </c>
      <c r="C145" s="22" t="s">
        <v>117</v>
      </c>
      <c r="D145" s="23" t="s">
        <v>265</v>
      </c>
      <c r="E145" s="22" t="s">
        <v>35</v>
      </c>
      <c r="F145" s="8" t="s">
        <v>153</v>
      </c>
      <c r="G145" s="11"/>
      <c r="H145" s="12"/>
    </row>
    <row r="146" spans="2:8" s="24" customFormat="1" ht="15">
      <c r="B146" s="22">
        <v>5.7</v>
      </c>
      <c r="C146" s="22" t="s">
        <v>117</v>
      </c>
      <c r="D146" s="23" t="s">
        <v>245</v>
      </c>
      <c r="E146" s="22" t="s">
        <v>35</v>
      </c>
      <c r="F146" s="8" t="s">
        <v>415</v>
      </c>
      <c r="G146" s="11"/>
      <c r="H146" s="12"/>
    </row>
    <row r="147" spans="2:8" s="24" customFormat="1" ht="15">
      <c r="B147" s="22">
        <v>5.8</v>
      </c>
      <c r="C147" s="22" t="s">
        <v>117</v>
      </c>
      <c r="D147" s="23" t="s">
        <v>246</v>
      </c>
      <c r="E147" s="22" t="s">
        <v>35</v>
      </c>
      <c r="F147" s="8" t="s">
        <v>166</v>
      </c>
      <c r="G147" s="11"/>
      <c r="H147" s="12"/>
    </row>
    <row r="148" spans="2:8" s="24" customFormat="1" ht="15">
      <c r="B148" s="22">
        <v>5.9</v>
      </c>
      <c r="C148" s="22" t="s">
        <v>117</v>
      </c>
      <c r="D148" s="23" t="s">
        <v>247</v>
      </c>
      <c r="E148" s="22" t="s">
        <v>35</v>
      </c>
      <c r="F148" s="8" t="s">
        <v>168</v>
      </c>
      <c r="G148" s="11"/>
      <c r="H148" s="12"/>
    </row>
    <row r="149" spans="2:8" s="24" customFormat="1" ht="15">
      <c r="B149" s="26">
        <v>5.1</v>
      </c>
      <c r="C149" s="22" t="s">
        <v>117</v>
      </c>
      <c r="D149" s="23"/>
      <c r="E149" s="22"/>
      <c r="F149" s="8"/>
      <c r="G149" s="11"/>
      <c r="H149" s="12"/>
    </row>
    <row r="150" spans="2:8" s="9" customFormat="1" ht="15">
      <c r="B150" s="17" t="s">
        <v>248</v>
      </c>
      <c r="C150" s="10" t="s">
        <v>117</v>
      </c>
      <c r="D150" s="8" t="s">
        <v>135</v>
      </c>
      <c r="E150" s="10" t="s">
        <v>35</v>
      </c>
      <c r="F150" s="10" t="s">
        <v>36</v>
      </c>
      <c r="G150" s="11">
        <v>60</v>
      </c>
      <c r="H150" s="12">
        <f>H139+TIME(0,G139,0)</f>
        <v>0.41736111111111096</v>
      </c>
    </row>
    <row r="151" spans="2:8" s="24" customFormat="1" ht="15">
      <c r="B151" s="22">
        <v>6.1</v>
      </c>
      <c r="C151" s="22" t="s">
        <v>117</v>
      </c>
      <c r="D151" s="23" t="s">
        <v>240</v>
      </c>
      <c r="E151" s="22" t="s">
        <v>35</v>
      </c>
      <c r="F151" s="8" t="s">
        <v>150</v>
      </c>
      <c r="G151" s="11"/>
      <c r="H151" s="12"/>
    </row>
    <row r="152" spans="2:8" s="24" customFormat="1" ht="15">
      <c r="B152" s="22">
        <v>6.2</v>
      </c>
      <c r="C152" s="22" t="s">
        <v>117</v>
      </c>
      <c r="D152" s="23" t="s">
        <v>241</v>
      </c>
      <c r="E152" s="22" t="s">
        <v>35</v>
      </c>
      <c r="F152" s="8" t="s">
        <v>152</v>
      </c>
      <c r="G152" s="11"/>
      <c r="H152" s="12"/>
    </row>
    <row r="153" spans="2:8" s="24" customFormat="1" ht="15">
      <c r="B153" s="22">
        <v>6.3</v>
      </c>
      <c r="C153" s="22" t="s">
        <v>117</v>
      </c>
      <c r="D153" s="23" t="s">
        <v>242</v>
      </c>
      <c r="E153" s="22" t="s">
        <v>35</v>
      </c>
      <c r="F153" s="8" t="s">
        <v>156</v>
      </c>
      <c r="G153" s="11"/>
      <c r="H153" s="12"/>
    </row>
    <row r="154" spans="2:8" s="24" customFormat="1" ht="15">
      <c r="B154" s="22">
        <v>6.4</v>
      </c>
      <c r="C154" s="22" t="s">
        <v>117</v>
      </c>
      <c r="D154" s="23" t="s">
        <v>243</v>
      </c>
      <c r="E154" s="22" t="s">
        <v>35</v>
      </c>
      <c r="F154" s="8" t="s">
        <v>159</v>
      </c>
      <c r="G154" s="11"/>
      <c r="H154" s="12"/>
    </row>
    <row r="155" spans="2:8" s="24" customFormat="1" ht="15">
      <c r="B155" s="22">
        <v>6.5</v>
      </c>
      <c r="C155" s="22" t="s">
        <v>117</v>
      </c>
      <c r="D155" s="23" t="s">
        <v>244</v>
      </c>
      <c r="E155" s="22" t="s">
        <v>35</v>
      </c>
      <c r="F155" s="8" t="s">
        <v>162</v>
      </c>
      <c r="G155" s="11"/>
      <c r="H155" s="12"/>
    </row>
    <row r="156" spans="2:8" s="24" customFormat="1" ht="15">
      <c r="B156" s="22">
        <v>6.6</v>
      </c>
      <c r="C156" s="22" t="s">
        <v>117</v>
      </c>
      <c r="D156" s="23" t="s">
        <v>265</v>
      </c>
      <c r="E156" s="22" t="s">
        <v>35</v>
      </c>
      <c r="F156" s="8" t="s">
        <v>153</v>
      </c>
      <c r="G156" s="11"/>
      <c r="H156" s="12"/>
    </row>
    <row r="157" spans="2:8" s="24" customFormat="1" ht="15">
      <c r="B157" s="22">
        <v>6.7</v>
      </c>
      <c r="C157" s="22" t="s">
        <v>117</v>
      </c>
      <c r="D157" s="23" t="s">
        <v>245</v>
      </c>
      <c r="E157" s="22" t="s">
        <v>35</v>
      </c>
      <c r="F157" s="8" t="s">
        <v>415</v>
      </c>
      <c r="G157" s="11"/>
      <c r="H157" s="12"/>
    </row>
    <row r="158" spans="2:8" s="24" customFormat="1" ht="15">
      <c r="B158" s="22">
        <v>6.8</v>
      </c>
      <c r="C158" s="22" t="s">
        <v>117</v>
      </c>
      <c r="D158" s="23" t="s">
        <v>246</v>
      </c>
      <c r="E158" s="22" t="s">
        <v>35</v>
      </c>
      <c r="F158" s="8" t="s">
        <v>166</v>
      </c>
      <c r="G158" s="11"/>
      <c r="H158" s="12"/>
    </row>
    <row r="159" spans="2:8" s="24" customFormat="1" ht="15">
      <c r="B159" s="22">
        <v>6.9</v>
      </c>
      <c r="C159" s="22" t="s">
        <v>117</v>
      </c>
      <c r="D159" s="23" t="s">
        <v>247</v>
      </c>
      <c r="E159" s="22" t="s">
        <v>35</v>
      </c>
      <c r="F159" s="8" t="s">
        <v>168</v>
      </c>
      <c r="G159" s="11"/>
      <c r="H159" s="12"/>
    </row>
    <row r="160" spans="2:8" s="39" customFormat="1" ht="15">
      <c r="B160" s="35">
        <v>6.1</v>
      </c>
      <c r="C160" s="10" t="s">
        <v>117</v>
      </c>
      <c r="D160" s="13"/>
      <c r="E160" s="10"/>
      <c r="F160" s="36"/>
      <c r="G160" s="37"/>
      <c r="H160" s="38"/>
    </row>
    <row r="161" spans="2:8" s="9" customFormat="1" ht="15">
      <c r="B161" s="17" t="s">
        <v>266</v>
      </c>
      <c r="C161" s="10" t="s">
        <v>117</v>
      </c>
      <c r="D161" s="16" t="s">
        <v>249</v>
      </c>
      <c r="E161" s="10" t="s">
        <v>35</v>
      </c>
      <c r="F161" s="10" t="s">
        <v>36</v>
      </c>
      <c r="G161" s="11">
        <v>59</v>
      </c>
      <c r="H161" s="12">
        <f>H150+TIME(0,G150,0)</f>
        <v>0.45902777777777765</v>
      </c>
    </row>
    <row r="162" spans="2:8" s="9" customFormat="1" ht="15">
      <c r="B162" s="17" t="s">
        <v>267</v>
      </c>
      <c r="C162" s="10" t="s">
        <v>115</v>
      </c>
      <c r="D162" s="16" t="s">
        <v>250</v>
      </c>
      <c r="E162" s="10" t="s">
        <v>35</v>
      </c>
      <c r="F162" s="10" t="s">
        <v>393</v>
      </c>
      <c r="G162" s="11">
        <v>1</v>
      </c>
      <c r="H162" s="12">
        <f>H161+TIME(0,G161,0)</f>
        <v>0.4999999999999999</v>
      </c>
    </row>
    <row r="163" spans="2:8" s="9" customFormat="1" ht="15">
      <c r="B163" s="17"/>
      <c r="C163" s="10"/>
      <c r="D163" s="8"/>
      <c r="E163" s="10"/>
      <c r="F163" s="8"/>
      <c r="G163" s="11"/>
      <c r="H163" s="12"/>
    </row>
    <row r="164" spans="2:8" s="9" customFormat="1" ht="15">
      <c r="B164" s="17" t="s">
        <v>32</v>
      </c>
      <c r="C164" s="10" t="s">
        <v>32</v>
      </c>
      <c r="D164" s="8" t="s">
        <v>128</v>
      </c>
      <c r="E164" s="10" t="s">
        <v>32</v>
      </c>
      <c r="F164" s="8"/>
      <c r="G164" s="11" t="s">
        <v>32</v>
      </c>
      <c r="H164" s="12" t="s">
        <v>32</v>
      </c>
    </row>
    <row r="165" spans="2:5" s="9" customFormat="1" ht="15">
      <c r="B165" s="10"/>
      <c r="C165" s="8"/>
      <c r="D165" s="8" t="s">
        <v>129</v>
      </c>
      <c r="E165" s="8"/>
    </row>
    <row r="166" spans="2:5" s="9" customFormat="1" ht="15">
      <c r="B166" s="10" t="s">
        <v>188</v>
      </c>
      <c r="C166" s="8"/>
      <c r="D166" s="8"/>
      <c r="E166" s="8"/>
    </row>
    <row r="167" spans="2:4" s="9" customFormat="1" ht="15">
      <c r="B167" s="10" t="s">
        <v>189</v>
      </c>
      <c r="C167" s="8"/>
      <c r="D167" s="8"/>
    </row>
    <row r="168" spans="2:4" s="9" customFormat="1" ht="15">
      <c r="B168" s="10" t="s">
        <v>190</v>
      </c>
      <c r="C168" s="8"/>
      <c r="D168" s="8"/>
    </row>
    <row r="169" spans="2:4" s="9" customFormat="1" ht="15">
      <c r="B169" s="10" t="s">
        <v>191</v>
      </c>
      <c r="C169" s="8"/>
      <c r="D169" s="8"/>
    </row>
    <row r="170" s="9" customFormat="1" ht="15"/>
    <row r="171" s="9" customFormat="1" ht="15"/>
  </sheetData>
  <mergeCells count="15">
    <mergeCell ref="B2:H2"/>
    <mergeCell ref="B3:H3"/>
    <mergeCell ref="B4:H4"/>
    <mergeCell ref="G6:H6"/>
    <mergeCell ref="B5:H5"/>
    <mergeCell ref="B55:H55"/>
    <mergeCell ref="B56:H56"/>
    <mergeCell ref="G59:H59"/>
    <mergeCell ref="G119:H119"/>
    <mergeCell ref="B117:H117"/>
    <mergeCell ref="B118:H118"/>
    <mergeCell ref="B57:H57"/>
    <mergeCell ref="B58:H58"/>
    <mergeCell ref="B115:H115"/>
    <mergeCell ref="B116:H116"/>
  </mergeCells>
  <printOptions/>
  <pageMargins left="0.5" right="0.25" top="1.25" bottom="1.25" header="0.5" footer="0.5"/>
  <pageSetup fitToHeight="0" fitToWidth="1" horizontalDpi="300" verticalDpi="300" orientation="portrait" scale="75" r:id="rId1"/>
  <rowBreaks count="2" manualBreakCount="2">
    <brk id="53" min="1" max="7" man="1"/>
    <brk id="113" min="1" max="7" man="1"/>
  </rowBreaks>
</worksheet>
</file>

<file path=xl/worksheets/sheet9.xml><?xml version="1.0" encoding="utf-8"?>
<worksheet xmlns="http://schemas.openxmlformats.org/spreadsheetml/2006/main" xmlns:r="http://schemas.openxmlformats.org/officeDocument/2006/relationships">
  <sheetPr>
    <pageSetUpPr fitToPage="1"/>
  </sheetPr>
  <dimension ref="B1:J212"/>
  <sheetViews>
    <sheetView showGridLines="0" workbookViewId="0" topLeftCell="A1">
      <selection activeCell="A1" sqref="A1"/>
    </sheetView>
  </sheetViews>
  <sheetFormatPr defaultColWidth="9.140625" defaultRowHeight="12.75" customHeight="1"/>
  <cols>
    <col min="1" max="1" width="3.421875" style="0" customWidth="1"/>
    <col min="2" max="2" width="7.421875" style="0" customWidth="1"/>
    <col min="3" max="3" width="3.421875" style="0" customWidth="1"/>
    <col min="4" max="4" width="79.8515625" style="876" customWidth="1"/>
    <col min="5" max="5" width="3.7109375" style="0" customWidth="1"/>
    <col min="6" max="6" width="7.140625" style="0" customWidth="1"/>
    <col min="7" max="7" width="6.140625" style="0" customWidth="1"/>
    <col min="8" max="8" width="9.8515625" style="0" customWidth="1"/>
    <col min="9" max="9" width="19.28125" style="0" customWidth="1"/>
    <col min="10" max="16384" width="3.7109375" style="0" customWidth="1"/>
  </cols>
  <sheetData>
    <row r="1" s="317" customFormat="1" ht="12.75" customHeight="1">
      <c r="D1" s="856"/>
    </row>
    <row r="2" spans="2:10" s="317" customFormat="1" ht="12.75" customHeight="1">
      <c r="B2" s="857" t="s">
        <v>566</v>
      </c>
      <c r="C2" s="857"/>
      <c r="D2" s="857"/>
      <c r="E2" s="857"/>
      <c r="F2" s="857"/>
      <c r="G2" s="857"/>
      <c r="H2" s="857"/>
      <c r="I2" s="318"/>
      <c r="J2" s="318"/>
    </row>
    <row r="3" spans="2:10" s="317" customFormat="1" ht="12.75" customHeight="1">
      <c r="B3" s="858" t="s">
        <v>567</v>
      </c>
      <c r="C3" s="857"/>
      <c r="D3" s="857"/>
      <c r="E3" s="857"/>
      <c r="F3" s="857"/>
      <c r="G3" s="857"/>
      <c r="H3" s="857"/>
      <c r="I3" s="318"/>
      <c r="J3" s="318"/>
    </row>
    <row r="4" spans="2:10" s="317" customFormat="1" ht="12.75" customHeight="1">
      <c r="B4" s="859"/>
      <c r="C4" s="860"/>
      <c r="D4" s="860"/>
      <c r="E4" s="860"/>
      <c r="F4" s="860"/>
      <c r="G4" s="860"/>
      <c r="H4" s="860"/>
      <c r="I4" s="318"/>
      <c r="J4" s="318"/>
    </row>
    <row r="5" spans="2:10" s="317" customFormat="1" ht="12.75" customHeight="1">
      <c r="B5" s="319"/>
      <c r="C5" s="319"/>
      <c r="D5" s="858" t="s">
        <v>568</v>
      </c>
      <c r="E5" s="861"/>
      <c r="F5" s="861"/>
      <c r="G5" s="861"/>
      <c r="H5" s="861"/>
      <c r="I5" s="861"/>
      <c r="J5" s="861"/>
    </row>
    <row r="6" spans="2:10" ht="12.75" customHeight="1">
      <c r="B6" s="68" t="s">
        <v>107</v>
      </c>
      <c r="C6" s="67" t="s">
        <v>34</v>
      </c>
      <c r="D6" s="862" t="s">
        <v>569</v>
      </c>
      <c r="E6" s="68" t="s">
        <v>35</v>
      </c>
      <c r="F6" s="68" t="s">
        <v>570</v>
      </c>
      <c r="G6" s="69">
        <v>1</v>
      </c>
      <c r="H6" s="70">
        <v>0.6458333333333334</v>
      </c>
      <c r="I6" s="66"/>
      <c r="J6" s="66"/>
    </row>
    <row r="7" spans="2:10" ht="12.75" customHeight="1">
      <c r="B7" s="71" t="s">
        <v>108</v>
      </c>
      <c r="C7" s="67" t="s">
        <v>34</v>
      </c>
      <c r="D7" s="863" t="s">
        <v>109</v>
      </c>
      <c r="E7" s="68" t="s">
        <v>35</v>
      </c>
      <c r="F7" s="68" t="s">
        <v>570</v>
      </c>
      <c r="G7" s="69">
        <v>5</v>
      </c>
      <c r="H7" s="70">
        <v>0.6465277777777778</v>
      </c>
      <c r="I7" s="66"/>
      <c r="J7" s="66"/>
    </row>
    <row r="8" spans="2:10" ht="12.75" customHeight="1">
      <c r="B8" s="71" t="s">
        <v>110</v>
      </c>
      <c r="C8" s="67" t="s">
        <v>34</v>
      </c>
      <c r="D8" s="864" t="s">
        <v>111</v>
      </c>
      <c r="E8" s="68" t="s">
        <v>35</v>
      </c>
      <c r="F8" s="68" t="s">
        <v>570</v>
      </c>
      <c r="G8" s="69">
        <v>5</v>
      </c>
      <c r="H8" s="70">
        <v>0.65</v>
      </c>
      <c r="I8" s="66"/>
      <c r="J8" s="66"/>
    </row>
    <row r="9" spans="2:10" ht="12.75" customHeight="1">
      <c r="B9" s="71" t="s">
        <v>112</v>
      </c>
      <c r="C9" s="67" t="s">
        <v>34</v>
      </c>
      <c r="D9" s="865" t="s">
        <v>113</v>
      </c>
      <c r="E9" s="68" t="s">
        <v>35</v>
      </c>
      <c r="F9" s="68" t="s">
        <v>570</v>
      </c>
      <c r="G9" s="69">
        <v>5</v>
      </c>
      <c r="H9" s="70">
        <v>0.6534722222222222</v>
      </c>
      <c r="I9" s="66"/>
      <c r="J9" s="66"/>
    </row>
    <row r="10" spans="2:10" ht="12.75" customHeight="1">
      <c r="B10" s="73">
        <v>6</v>
      </c>
      <c r="C10" s="66" t="s">
        <v>34</v>
      </c>
      <c r="D10" s="862" t="s">
        <v>114</v>
      </c>
      <c r="E10" s="68" t="s">
        <v>35</v>
      </c>
      <c r="F10" s="68" t="s">
        <v>570</v>
      </c>
      <c r="G10" s="69">
        <v>5</v>
      </c>
      <c r="H10" s="70">
        <v>0.6569444444444444</v>
      </c>
      <c r="I10" s="66"/>
      <c r="J10" s="66"/>
    </row>
    <row r="11" spans="2:10" ht="12.75" customHeight="1">
      <c r="B11" s="74" t="s">
        <v>436</v>
      </c>
      <c r="C11" s="68" t="s">
        <v>115</v>
      </c>
      <c r="D11" s="864" t="s">
        <v>437</v>
      </c>
      <c r="E11" s="68" t="s">
        <v>35</v>
      </c>
      <c r="F11" s="68" t="s">
        <v>570</v>
      </c>
      <c r="G11" s="69">
        <v>5</v>
      </c>
      <c r="H11" s="70">
        <v>0.6604166666666667</v>
      </c>
      <c r="I11" s="66"/>
      <c r="J11" s="66"/>
    </row>
    <row r="12" spans="2:10" ht="12.75" customHeight="1">
      <c r="B12" s="74" t="s">
        <v>116</v>
      </c>
      <c r="C12" s="68" t="s">
        <v>117</v>
      </c>
      <c r="D12" s="863" t="s">
        <v>118</v>
      </c>
      <c r="E12" s="68" t="s">
        <v>35</v>
      </c>
      <c r="F12" s="68" t="s">
        <v>570</v>
      </c>
      <c r="G12" s="69">
        <v>3</v>
      </c>
      <c r="H12" s="70">
        <v>0.6638888888888889</v>
      </c>
      <c r="I12" s="66"/>
      <c r="J12" s="66"/>
    </row>
    <row r="13" spans="2:10" ht="12.75" customHeight="1">
      <c r="B13" s="75">
        <v>8</v>
      </c>
      <c r="C13" s="68" t="s">
        <v>119</v>
      </c>
      <c r="D13" s="866" t="s">
        <v>763</v>
      </c>
      <c r="E13" s="68" t="s">
        <v>35</v>
      </c>
      <c r="F13" s="68" t="s">
        <v>570</v>
      </c>
      <c r="G13" s="69"/>
      <c r="H13" s="70">
        <v>0.6659722222222222</v>
      </c>
      <c r="I13" s="313"/>
      <c r="J13" s="313"/>
    </row>
    <row r="14" spans="2:10" ht="12.75" customHeight="1">
      <c r="B14" s="75"/>
      <c r="C14" s="68"/>
      <c r="D14" s="866" t="s">
        <v>764</v>
      </c>
      <c r="E14" s="68"/>
      <c r="F14" s="68" t="s">
        <v>570</v>
      </c>
      <c r="G14" s="69"/>
      <c r="H14" s="70">
        <v>0.6736111111111112</v>
      </c>
      <c r="I14" s="313"/>
      <c r="J14" s="313"/>
    </row>
    <row r="15" spans="2:10" ht="12.75" customHeight="1">
      <c r="B15" s="75">
        <v>9</v>
      </c>
      <c r="C15" s="68"/>
      <c r="D15" s="866" t="s">
        <v>765</v>
      </c>
      <c r="E15" s="68"/>
      <c r="F15" s="68" t="s">
        <v>574</v>
      </c>
      <c r="G15" s="69"/>
      <c r="H15" s="70">
        <v>0.6840277777777778</v>
      </c>
      <c r="I15" s="313"/>
      <c r="J15" s="313"/>
    </row>
    <row r="16" spans="2:10" ht="12.75" customHeight="1">
      <c r="B16" s="74"/>
      <c r="C16" s="68" t="s">
        <v>119</v>
      </c>
      <c r="D16" s="867" t="s">
        <v>571</v>
      </c>
      <c r="E16" s="68" t="s">
        <v>35</v>
      </c>
      <c r="F16" s="68" t="s">
        <v>570</v>
      </c>
      <c r="G16" s="69"/>
      <c r="H16" s="70">
        <v>0.7284722222222223</v>
      </c>
      <c r="I16" s="66"/>
      <c r="J16" s="66"/>
    </row>
    <row r="17" spans="2:10" ht="12.75" customHeight="1">
      <c r="B17" s="74"/>
      <c r="C17" s="68"/>
      <c r="D17" s="863" t="s">
        <v>120</v>
      </c>
      <c r="E17" s="68"/>
      <c r="F17" s="68"/>
      <c r="G17" s="69"/>
      <c r="H17" s="70">
        <v>0.7291666666666666</v>
      </c>
      <c r="I17" s="66"/>
      <c r="J17" s="66"/>
    </row>
    <row r="18" spans="2:10" ht="12.75" customHeight="1">
      <c r="B18" s="74"/>
      <c r="C18" s="68"/>
      <c r="D18" s="863"/>
      <c r="E18" s="68"/>
      <c r="F18" s="68"/>
      <c r="G18" s="69"/>
      <c r="H18" s="70"/>
      <c r="I18" s="66"/>
      <c r="J18" s="66"/>
    </row>
    <row r="19" spans="2:10" s="317" customFormat="1" ht="12.75" customHeight="1">
      <c r="B19" s="868" t="s">
        <v>572</v>
      </c>
      <c r="C19" s="868"/>
      <c r="D19" s="868"/>
      <c r="E19" s="868"/>
      <c r="F19" s="868"/>
      <c r="I19" s="318"/>
      <c r="J19" s="318"/>
    </row>
    <row r="20" spans="2:10" ht="12.75" customHeight="1">
      <c r="B20" s="74" t="s">
        <v>573</v>
      </c>
      <c r="C20" s="68"/>
      <c r="D20" s="862" t="s">
        <v>766</v>
      </c>
      <c r="E20" s="313"/>
      <c r="F20" s="171" t="s">
        <v>574</v>
      </c>
      <c r="G20" s="313"/>
      <c r="H20" s="322" t="s">
        <v>575</v>
      </c>
      <c r="I20" s="66"/>
      <c r="J20" s="66"/>
    </row>
    <row r="21" spans="2:10" ht="12.75" customHeight="1">
      <c r="B21" s="77"/>
      <c r="C21" s="316"/>
      <c r="D21" s="863" t="s">
        <v>450</v>
      </c>
      <c r="E21" s="68"/>
      <c r="F21" s="68"/>
      <c r="G21" s="69"/>
      <c r="H21" s="70">
        <v>0.8958333333333334</v>
      </c>
      <c r="I21" s="66"/>
      <c r="J21" s="66"/>
    </row>
    <row r="22" spans="2:10" ht="12.75" customHeight="1">
      <c r="B22" s="78"/>
      <c r="C22" s="68"/>
      <c r="D22" s="863"/>
      <c r="E22" s="68"/>
      <c r="F22" s="68"/>
      <c r="G22" s="69"/>
      <c r="H22" s="70"/>
      <c r="I22" s="66"/>
      <c r="J22" s="66"/>
    </row>
    <row r="23" spans="2:10" ht="12.75" customHeight="1">
      <c r="B23" s="78"/>
      <c r="C23" s="68"/>
      <c r="D23" s="863"/>
      <c r="E23" s="68"/>
      <c r="F23" s="68"/>
      <c r="G23" s="69"/>
      <c r="H23" s="70"/>
      <c r="I23" s="66"/>
      <c r="J23" s="66"/>
    </row>
    <row r="24" spans="2:8" s="317" customFormat="1" ht="12.75" customHeight="1">
      <c r="B24" s="868" t="s">
        <v>576</v>
      </c>
      <c r="C24" s="868"/>
      <c r="D24" s="868"/>
      <c r="E24" s="868"/>
      <c r="F24" s="868"/>
      <c r="G24" s="312"/>
      <c r="H24" s="312"/>
    </row>
    <row r="25" spans="2:10" ht="12.75" customHeight="1">
      <c r="B25" s="68">
        <v>10.1</v>
      </c>
      <c r="C25" s="68"/>
      <c r="D25" s="862" t="s">
        <v>767</v>
      </c>
      <c r="E25" s="68"/>
      <c r="F25" s="68" t="s">
        <v>574</v>
      </c>
      <c r="G25" s="71"/>
      <c r="H25" s="316" t="s">
        <v>577</v>
      </c>
      <c r="I25" s="313"/>
      <c r="J25" s="313"/>
    </row>
    <row r="26" spans="2:10" ht="12.75" customHeight="1">
      <c r="B26" s="68"/>
      <c r="C26" s="68"/>
      <c r="D26" s="862" t="s">
        <v>578</v>
      </c>
      <c r="E26" s="68"/>
      <c r="F26" s="68"/>
      <c r="G26" s="71"/>
      <c r="H26" s="68"/>
      <c r="I26" s="313"/>
      <c r="J26" s="313"/>
    </row>
    <row r="27" spans="2:10" ht="12.75" customHeight="1">
      <c r="B27" s="315"/>
      <c r="C27" s="315"/>
      <c r="D27" s="862" t="s">
        <v>13</v>
      </c>
      <c r="E27" s="315"/>
      <c r="F27" s="315"/>
      <c r="G27" s="314"/>
      <c r="H27" s="316" t="s">
        <v>579</v>
      </c>
      <c r="I27" s="313"/>
      <c r="J27" s="313"/>
    </row>
    <row r="28" spans="2:10" ht="12.75" customHeight="1">
      <c r="B28" s="315"/>
      <c r="C28" s="315"/>
      <c r="D28" s="869"/>
      <c r="E28" s="315"/>
      <c r="F28" s="315"/>
      <c r="G28" s="314"/>
      <c r="H28" s="314"/>
      <c r="I28" s="313"/>
      <c r="J28" s="313"/>
    </row>
    <row r="29" spans="2:10" ht="12.75" customHeight="1">
      <c r="B29" s="74" t="s">
        <v>459</v>
      </c>
      <c r="C29" s="68"/>
      <c r="D29" s="867" t="s">
        <v>768</v>
      </c>
      <c r="E29" s="68" t="s">
        <v>35</v>
      </c>
      <c r="F29" s="171" t="s">
        <v>574</v>
      </c>
      <c r="G29" s="69"/>
      <c r="H29" s="70">
        <v>0.4375</v>
      </c>
      <c r="I29" s="66"/>
      <c r="J29" s="66"/>
    </row>
    <row r="30" spans="2:10" ht="12.75" customHeight="1">
      <c r="B30" s="74"/>
      <c r="C30" s="68"/>
      <c r="D30" s="867" t="s">
        <v>580</v>
      </c>
      <c r="E30" s="68"/>
      <c r="F30" s="68"/>
      <c r="G30" s="69"/>
      <c r="H30" s="70">
        <v>0.5</v>
      </c>
      <c r="I30" s="66"/>
      <c r="J30" s="66"/>
    </row>
    <row r="31" spans="2:10" ht="12.75" customHeight="1">
      <c r="B31" s="74"/>
      <c r="C31" s="68"/>
      <c r="D31" s="867"/>
      <c r="E31" s="68"/>
      <c r="F31" s="68"/>
      <c r="G31" s="69"/>
      <c r="H31" s="70"/>
      <c r="I31" s="66"/>
      <c r="J31" s="66"/>
    </row>
    <row r="32" spans="2:10" ht="12.75" customHeight="1">
      <c r="B32" s="74" t="s">
        <v>461</v>
      </c>
      <c r="C32" s="68"/>
      <c r="D32" s="867" t="s">
        <v>769</v>
      </c>
      <c r="E32" s="68"/>
      <c r="F32" s="171" t="s">
        <v>574</v>
      </c>
      <c r="G32" s="69"/>
      <c r="H32" s="70">
        <v>0.5416666666666666</v>
      </c>
      <c r="I32" s="66"/>
      <c r="J32" s="66"/>
    </row>
    <row r="33" spans="2:10" ht="12.75" customHeight="1">
      <c r="B33" s="78"/>
      <c r="C33" s="68"/>
      <c r="D33" s="863" t="s">
        <v>580</v>
      </c>
      <c r="E33" s="68"/>
      <c r="F33" s="7"/>
      <c r="G33" s="69"/>
      <c r="H33" s="70">
        <v>0.625</v>
      </c>
      <c r="I33" s="66"/>
      <c r="J33" s="66"/>
    </row>
    <row r="34" spans="2:10" ht="12.75" customHeight="1">
      <c r="B34" s="78"/>
      <c r="C34" s="68"/>
      <c r="D34" s="863"/>
      <c r="E34" s="68"/>
      <c r="F34" s="7"/>
      <c r="G34" s="69"/>
      <c r="H34" s="70"/>
      <c r="I34" s="66"/>
      <c r="J34" s="66"/>
    </row>
    <row r="35" spans="2:10" ht="12.75" customHeight="1">
      <c r="B35" s="78"/>
      <c r="C35" s="68"/>
      <c r="D35" s="863"/>
      <c r="E35" s="68"/>
      <c r="F35" s="7"/>
      <c r="G35" s="69"/>
      <c r="H35" s="70"/>
      <c r="I35" s="66"/>
      <c r="J35" s="66"/>
    </row>
    <row r="36" spans="2:10" s="317" customFormat="1" ht="12.75" customHeight="1">
      <c r="B36" s="868" t="s">
        <v>581</v>
      </c>
      <c r="C36" s="868"/>
      <c r="D36" s="868"/>
      <c r="E36" s="868"/>
      <c r="F36" s="868"/>
      <c r="G36" s="312"/>
      <c r="H36" s="312"/>
      <c r="I36" s="318"/>
      <c r="J36" s="318"/>
    </row>
    <row r="37" spans="2:10" ht="12.75" customHeight="1">
      <c r="B37" s="74" t="s">
        <v>463</v>
      </c>
      <c r="C37" s="68"/>
      <c r="D37" s="867" t="s">
        <v>770</v>
      </c>
      <c r="E37" s="68"/>
      <c r="F37" s="171" t="s">
        <v>574</v>
      </c>
      <c r="G37" s="69"/>
      <c r="H37" s="70">
        <v>0.6666666666666666</v>
      </c>
      <c r="I37" s="66"/>
      <c r="J37" s="66"/>
    </row>
    <row r="38" spans="2:10" ht="12.75" customHeight="1">
      <c r="B38" s="78"/>
      <c r="C38" s="68"/>
      <c r="D38" s="863" t="s">
        <v>582</v>
      </c>
      <c r="E38" s="68"/>
      <c r="F38" s="7"/>
      <c r="G38" s="69"/>
      <c r="H38" s="70">
        <v>0.7291666666666666</v>
      </c>
      <c r="I38" s="66"/>
      <c r="J38" s="66"/>
    </row>
    <row r="39" spans="2:10" ht="12.75" customHeight="1">
      <c r="B39" s="78"/>
      <c r="C39" s="68"/>
      <c r="D39" s="863" t="s">
        <v>771</v>
      </c>
      <c r="E39" s="68"/>
      <c r="F39" s="7" t="s">
        <v>574</v>
      </c>
      <c r="G39" s="69"/>
      <c r="H39" s="70">
        <v>0.7708333333333334</v>
      </c>
      <c r="I39" s="66"/>
      <c r="J39" s="66"/>
    </row>
    <row r="40" spans="2:10" ht="12.75" customHeight="1">
      <c r="B40" s="78"/>
      <c r="C40" s="68"/>
      <c r="D40" s="863" t="s">
        <v>578</v>
      </c>
      <c r="E40" s="68"/>
      <c r="F40" s="7"/>
      <c r="G40" s="69"/>
      <c r="H40" s="70">
        <v>0.8125</v>
      </c>
      <c r="I40" s="66"/>
      <c r="J40" s="66"/>
    </row>
    <row r="41" spans="2:10" ht="12.75" customHeight="1">
      <c r="B41" s="74" t="s">
        <v>583</v>
      </c>
      <c r="C41" s="68"/>
      <c r="D41" s="867" t="s">
        <v>584</v>
      </c>
      <c r="E41" s="68"/>
      <c r="F41" s="171" t="s">
        <v>585</v>
      </c>
      <c r="G41" s="69"/>
      <c r="H41" s="70">
        <v>0.8229166666666666</v>
      </c>
      <c r="I41" s="66"/>
      <c r="J41" s="66"/>
    </row>
    <row r="42" spans="2:10" ht="12.75" customHeight="1">
      <c r="B42" s="74"/>
      <c r="C42" s="68"/>
      <c r="D42" s="867" t="s">
        <v>586</v>
      </c>
      <c r="E42" s="68"/>
      <c r="F42" s="68"/>
      <c r="G42" s="69"/>
      <c r="H42" s="70">
        <v>0.8958333333333334</v>
      </c>
      <c r="I42" s="66"/>
      <c r="J42" s="66"/>
    </row>
    <row r="43" spans="2:10" ht="12.75" customHeight="1">
      <c r="B43" s="74"/>
      <c r="C43" s="68"/>
      <c r="D43" s="867"/>
      <c r="E43" s="68"/>
      <c r="F43" s="68"/>
      <c r="G43" s="69"/>
      <c r="H43" s="70"/>
      <c r="I43" s="66"/>
      <c r="J43" s="66"/>
    </row>
    <row r="44" spans="2:10" ht="12.75" customHeight="1">
      <c r="B44" s="74"/>
      <c r="C44" s="68"/>
      <c r="D44" s="867"/>
      <c r="E44" s="68"/>
      <c r="F44" s="68"/>
      <c r="G44" s="69"/>
      <c r="H44" s="70"/>
      <c r="I44" s="66"/>
      <c r="J44" s="66"/>
    </row>
    <row r="45" spans="2:10" ht="12.75" customHeight="1">
      <c r="B45" s="74"/>
      <c r="C45" s="68"/>
      <c r="D45" s="867"/>
      <c r="E45" s="68"/>
      <c r="F45" s="68"/>
      <c r="G45" s="69"/>
      <c r="H45" s="70"/>
      <c r="I45" s="314"/>
      <c r="J45" s="314"/>
    </row>
    <row r="46" spans="2:10" s="317" customFormat="1" ht="12.75" customHeight="1">
      <c r="B46" s="868" t="s">
        <v>587</v>
      </c>
      <c r="C46" s="868"/>
      <c r="D46" s="868"/>
      <c r="E46" s="868"/>
      <c r="F46" s="868"/>
      <c r="G46" s="312"/>
      <c r="H46" s="312"/>
      <c r="I46" s="318"/>
      <c r="J46" s="318"/>
    </row>
    <row r="47" spans="2:10" ht="12.75" customHeight="1">
      <c r="B47" s="74" t="s">
        <v>583</v>
      </c>
      <c r="C47" s="68"/>
      <c r="D47" s="867" t="s">
        <v>772</v>
      </c>
      <c r="E47" s="68"/>
      <c r="F47" s="171" t="s">
        <v>773</v>
      </c>
      <c r="G47" s="69"/>
      <c r="H47" s="70">
        <v>0.3333333333333333</v>
      </c>
      <c r="I47" s="66"/>
      <c r="J47" s="66"/>
    </row>
    <row r="48" spans="2:10" ht="12.75" customHeight="1">
      <c r="B48" s="74"/>
      <c r="C48" s="68"/>
      <c r="D48" s="867" t="s">
        <v>580</v>
      </c>
      <c r="E48" s="68"/>
      <c r="F48" s="68"/>
      <c r="G48" s="69"/>
      <c r="H48" s="70">
        <v>0.4166666666666667</v>
      </c>
      <c r="I48" s="66"/>
      <c r="J48" s="66"/>
    </row>
    <row r="49" spans="2:10" ht="12.75" customHeight="1">
      <c r="B49" s="74"/>
      <c r="C49" s="68"/>
      <c r="D49" s="867"/>
      <c r="E49" s="68"/>
      <c r="F49" s="68"/>
      <c r="G49" s="69"/>
      <c r="H49" s="70"/>
      <c r="I49" s="66"/>
      <c r="J49" s="66"/>
    </row>
    <row r="50" spans="2:10" ht="12.75" customHeight="1">
      <c r="B50" s="74" t="s">
        <v>588</v>
      </c>
      <c r="C50" s="68"/>
      <c r="D50" s="867" t="s">
        <v>774</v>
      </c>
      <c r="E50" s="68"/>
      <c r="F50" s="171" t="s">
        <v>574</v>
      </c>
      <c r="G50" s="69"/>
      <c r="H50" s="70">
        <v>0.4375</v>
      </c>
      <c r="I50" s="66"/>
      <c r="J50" s="66"/>
    </row>
    <row r="51" spans="2:10" ht="12.75" customHeight="1">
      <c r="B51" s="74"/>
      <c r="C51" s="68"/>
      <c r="D51" s="867" t="s">
        <v>580</v>
      </c>
      <c r="E51" s="68"/>
      <c r="F51" s="68"/>
      <c r="G51" s="69"/>
      <c r="H51" s="70">
        <v>0.5</v>
      </c>
      <c r="I51" s="66"/>
      <c r="J51" s="66"/>
    </row>
    <row r="52" spans="2:10" ht="12.75" customHeight="1">
      <c r="B52" s="74"/>
      <c r="C52" s="68"/>
      <c r="D52" s="867"/>
      <c r="E52" s="68"/>
      <c r="F52" s="68"/>
      <c r="G52" s="69"/>
      <c r="H52" s="70"/>
      <c r="I52" s="66"/>
      <c r="J52" s="314"/>
    </row>
    <row r="53" spans="2:10" ht="12.75" customHeight="1">
      <c r="B53" s="74" t="s">
        <v>589</v>
      </c>
      <c r="C53" s="68" t="s">
        <v>117</v>
      </c>
      <c r="D53" s="867" t="s">
        <v>367</v>
      </c>
      <c r="E53" s="68"/>
      <c r="F53" s="171" t="s">
        <v>775</v>
      </c>
      <c r="G53" s="69"/>
      <c r="H53" s="70">
        <v>0.5416666666666666</v>
      </c>
      <c r="I53" s="66"/>
      <c r="J53" s="66"/>
    </row>
    <row r="54" spans="2:10" ht="12.75" customHeight="1">
      <c r="B54" s="74"/>
      <c r="C54" s="68"/>
      <c r="D54" s="867" t="s">
        <v>578</v>
      </c>
      <c r="E54" s="68"/>
      <c r="F54" s="68"/>
      <c r="G54" s="69"/>
      <c r="H54" s="70">
        <v>0.625</v>
      </c>
      <c r="I54" s="66"/>
      <c r="J54" s="66"/>
    </row>
    <row r="55" spans="2:10" ht="12.75" customHeight="1">
      <c r="B55" s="74"/>
      <c r="C55" s="68"/>
      <c r="D55" s="867"/>
      <c r="E55" s="68"/>
      <c r="F55" s="68"/>
      <c r="G55" s="69"/>
      <c r="H55" s="70"/>
      <c r="I55" s="66"/>
      <c r="J55" s="66"/>
    </row>
    <row r="56" spans="2:10" ht="12.75" customHeight="1">
      <c r="B56" s="74" t="s">
        <v>590</v>
      </c>
      <c r="C56" s="68" t="s">
        <v>591</v>
      </c>
      <c r="D56" s="867" t="s">
        <v>593</v>
      </c>
      <c r="E56" s="68"/>
      <c r="F56" s="68" t="s">
        <v>570</v>
      </c>
      <c r="G56" s="69"/>
      <c r="H56" s="70">
        <v>0.6458333333333334</v>
      </c>
      <c r="I56" s="66"/>
      <c r="J56" s="66"/>
    </row>
    <row r="57" spans="2:10" ht="12.75" customHeight="1">
      <c r="B57" s="870" t="s">
        <v>592</v>
      </c>
      <c r="C57" s="871" t="s">
        <v>591</v>
      </c>
      <c r="D57" s="872" t="s">
        <v>776</v>
      </c>
      <c r="E57" s="871"/>
      <c r="F57" s="871" t="s">
        <v>570</v>
      </c>
      <c r="G57" s="873"/>
      <c r="H57" s="874">
        <v>0.6666666666666666</v>
      </c>
      <c r="I57" s="875" t="s">
        <v>777</v>
      </c>
      <c r="J57" s="66"/>
    </row>
    <row r="58" spans="2:10" ht="12.75" customHeight="1">
      <c r="B58" s="870" t="s">
        <v>594</v>
      </c>
      <c r="C58" s="871" t="s">
        <v>591</v>
      </c>
      <c r="D58" s="872" t="s">
        <v>778</v>
      </c>
      <c r="E58" s="871"/>
      <c r="F58" s="871" t="s">
        <v>570</v>
      </c>
      <c r="G58" s="873"/>
      <c r="H58" s="874">
        <v>0.7083333333333334</v>
      </c>
      <c r="I58" s="875" t="s">
        <v>777</v>
      </c>
      <c r="J58" s="314"/>
    </row>
    <row r="59" spans="2:10" ht="12.75" customHeight="1">
      <c r="B59" s="870"/>
      <c r="C59" s="871"/>
      <c r="D59" s="872" t="s">
        <v>477</v>
      </c>
      <c r="E59" s="871"/>
      <c r="F59" s="871"/>
      <c r="G59" s="873"/>
      <c r="H59" s="874">
        <v>0.7291666666666666</v>
      </c>
      <c r="I59" s="875"/>
      <c r="J59" s="314"/>
    </row>
    <row r="60" spans="2:10" ht="12.75" customHeight="1">
      <c r="B60" s="74"/>
      <c r="C60" s="68"/>
      <c r="D60" s="867"/>
      <c r="E60" s="68"/>
      <c r="F60" s="68"/>
      <c r="G60" s="69"/>
      <c r="H60" s="70"/>
      <c r="I60" s="66"/>
      <c r="J60" s="314"/>
    </row>
    <row r="61" spans="2:3" ht="12.75" customHeight="1">
      <c r="B61" s="66"/>
      <c r="C61" s="66"/>
    </row>
    <row r="62" spans="2:3" ht="12.75" customHeight="1">
      <c r="B62" s="66"/>
      <c r="C62" s="66"/>
    </row>
    <row r="63" spans="2:3" ht="12.75" customHeight="1">
      <c r="B63" s="66"/>
      <c r="C63" s="66"/>
    </row>
    <row r="64" spans="2:3" ht="12.75" customHeight="1">
      <c r="B64" s="66"/>
      <c r="C64" s="66"/>
    </row>
    <row r="65" spans="2:3" ht="12.75" customHeight="1">
      <c r="B65" s="66"/>
      <c r="C65" s="66"/>
    </row>
    <row r="66" spans="2:10" ht="12.75" customHeight="1">
      <c r="B66" s="74"/>
      <c r="C66" s="68"/>
      <c r="D66" s="867"/>
      <c r="E66" s="68"/>
      <c r="F66" s="68"/>
      <c r="G66" s="69"/>
      <c r="H66" s="70"/>
      <c r="I66" s="66"/>
      <c r="J66" s="66"/>
    </row>
    <row r="67" spans="2:10" ht="12.75" customHeight="1">
      <c r="B67" s="74"/>
      <c r="C67" s="68"/>
      <c r="D67" s="867"/>
      <c r="E67" s="68"/>
      <c r="F67" s="68"/>
      <c r="G67" s="69"/>
      <c r="H67" s="70"/>
      <c r="I67" s="66"/>
      <c r="J67" s="66"/>
    </row>
    <row r="68" spans="2:10" ht="12.75" customHeight="1">
      <c r="B68" s="74"/>
      <c r="C68" s="68"/>
      <c r="D68" s="867"/>
      <c r="E68" s="68"/>
      <c r="F68" s="68"/>
      <c r="G68" s="69"/>
      <c r="H68" s="70"/>
      <c r="I68" s="66"/>
      <c r="J68" s="66"/>
    </row>
    <row r="69" spans="2:10" ht="12.75" customHeight="1">
      <c r="B69" s="74"/>
      <c r="C69" s="68"/>
      <c r="D69" s="867"/>
      <c r="E69" s="68"/>
      <c r="F69" s="68"/>
      <c r="G69" s="69"/>
      <c r="H69" s="70"/>
      <c r="I69" s="66"/>
      <c r="J69" s="313"/>
    </row>
    <row r="70" spans="2:10" ht="12.75" customHeight="1">
      <c r="B70" s="74"/>
      <c r="C70" s="68"/>
      <c r="D70" s="867"/>
      <c r="E70" s="68"/>
      <c r="F70" s="68"/>
      <c r="G70" s="69"/>
      <c r="H70" s="70"/>
      <c r="I70" s="66"/>
      <c r="J70" s="313"/>
    </row>
    <row r="71" spans="2:10" ht="12.75" customHeight="1">
      <c r="B71" s="74"/>
      <c r="C71" s="68"/>
      <c r="D71" s="867"/>
      <c r="E71" s="68"/>
      <c r="F71" s="68"/>
      <c r="G71" s="69"/>
      <c r="H71" s="70"/>
      <c r="I71" s="66"/>
      <c r="J71" s="313"/>
    </row>
    <row r="72" spans="2:10" ht="12.75" customHeight="1">
      <c r="B72" s="74"/>
      <c r="C72" s="68"/>
      <c r="D72" s="867"/>
      <c r="E72" s="68"/>
      <c r="F72" s="68"/>
      <c r="G72" s="69"/>
      <c r="H72" s="70"/>
      <c r="I72" s="66"/>
      <c r="J72" s="313"/>
    </row>
    <row r="73" spans="2:10" ht="12.75" customHeight="1">
      <c r="B73" s="74"/>
      <c r="C73" s="68"/>
      <c r="D73" s="867"/>
      <c r="E73" s="68"/>
      <c r="F73" s="68"/>
      <c r="G73" s="69"/>
      <c r="H73" s="70"/>
      <c r="I73" s="66"/>
      <c r="J73" s="313"/>
    </row>
    <row r="74" spans="2:10" ht="12.75" customHeight="1">
      <c r="B74" s="74"/>
      <c r="C74" s="68"/>
      <c r="D74" s="867"/>
      <c r="E74" s="68"/>
      <c r="F74" s="68"/>
      <c r="G74" s="69"/>
      <c r="H74" s="70"/>
      <c r="I74" s="66"/>
      <c r="J74" s="313"/>
    </row>
    <row r="75" spans="2:10" ht="12.75" customHeight="1">
      <c r="B75" s="74"/>
      <c r="C75" s="68"/>
      <c r="D75" s="867"/>
      <c r="E75" s="68"/>
      <c r="F75" s="68"/>
      <c r="G75" s="69"/>
      <c r="H75" s="70"/>
      <c r="I75" s="66"/>
      <c r="J75" s="313"/>
    </row>
    <row r="76" spans="2:10" ht="12.75" customHeight="1">
      <c r="B76" s="74"/>
      <c r="C76" s="68"/>
      <c r="D76" s="867"/>
      <c r="E76" s="68"/>
      <c r="F76" s="68"/>
      <c r="G76" s="69"/>
      <c r="H76" s="70"/>
      <c r="I76" s="66"/>
      <c r="J76" s="313"/>
    </row>
    <row r="77" spans="2:10" ht="12.75" customHeight="1">
      <c r="B77" s="74"/>
      <c r="C77" s="68"/>
      <c r="D77" s="867"/>
      <c r="E77" s="68"/>
      <c r="F77" s="68"/>
      <c r="G77" s="69"/>
      <c r="H77" s="70"/>
      <c r="I77" s="66"/>
      <c r="J77" s="313"/>
    </row>
    <row r="78" spans="2:10" ht="12.75" customHeight="1">
      <c r="B78" s="74"/>
      <c r="C78" s="68"/>
      <c r="D78" s="867"/>
      <c r="E78" s="68"/>
      <c r="F78" s="68"/>
      <c r="G78" s="69"/>
      <c r="H78" s="70"/>
      <c r="I78" s="66"/>
      <c r="J78" s="313"/>
    </row>
    <row r="79" spans="2:10" ht="12.75" customHeight="1">
      <c r="B79" s="74"/>
      <c r="C79" s="68"/>
      <c r="D79" s="867"/>
      <c r="E79" s="68"/>
      <c r="F79" s="68"/>
      <c r="G79" s="69"/>
      <c r="H79" s="70"/>
      <c r="I79" s="66"/>
      <c r="J79" s="313"/>
    </row>
    <row r="80" spans="2:10" ht="12.75" customHeight="1">
      <c r="B80" s="313"/>
      <c r="C80" s="313"/>
      <c r="D80" s="877"/>
      <c r="E80" s="313"/>
      <c r="F80" s="313"/>
      <c r="G80" s="313"/>
      <c r="H80" s="313"/>
      <c r="I80" s="66"/>
      <c r="J80" s="313"/>
    </row>
    <row r="81" spans="2:10" ht="12.75" customHeight="1">
      <c r="B81" s="313"/>
      <c r="C81" s="313"/>
      <c r="D81" s="877"/>
      <c r="E81" s="313"/>
      <c r="F81" s="313"/>
      <c r="G81" s="313"/>
      <c r="H81" s="313"/>
      <c r="I81" s="66"/>
      <c r="J81" s="313"/>
    </row>
    <row r="82" spans="2:10" ht="12.75" customHeight="1">
      <c r="B82" s="313"/>
      <c r="C82" s="313"/>
      <c r="D82" s="877"/>
      <c r="E82" s="313"/>
      <c r="F82" s="313"/>
      <c r="G82" s="313"/>
      <c r="H82" s="313"/>
      <c r="I82" s="66"/>
      <c r="J82" s="313"/>
    </row>
    <row r="83" spans="2:10" ht="12.75" customHeight="1">
      <c r="B83" s="313"/>
      <c r="C83" s="313"/>
      <c r="D83" s="877"/>
      <c r="E83" s="313"/>
      <c r="F83" s="313"/>
      <c r="G83" s="313"/>
      <c r="H83" s="313"/>
      <c r="I83" s="313"/>
      <c r="J83" s="313"/>
    </row>
    <row r="84" spans="2:10" ht="12.75" customHeight="1">
      <c r="B84" s="313"/>
      <c r="C84" s="313"/>
      <c r="D84" s="877"/>
      <c r="E84" s="313"/>
      <c r="F84" s="313"/>
      <c r="G84" s="313"/>
      <c r="H84" s="313"/>
      <c r="I84" s="313"/>
      <c r="J84" s="313"/>
    </row>
    <row r="85" spans="2:10" ht="12.75" customHeight="1">
      <c r="B85" s="313"/>
      <c r="C85" s="313"/>
      <c r="D85" s="877"/>
      <c r="E85" s="313"/>
      <c r="F85" s="313"/>
      <c r="G85" s="313"/>
      <c r="H85" s="313"/>
      <c r="I85" s="313"/>
      <c r="J85" s="313"/>
    </row>
    <row r="86" spans="2:10" ht="12.75" customHeight="1">
      <c r="B86" s="313"/>
      <c r="C86" s="313"/>
      <c r="D86" s="877"/>
      <c r="E86" s="313"/>
      <c r="F86" s="313"/>
      <c r="G86" s="313"/>
      <c r="H86" s="313"/>
      <c r="I86" s="313"/>
      <c r="J86" s="313"/>
    </row>
    <row r="87" spans="2:10" ht="12.75" customHeight="1">
      <c r="B87" s="313"/>
      <c r="C87" s="313"/>
      <c r="D87" s="877"/>
      <c r="E87" s="313"/>
      <c r="F87" s="313"/>
      <c r="G87" s="313"/>
      <c r="H87" s="313"/>
      <c r="I87" s="313"/>
      <c r="J87" s="313"/>
    </row>
    <row r="88" spans="2:10" ht="12.75" customHeight="1">
      <c r="B88" s="313"/>
      <c r="C88" s="313"/>
      <c r="D88" s="877"/>
      <c r="E88" s="313"/>
      <c r="F88" s="313"/>
      <c r="G88" s="313"/>
      <c r="H88" s="313"/>
      <c r="I88" s="313"/>
      <c r="J88" s="313"/>
    </row>
    <row r="89" spans="2:10" ht="12.75" customHeight="1">
      <c r="B89" s="313"/>
      <c r="C89" s="313"/>
      <c r="D89" s="877"/>
      <c r="E89" s="313"/>
      <c r="F89" s="313"/>
      <c r="G89" s="313"/>
      <c r="H89" s="313"/>
      <c r="I89" s="313"/>
      <c r="J89" s="313"/>
    </row>
    <row r="90" spans="2:10" ht="12.75" customHeight="1">
      <c r="B90" s="313"/>
      <c r="C90" s="313"/>
      <c r="D90" s="877"/>
      <c r="E90" s="313"/>
      <c r="F90" s="313"/>
      <c r="G90" s="313"/>
      <c r="H90" s="313"/>
      <c r="I90" s="313"/>
      <c r="J90" s="313"/>
    </row>
    <row r="91" spans="2:10" ht="12.75" customHeight="1">
      <c r="B91" s="313"/>
      <c r="C91" s="313"/>
      <c r="D91" s="877"/>
      <c r="E91" s="313"/>
      <c r="F91" s="313"/>
      <c r="G91" s="313"/>
      <c r="H91" s="313"/>
      <c r="I91" s="313"/>
      <c r="J91" s="313"/>
    </row>
    <row r="92" spans="2:10" ht="12.75" customHeight="1">
      <c r="B92" s="313"/>
      <c r="C92" s="313"/>
      <c r="D92" s="877"/>
      <c r="E92" s="313"/>
      <c r="F92" s="313"/>
      <c r="G92" s="313"/>
      <c r="H92" s="313"/>
      <c r="I92" s="313"/>
      <c r="J92" s="313"/>
    </row>
    <row r="93" spans="2:10" ht="12.75" customHeight="1">
      <c r="B93" s="313"/>
      <c r="C93" s="313"/>
      <c r="D93" s="877"/>
      <c r="E93" s="313"/>
      <c r="F93" s="313"/>
      <c r="G93" s="313"/>
      <c r="H93" s="313"/>
      <c r="I93" s="313"/>
      <c r="J93" s="313"/>
    </row>
    <row r="94" spans="2:10" ht="12.75" customHeight="1">
      <c r="B94" s="313"/>
      <c r="C94" s="313"/>
      <c r="D94" s="877"/>
      <c r="E94" s="313"/>
      <c r="F94" s="313"/>
      <c r="G94" s="313"/>
      <c r="H94" s="313"/>
      <c r="I94" s="313"/>
      <c r="J94" s="313"/>
    </row>
    <row r="95" spans="2:10" ht="12.75" customHeight="1">
      <c r="B95" s="313"/>
      <c r="C95" s="313"/>
      <c r="D95" s="877"/>
      <c r="E95" s="313"/>
      <c r="F95" s="313"/>
      <c r="G95" s="313"/>
      <c r="H95" s="313"/>
      <c r="I95" s="313"/>
      <c r="J95" s="313"/>
    </row>
    <row r="96" spans="2:10" ht="12.75" customHeight="1">
      <c r="B96" s="313"/>
      <c r="C96" s="313"/>
      <c r="D96" s="877"/>
      <c r="E96" s="313"/>
      <c r="F96" s="313"/>
      <c r="G96" s="313"/>
      <c r="H96" s="313"/>
      <c r="I96" s="313"/>
      <c r="J96" s="313"/>
    </row>
    <row r="97" spans="2:10" ht="12.75" customHeight="1">
      <c r="B97" s="313"/>
      <c r="C97" s="313"/>
      <c r="D97" s="877"/>
      <c r="E97" s="313"/>
      <c r="F97" s="313"/>
      <c r="G97" s="313"/>
      <c r="H97" s="313"/>
      <c r="I97" s="313"/>
      <c r="J97" s="313"/>
    </row>
    <row r="98" spans="2:10" ht="12.75" customHeight="1">
      <c r="B98" s="313"/>
      <c r="C98" s="313"/>
      <c r="D98" s="877"/>
      <c r="E98" s="313"/>
      <c r="F98" s="313"/>
      <c r="G98" s="313"/>
      <c r="H98" s="313"/>
      <c r="I98" s="313"/>
      <c r="J98" s="313"/>
    </row>
    <row r="99" spans="2:10" ht="12.75" customHeight="1">
      <c r="B99" s="313"/>
      <c r="C99" s="313"/>
      <c r="D99" s="877"/>
      <c r="E99" s="313"/>
      <c r="F99" s="313"/>
      <c r="G99" s="313"/>
      <c r="H99" s="313"/>
      <c r="I99" s="313"/>
      <c r="J99" s="313"/>
    </row>
    <row r="100" spans="2:10" ht="12.75" customHeight="1">
      <c r="B100" s="313"/>
      <c r="C100" s="313"/>
      <c r="D100" s="877"/>
      <c r="E100" s="313"/>
      <c r="F100" s="313"/>
      <c r="G100" s="313"/>
      <c r="H100" s="313"/>
      <c r="I100" s="313"/>
      <c r="J100" s="313"/>
    </row>
    <row r="101" spans="2:10" ht="12.75" customHeight="1">
      <c r="B101" s="313"/>
      <c r="C101" s="313"/>
      <c r="D101" s="877"/>
      <c r="E101" s="313"/>
      <c r="F101" s="313"/>
      <c r="G101" s="313"/>
      <c r="H101" s="313"/>
      <c r="I101" s="313"/>
      <c r="J101" s="313"/>
    </row>
    <row r="102" spans="2:10" ht="12.75" customHeight="1">
      <c r="B102" s="313"/>
      <c r="C102" s="313"/>
      <c r="D102" s="877"/>
      <c r="E102" s="313"/>
      <c r="F102" s="313"/>
      <c r="G102" s="313"/>
      <c r="H102" s="313"/>
      <c r="I102" s="313"/>
      <c r="J102" s="313"/>
    </row>
    <row r="103" spans="2:10" ht="12.75" customHeight="1">
      <c r="B103" s="313"/>
      <c r="C103" s="313"/>
      <c r="D103" s="877"/>
      <c r="E103" s="313"/>
      <c r="F103" s="313"/>
      <c r="G103" s="313"/>
      <c r="H103" s="313"/>
      <c r="I103" s="313"/>
      <c r="J103" s="313"/>
    </row>
    <row r="104" spans="2:10" ht="12.75" customHeight="1">
      <c r="B104" s="313"/>
      <c r="C104" s="313"/>
      <c r="D104" s="877"/>
      <c r="E104" s="313"/>
      <c r="F104" s="313"/>
      <c r="G104" s="313"/>
      <c r="H104" s="313"/>
      <c r="I104" s="313"/>
      <c r="J104" s="313"/>
    </row>
    <row r="105" spans="2:10" ht="12.75" customHeight="1">
      <c r="B105" s="313"/>
      <c r="C105" s="313"/>
      <c r="D105" s="877"/>
      <c r="E105" s="313"/>
      <c r="F105" s="313"/>
      <c r="G105" s="313"/>
      <c r="H105" s="313"/>
      <c r="I105" s="313"/>
      <c r="J105" s="313"/>
    </row>
    <row r="106" spans="2:10" ht="12.75" customHeight="1">
      <c r="B106" s="313"/>
      <c r="C106" s="313"/>
      <c r="D106" s="877"/>
      <c r="E106" s="313"/>
      <c r="F106" s="313"/>
      <c r="G106" s="313"/>
      <c r="H106" s="313"/>
      <c r="I106" s="313"/>
      <c r="J106" s="313"/>
    </row>
    <row r="107" spans="2:10" ht="12.75" customHeight="1">
      <c r="B107" s="313"/>
      <c r="C107" s="313"/>
      <c r="D107" s="877"/>
      <c r="E107" s="313"/>
      <c r="F107" s="313"/>
      <c r="G107" s="313"/>
      <c r="H107" s="313"/>
      <c r="I107" s="313"/>
      <c r="J107" s="313"/>
    </row>
    <row r="108" spans="2:10" ht="12.75" customHeight="1">
      <c r="B108" s="313"/>
      <c r="C108" s="313"/>
      <c r="D108" s="877"/>
      <c r="E108" s="313"/>
      <c r="F108" s="313"/>
      <c r="G108" s="313"/>
      <c r="H108" s="313"/>
      <c r="I108" s="313"/>
      <c r="J108" s="313"/>
    </row>
    <row r="109" spans="2:10" ht="12.75" customHeight="1">
      <c r="B109" s="313"/>
      <c r="C109" s="313"/>
      <c r="D109" s="877"/>
      <c r="E109" s="313"/>
      <c r="F109" s="313"/>
      <c r="G109" s="313"/>
      <c r="H109" s="313"/>
      <c r="I109" s="313"/>
      <c r="J109" s="313"/>
    </row>
    <row r="110" spans="2:10" ht="12.75" customHeight="1">
      <c r="B110" s="313"/>
      <c r="C110" s="313"/>
      <c r="D110" s="877"/>
      <c r="E110" s="313"/>
      <c r="F110" s="313"/>
      <c r="G110" s="313"/>
      <c r="H110" s="313"/>
      <c r="I110" s="313"/>
      <c r="J110" s="313"/>
    </row>
    <row r="111" spans="2:10" ht="12.75" customHeight="1">
      <c r="B111" s="313"/>
      <c r="C111" s="313"/>
      <c r="D111" s="877"/>
      <c r="E111" s="313"/>
      <c r="F111" s="313"/>
      <c r="G111" s="313"/>
      <c r="H111" s="313"/>
      <c r="I111" s="313"/>
      <c r="J111" s="313"/>
    </row>
    <row r="112" spans="2:10" ht="12.75" customHeight="1">
      <c r="B112" s="313"/>
      <c r="C112" s="313"/>
      <c r="D112" s="877"/>
      <c r="E112" s="313"/>
      <c r="F112" s="313"/>
      <c r="G112" s="313"/>
      <c r="H112" s="313"/>
      <c r="I112" s="313"/>
      <c r="J112" s="313"/>
    </row>
    <row r="113" spans="2:10" ht="12.75" customHeight="1">
      <c r="B113" s="313"/>
      <c r="C113" s="313"/>
      <c r="D113" s="877"/>
      <c r="E113" s="313"/>
      <c r="F113" s="313"/>
      <c r="G113" s="313"/>
      <c r="H113" s="313"/>
      <c r="I113" s="313"/>
      <c r="J113" s="313"/>
    </row>
    <row r="114" spans="2:10" ht="12.75" customHeight="1">
      <c r="B114" s="313"/>
      <c r="C114" s="313"/>
      <c r="D114" s="877"/>
      <c r="E114" s="313"/>
      <c r="F114" s="313"/>
      <c r="G114" s="313"/>
      <c r="H114" s="313"/>
      <c r="I114" s="313"/>
      <c r="J114" s="313"/>
    </row>
    <row r="115" spans="2:10" ht="12.75" customHeight="1">
      <c r="B115" s="313"/>
      <c r="C115" s="313"/>
      <c r="D115" s="877"/>
      <c r="E115" s="313"/>
      <c r="F115" s="313"/>
      <c r="G115" s="313"/>
      <c r="H115" s="313"/>
      <c r="I115" s="313"/>
      <c r="J115" s="313"/>
    </row>
    <row r="116" spans="2:10" ht="12.75" customHeight="1">
      <c r="B116" s="313"/>
      <c r="C116" s="313"/>
      <c r="D116" s="877"/>
      <c r="E116" s="313"/>
      <c r="F116" s="313"/>
      <c r="G116" s="313"/>
      <c r="H116" s="313"/>
      <c r="I116" s="313"/>
      <c r="J116" s="313"/>
    </row>
    <row r="117" spans="2:10" ht="12.75" customHeight="1">
      <c r="B117" s="313"/>
      <c r="C117" s="313"/>
      <c r="D117" s="877"/>
      <c r="E117" s="313"/>
      <c r="F117" s="313"/>
      <c r="G117" s="313"/>
      <c r="H117" s="313"/>
      <c r="I117" s="313"/>
      <c r="J117" s="313"/>
    </row>
    <row r="118" spans="2:10" ht="12.75" customHeight="1">
      <c r="B118" s="313"/>
      <c r="C118" s="313"/>
      <c r="D118" s="877"/>
      <c r="E118" s="313"/>
      <c r="F118" s="313"/>
      <c r="G118" s="313"/>
      <c r="H118" s="313"/>
      <c r="I118" s="313"/>
      <c r="J118" s="313"/>
    </row>
    <row r="119" spans="2:10" ht="12.75" customHeight="1">
      <c r="B119" s="313"/>
      <c r="C119" s="313"/>
      <c r="D119" s="877"/>
      <c r="E119" s="313"/>
      <c r="F119" s="313"/>
      <c r="G119" s="313"/>
      <c r="H119" s="313"/>
      <c r="I119" s="313"/>
      <c r="J119" s="313"/>
    </row>
    <row r="120" spans="2:10" ht="12.75" customHeight="1">
      <c r="B120" s="313"/>
      <c r="C120" s="313"/>
      <c r="D120" s="877"/>
      <c r="E120" s="313"/>
      <c r="F120" s="313"/>
      <c r="G120" s="313"/>
      <c r="H120" s="313"/>
      <c r="I120" s="313"/>
      <c r="J120" s="313"/>
    </row>
    <row r="121" spans="2:10" ht="12.75" customHeight="1">
      <c r="B121" s="313"/>
      <c r="C121" s="313"/>
      <c r="D121" s="877"/>
      <c r="E121" s="313"/>
      <c r="F121" s="313"/>
      <c r="G121" s="313"/>
      <c r="H121" s="313"/>
      <c r="I121" s="313"/>
      <c r="J121" s="313"/>
    </row>
    <row r="122" spans="2:10" ht="12.75" customHeight="1">
      <c r="B122" s="313"/>
      <c r="C122" s="313"/>
      <c r="D122" s="877"/>
      <c r="E122" s="313"/>
      <c r="F122" s="313"/>
      <c r="G122" s="313"/>
      <c r="H122" s="313"/>
      <c r="I122" s="313"/>
      <c r="J122" s="313"/>
    </row>
    <row r="123" spans="2:10" ht="12.75" customHeight="1">
      <c r="B123" s="313"/>
      <c r="C123" s="313"/>
      <c r="D123" s="877"/>
      <c r="E123" s="313"/>
      <c r="F123" s="313"/>
      <c r="G123" s="313"/>
      <c r="H123" s="313"/>
      <c r="I123" s="313"/>
      <c r="J123" s="313"/>
    </row>
    <row r="124" spans="2:10" ht="12.75" customHeight="1">
      <c r="B124" s="313"/>
      <c r="C124" s="313"/>
      <c r="D124" s="877"/>
      <c r="E124" s="313"/>
      <c r="F124" s="313"/>
      <c r="G124" s="313"/>
      <c r="H124" s="313"/>
      <c r="I124" s="313"/>
      <c r="J124" s="313"/>
    </row>
    <row r="125" spans="2:10" ht="12.75" customHeight="1">
      <c r="B125" s="313"/>
      <c r="C125" s="313"/>
      <c r="D125" s="877"/>
      <c r="E125" s="313"/>
      <c r="F125" s="313"/>
      <c r="G125" s="313"/>
      <c r="H125" s="313"/>
      <c r="I125" s="313"/>
      <c r="J125" s="313"/>
    </row>
    <row r="126" spans="2:10" ht="12.75" customHeight="1">
      <c r="B126" s="313"/>
      <c r="C126" s="313"/>
      <c r="D126" s="877"/>
      <c r="E126" s="313"/>
      <c r="F126" s="313"/>
      <c r="G126" s="313"/>
      <c r="H126" s="313"/>
      <c r="I126" s="313"/>
      <c r="J126" s="313"/>
    </row>
    <row r="127" spans="2:10" ht="12.75" customHeight="1">
      <c r="B127" s="313"/>
      <c r="C127" s="313"/>
      <c r="D127" s="877"/>
      <c r="E127" s="313"/>
      <c r="F127" s="313"/>
      <c r="G127" s="313"/>
      <c r="H127" s="313"/>
      <c r="I127" s="313"/>
      <c r="J127" s="313"/>
    </row>
    <row r="128" spans="2:10" ht="12.75" customHeight="1">
      <c r="B128" s="313"/>
      <c r="C128" s="313"/>
      <c r="D128" s="877"/>
      <c r="E128" s="313"/>
      <c r="F128" s="313"/>
      <c r="G128" s="313"/>
      <c r="H128" s="313"/>
      <c r="I128" s="313"/>
      <c r="J128" s="313"/>
    </row>
    <row r="129" spans="2:10" ht="12.75" customHeight="1">
      <c r="B129" s="313"/>
      <c r="C129" s="313"/>
      <c r="D129" s="877"/>
      <c r="E129" s="313"/>
      <c r="F129" s="313"/>
      <c r="G129" s="313"/>
      <c r="H129" s="313"/>
      <c r="I129" s="313"/>
      <c r="J129" s="313"/>
    </row>
    <row r="130" spans="2:10" ht="12.75" customHeight="1">
      <c r="B130" s="313"/>
      <c r="C130" s="313"/>
      <c r="D130" s="877"/>
      <c r="E130" s="313"/>
      <c r="F130" s="313"/>
      <c r="G130" s="313"/>
      <c r="H130" s="313"/>
      <c r="I130" s="313"/>
      <c r="J130" s="313"/>
    </row>
    <row r="131" spans="2:10" ht="12.75" customHeight="1">
      <c r="B131" s="313"/>
      <c r="C131" s="313"/>
      <c r="D131" s="877"/>
      <c r="E131" s="313"/>
      <c r="F131" s="313"/>
      <c r="G131" s="313"/>
      <c r="H131" s="313"/>
      <c r="I131" s="313"/>
      <c r="J131" s="313"/>
    </row>
    <row r="132" spans="2:10" ht="12.75" customHeight="1">
      <c r="B132" s="313"/>
      <c r="C132" s="313"/>
      <c r="D132" s="877"/>
      <c r="E132" s="313"/>
      <c r="F132" s="313"/>
      <c r="G132" s="313"/>
      <c r="H132" s="313"/>
      <c r="I132" s="313"/>
      <c r="J132" s="313"/>
    </row>
    <row r="133" spans="2:10" ht="12.75" customHeight="1">
      <c r="B133" s="313"/>
      <c r="C133" s="313"/>
      <c r="D133" s="877"/>
      <c r="E133" s="313"/>
      <c r="F133" s="313"/>
      <c r="G133" s="313"/>
      <c r="H133" s="313"/>
      <c r="I133" s="313"/>
      <c r="J133" s="313"/>
    </row>
    <row r="134" spans="2:10" ht="12.75" customHeight="1">
      <c r="B134" s="313"/>
      <c r="C134" s="313"/>
      <c r="D134" s="877"/>
      <c r="E134" s="313"/>
      <c r="F134" s="313"/>
      <c r="G134" s="313"/>
      <c r="H134" s="313"/>
      <c r="I134" s="313"/>
      <c r="J134" s="313"/>
    </row>
    <row r="135" spans="2:10" ht="12.75" customHeight="1">
      <c r="B135" s="313"/>
      <c r="C135" s="313"/>
      <c r="D135" s="877"/>
      <c r="E135" s="313"/>
      <c r="F135" s="313"/>
      <c r="G135" s="313"/>
      <c r="H135" s="313"/>
      <c r="I135" s="313"/>
      <c r="J135" s="313"/>
    </row>
    <row r="136" spans="2:10" ht="12.75" customHeight="1">
      <c r="B136" s="313"/>
      <c r="C136" s="313"/>
      <c r="D136" s="877"/>
      <c r="E136" s="313"/>
      <c r="F136" s="313"/>
      <c r="G136" s="313"/>
      <c r="H136" s="313"/>
      <c r="I136" s="313"/>
      <c r="J136" s="313"/>
    </row>
    <row r="137" spans="2:10" ht="12.75" customHeight="1">
      <c r="B137" s="313"/>
      <c r="C137" s="313"/>
      <c r="D137" s="877"/>
      <c r="E137" s="313"/>
      <c r="F137" s="313"/>
      <c r="G137" s="313"/>
      <c r="H137" s="313"/>
      <c r="I137" s="313"/>
      <c r="J137" s="313"/>
    </row>
    <row r="138" spans="2:10" ht="12.75" customHeight="1">
      <c r="B138" s="313"/>
      <c r="C138" s="313"/>
      <c r="D138" s="877"/>
      <c r="E138" s="313"/>
      <c r="F138" s="313"/>
      <c r="G138" s="313"/>
      <c r="H138" s="313"/>
      <c r="I138" s="313"/>
      <c r="J138" s="313"/>
    </row>
    <row r="139" spans="2:10" ht="12.75" customHeight="1">
      <c r="B139" s="313"/>
      <c r="C139" s="313"/>
      <c r="D139" s="877"/>
      <c r="E139" s="313"/>
      <c r="F139" s="313"/>
      <c r="G139" s="313"/>
      <c r="H139" s="313"/>
      <c r="I139" s="313"/>
      <c r="J139" s="313"/>
    </row>
    <row r="140" spans="2:10" ht="12.75" customHeight="1">
      <c r="B140" s="313"/>
      <c r="C140" s="313"/>
      <c r="D140" s="877"/>
      <c r="E140" s="313"/>
      <c r="F140" s="313"/>
      <c r="G140" s="313"/>
      <c r="H140" s="313"/>
      <c r="I140" s="313"/>
      <c r="J140" s="313"/>
    </row>
    <row r="141" spans="2:10" ht="12.75" customHeight="1">
      <c r="B141" s="313"/>
      <c r="C141" s="313"/>
      <c r="D141" s="877"/>
      <c r="E141" s="313"/>
      <c r="F141" s="313"/>
      <c r="G141" s="313"/>
      <c r="H141" s="313"/>
      <c r="I141" s="313"/>
      <c r="J141" s="313"/>
    </row>
    <row r="142" spans="2:10" ht="12.75" customHeight="1">
      <c r="B142" s="313"/>
      <c r="C142" s="313"/>
      <c r="D142" s="877"/>
      <c r="E142" s="313"/>
      <c r="F142" s="313"/>
      <c r="G142" s="313"/>
      <c r="H142" s="313"/>
      <c r="I142" s="313"/>
      <c r="J142" s="313"/>
    </row>
    <row r="143" spans="2:10" ht="12.75" customHeight="1">
      <c r="B143" s="313"/>
      <c r="C143" s="313"/>
      <c r="D143" s="877"/>
      <c r="E143" s="313"/>
      <c r="F143" s="313"/>
      <c r="G143" s="313"/>
      <c r="H143" s="313"/>
      <c r="I143" s="313"/>
      <c r="J143" s="313"/>
    </row>
    <row r="144" spans="2:10" ht="12.75" customHeight="1">
      <c r="B144" s="313"/>
      <c r="C144" s="313"/>
      <c r="D144" s="877"/>
      <c r="E144" s="313"/>
      <c r="F144" s="313"/>
      <c r="G144" s="313"/>
      <c r="H144" s="313"/>
      <c r="I144" s="313"/>
      <c r="J144" s="313"/>
    </row>
    <row r="145" spans="2:10" ht="12.75" customHeight="1">
      <c r="B145" s="313"/>
      <c r="C145" s="313"/>
      <c r="D145" s="877"/>
      <c r="E145" s="313"/>
      <c r="F145" s="313"/>
      <c r="G145" s="313"/>
      <c r="H145" s="313"/>
      <c r="I145" s="313"/>
      <c r="J145" s="313"/>
    </row>
    <row r="146" spans="2:10" ht="12.75" customHeight="1">
      <c r="B146" s="313"/>
      <c r="C146" s="313"/>
      <c r="D146" s="877"/>
      <c r="E146" s="313"/>
      <c r="F146" s="313"/>
      <c r="G146" s="313"/>
      <c r="H146" s="313"/>
      <c r="I146" s="313"/>
      <c r="J146" s="313"/>
    </row>
    <row r="147" spans="2:10" ht="12.75" customHeight="1">
      <c r="B147" s="313"/>
      <c r="C147" s="313"/>
      <c r="D147" s="877"/>
      <c r="E147" s="313"/>
      <c r="F147" s="313"/>
      <c r="G147" s="313"/>
      <c r="H147" s="313"/>
      <c r="I147" s="313"/>
      <c r="J147" s="313"/>
    </row>
    <row r="148" spans="2:10" ht="12.75" customHeight="1">
      <c r="B148" s="313"/>
      <c r="C148" s="313"/>
      <c r="D148" s="877"/>
      <c r="E148" s="313"/>
      <c r="F148" s="313"/>
      <c r="G148" s="313"/>
      <c r="H148" s="313"/>
      <c r="I148" s="313"/>
      <c r="J148" s="313"/>
    </row>
    <row r="149" spans="2:10" ht="12.75" customHeight="1">
      <c r="B149" s="313"/>
      <c r="C149" s="313"/>
      <c r="D149" s="877"/>
      <c r="E149" s="313"/>
      <c r="F149" s="313"/>
      <c r="G149" s="313"/>
      <c r="H149" s="313"/>
      <c r="I149" s="313"/>
      <c r="J149" s="313"/>
    </row>
    <row r="150" spans="2:10" ht="12.75" customHeight="1">
      <c r="B150" s="313"/>
      <c r="C150" s="313"/>
      <c r="D150" s="877"/>
      <c r="E150" s="313"/>
      <c r="F150" s="313"/>
      <c r="G150" s="313"/>
      <c r="H150" s="313"/>
      <c r="I150" s="313"/>
      <c r="J150" s="313"/>
    </row>
    <row r="151" spans="2:10" ht="12.75" customHeight="1">
      <c r="B151" s="313"/>
      <c r="C151" s="313"/>
      <c r="D151" s="877"/>
      <c r="E151" s="313"/>
      <c r="F151" s="313"/>
      <c r="G151" s="313"/>
      <c r="H151" s="313"/>
      <c r="I151" s="313"/>
      <c r="J151" s="313"/>
    </row>
    <row r="152" spans="2:10" ht="12.75" customHeight="1">
      <c r="B152" s="313"/>
      <c r="C152" s="313"/>
      <c r="D152" s="877"/>
      <c r="E152" s="313"/>
      <c r="F152" s="313"/>
      <c r="G152" s="313"/>
      <c r="H152" s="313"/>
      <c r="I152" s="313"/>
      <c r="J152" s="313"/>
    </row>
    <row r="153" spans="2:10" ht="12.75" customHeight="1">
      <c r="B153" s="313"/>
      <c r="C153" s="313"/>
      <c r="D153" s="877"/>
      <c r="E153" s="313"/>
      <c r="F153" s="313"/>
      <c r="G153" s="313"/>
      <c r="H153" s="313"/>
      <c r="I153" s="313"/>
      <c r="J153" s="313"/>
    </row>
    <row r="154" spans="2:10" ht="12.75" customHeight="1">
      <c r="B154" s="313"/>
      <c r="C154" s="313"/>
      <c r="D154" s="877"/>
      <c r="E154" s="313"/>
      <c r="F154" s="313"/>
      <c r="G154" s="313"/>
      <c r="H154" s="313"/>
      <c r="I154" s="313"/>
      <c r="J154" s="313"/>
    </row>
    <row r="155" spans="2:10" ht="12.75" customHeight="1">
      <c r="B155" s="313"/>
      <c r="C155" s="313"/>
      <c r="D155" s="877"/>
      <c r="E155" s="313"/>
      <c r="F155" s="313"/>
      <c r="G155" s="313"/>
      <c r="H155" s="313"/>
      <c r="I155" s="313"/>
      <c r="J155" s="313"/>
    </row>
    <row r="156" spans="2:10" ht="12.75" customHeight="1">
      <c r="B156" s="313"/>
      <c r="C156" s="313"/>
      <c r="D156" s="877"/>
      <c r="E156" s="313"/>
      <c r="F156" s="313"/>
      <c r="G156" s="313"/>
      <c r="H156" s="313"/>
      <c r="I156" s="313"/>
      <c r="J156" s="313"/>
    </row>
    <row r="157" spans="2:10" ht="12.75" customHeight="1">
      <c r="B157" s="313"/>
      <c r="C157" s="313"/>
      <c r="D157" s="877"/>
      <c r="E157" s="313"/>
      <c r="F157" s="313"/>
      <c r="G157" s="313"/>
      <c r="H157" s="313"/>
      <c r="I157" s="313"/>
      <c r="J157" s="313"/>
    </row>
    <row r="158" spans="2:10" ht="12.75" customHeight="1">
      <c r="B158" s="313"/>
      <c r="C158" s="313"/>
      <c r="D158" s="877"/>
      <c r="E158" s="313"/>
      <c r="F158" s="313"/>
      <c r="G158" s="313"/>
      <c r="H158" s="313"/>
      <c r="I158" s="313"/>
      <c r="J158" s="313"/>
    </row>
    <row r="159" spans="2:10" ht="12.75" customHeight="1">
      <c r="B159" s="313"/>
      <c r="C159" s="313"/>
      <c r="D159" s="877"/>
      <c r="E159" s="313"/>
      <c r="F159" s="313"/>
      <c r="G159" s="313"/>
      <c r="H159" s="313"/>
      <c r="I159" s="313"/>
      <c r="J159" s="313"/>
    </row>
    <row r="160" spans="2:10" ht="12.75" customHeight="1">
      <c r="B160" s="313"/>
      <c r="C160" s="313"/>
      <c r="D160" s="877"/>
      <c r="E160" s="313"/>
      <c r="F160" s="313"/>
      <c r="G160" s="313"/>
      <c r="H160" s="313"/>
      <c r="I160" s="313"/>
      <c r="J160" s="313"/>
    </row>
    <row r="161" spans="2:10" ht="12.75" customHeight="1">
      <c r="B161" s="313"/>
      <c r="C161" s="313"/>
      <c r="D161" s="877"/>
      <c r="E161" s="313"/>
      <c r="F161" s="313"/>
      <c r="G161" s="313"/>
      <c r="H161" s="313"/>
      <c r="I161" s="313"/>
      <c r="J161" s="313"/>
    </row>
    <row r="162" spans="2:10" ht="12.75" customHeight="1">
      <c r="B162" s="313"/>
      <c r="C162" s="313"/>
      <c r="D162" s="877"/>
      <c r="E162" s="313"/>
      <c r="F162" s="313"/>
      <c r="G162" s="313"/>
      <c r="H162" s="313"/>
      <c r="I162" s="313"/>
      <c r="J162" s="313"/>
    </row>
    <row r="163" spans="2:10" ht="12.75" customHeight="1">
      <c r="B163" s="313"/>
      <c r="C163" s="313"/>
      <c r="D163" s="877"/>
      <c r="E163" s="313"/>
      <c r="F163" s="313"/>
      <c r="G163" s="313"/>
      <c r="H163" s="313"/>
      <c r="I163" s="313"/>
      <c r="J163" s="313"/>
    </row>
    <row r="164" spans="2:10" ht="12.75" customHeight="1">
      <c r="B164" s="313"/>
      <c r="C164" s="313"/>
      <c r="D164" s="877"/>
      <c r="E164" s="313"/>
      <c r="F164" s="313"/>
      <c r="G164" s="313"/>
      <c r="H164" s="313"/>
      <c r="I164" s="313"/>
      <c r="J164" s="313"/>
    </row>
    <row r="165" spans="2:10" ht="12.75" customHeight="1">
      <c r="B165" s="313"/>
      <c r="C165" s="313"/>
      <c r="D165" s="877"/>
      <c r="E165" s="313"/>
      <c r="F165" s="313"/>
      <c r="G165" s="313"/>
      <c r="H165" s="313"/>
      <c r="I165" s="313"/>
      <c r="J165" s="313"/>
    </row>
    <row r="166" spans="2:10" ht="12.75" customHeight="1">
      <c r="B166" s="313"/>
      <c r="C166" s="313"/>
      <c r="D166" s="877"/>
      <c r="E166" s="313"/>
      <c r="F166" s="313"/>
      <c r="G166" s="313"/>
      <c r="H166" s="313"/>
      <c r="I166" s="313"/>
      <c r="J166" s="313"/>
    </row>
    <row r="167" spans="2:10" ht="12.75" customHeight="1">
      <c r="B167" s="313"/>
      <c r="C167" s="313"/>
      <c r="D167" s="877"/>
      <c r="E167" s="313"/>
      <c r="F167" s="313"/>
      <c r="G167" s="313"/>
      <c r="H167" s="313"/>
      <c r="I167" s="313"/>
      <c r="J167" s="313"/>
    </row>
    <row r="168" spans="2:10" ht="12.75" customHeight="1">
      <c r="B168" s="313"/>
      <c r="C168" s="313"/>
      <c r="D168" s="877"/>
      <c r="E168" s="313"/>
      <c r="F168" s="313"/>
      <c r="G168" s="313"/>
      <c r="H168" s="313"/>
      <c r="I168" s="313"/>
      <c r="J168" s="313"/>
    </row>
    <row r="169" spans="2:10" ht="12.75" customHeight="1">
      <c r="B169" s="313"/>
      <c r="C169" s="313"/>
      <c r="D169" s="877"/>
      <c r="E169" s="313"/>
      <c r="F169" s="313"/>
      <c r="G169" s="313"/>
      <c r="H169" s="313"/>
      <c r="I169" s="313"/>
      <c r="J169" s="313"/>
    </row>
    <row r="170" spans="2:10" ht="12.75" customHeight="1">
      <c r="B170" s="313"/>
      <c r="C170" s="313"/>
      <c r="D170" s="877"/>
      <c r="E170" s="313"/>
      <c r="F170" s="313"/>
      <c r="G170" s="313"/>
      <c r="H170" s="313"/>
      <c r="I170" s="313"/>
      <c r="J170" s="313"/>
    </row>
    <row r="171" spans="2:10" ht="12.75" customHeight="1">
      <c r="B171" s="313"/>
      <c r="C171" s="313"/>
      <c r="D171" s="877"/>
      <c r="E171" s="313"/>
      <c r="F171" s="313"/>
      <c r="G171" s="313"/>
      <c r="H171" s="313"/>
      <c r="I171" s="313"/>
      <c r="J171" s="313"/>
    </row>
    <row r="172" spans="2:10" ht="12.75" customHeight="1">
      <c r="B172" s="313"/>
      <c r="C172" s="313"/>
      <c r="D172" s="877"/>
      <c r="E172" s="313"/>
      <c r="F172" s="313"/>
      <c r="G172" s="313"/>
      <c r="H172" s="313"/>
      <c r="I172" s="313"/>
      <c r="J172" s="313"/>
    </row>
    <row r="173" spans="2:10" ht="12.75" customHeight="1">
      <c r="B173" s="313"/>
      <c r="C173" s="313"/>
      <c r="D173" s="877"/>
      <c r="E173" s="313"/>
      <c r="F173" s="313"/>
      <c r="G173" s="313"/>
      <c r="H173" s="313"/>
      <c r="I173" s="313"/>
      <c r="J173" s="313"/>
    </row>
    <row r="174" spans="2:10" ht="12.75" customHeight="1">
      <c r="B174" s="313"/>
      <c r="C174" s="313"/>
      <c r="D174" s="877"/>
      <c r="E174" s="313"/>
      <c r="F174" s="313"/>
      <c r="G174" s="313"/>
      <c r="H174" s="313"/>
      <c r="I174" s="313"/>
      <c r="J174" s="313"/>
    </row>
    <row r="175" spans="2:10" ht="12.75" customHeight="1">
      <c r="B175" s="313"/>
      <c r="C175" s="313"/>
      <c r="D175" s="877"/>
      <c r="E175" s="313"/>
      <c r="F175" s="313"/>
      <c r="G175" s="313"/>
      <c r="H175" s="313"/>
      <c r="I175" s="313"/>
      <c r="J175" s="313"/>
    </row>
    <row r="176" spans="2:10" ht="12.75" customHeight="1">
      <c r="B176" s="313"/>
      <c r="C176" s="313"/>
      <c r="D176" s="877"/>
      <c r="E176" s="313"/>
      <c r="F176" s="313"/>
      <c r="G176" s="313"/>
      <c r="H176" s="313"/>
      <c r="I176" s="313"/>
      <c r="J176" s="313"/>
    </row>
    <row r="177" spans="2:10" ht="12.75" customHeight="1">
      <c r="B177" s="313"/>
      <c r="C177" s="313"/>
      <c r="D177" s="877"/>
      <c r="E177" s="313"/>
      <c r="F177" s="313"/>
      <c r="G177" s="313"/>
      <c r="H177" s="313"/>
      <c r="I177" s="313"/>
      <c r="J177" s="313"/>
    </row>
    <row r="178" spans="2:10" ht="12.75" customHeight="1">
      <c r="B178" s="313"/>
      <c r="C178" s="313"/>
      <c r="D178" s="877"/>
      <c r="E178" s="313"/>
      <c r="F178" s="313"/>
      <c r="G178" s="313"/>
      <c r="H178" s="313"/>
      <c r="I178" s="313"/>
      <c r="J178" s="313"/>
    </row>
    <row r="179" spans="2:10" ht="12.75" customHeight="1">
      <c r="B179" s="313"/>
      <c r="C179" s="313"/>
      <c r="D179" s="877"/>
      <c r="E179" s="313"/>
      <c r="F179" s="313"/>
      <c r="G179" s="313"/>
      <c r="H179" s="313"/>
      <c r="I179" s="313"/>
      <c r="J179" s="313"/>
    </row>
    <row r="180" spans="2:10" ht="12.75" customHeight="1">
      <c r="B180" s="313"/>
      <c r="C180" s="313"/>
      <c r="D180" s="877"/>
      <c r="E180" s="313"/>
      <c r="F180" s="313"/>
      <c r="G180" s="313"/>
      <c r="H180" s="313"/>
      <c r="I180" s="313"/>
      <c r="J180" s="313"/>
    </row>
    <row r="181" spans="2:10" ht="12.75" customHeight="1">
      <c r="B181" s="313"/>
      <c r="C181" s="313"/>
      <c r="D181" s="877"/>
      <c r="E181" s="313"/>
      <c r="F181" s="313"/>
      <c r="G181" s="313"/>
      <c r="H181" s="313"/>
      <c r="I181" s="313"/>
      <c r="J181" s="313"/>
    </row>
    <row r="182" spans="2:10" ht="12.75" customHeight="1">
      <c r="B182" s="313"/>
      <c r="C182" s="313"/>
      <c r="D182" s="877"/>
      <c r="E182" s="313"/>
      <c r="F182" s="313"/>
      <c r="G182" s="313"/>
      <c r="H182" s="313"/>
      <c r="I182" s="313"/>
      <c r="J182" s="313"/>
    </row>
    <row r="183" spans="2:10" ht="12.75" customHeight="1">
      <c r="B183" s="313"/>
      <c r="C183" s="313"/>
      <c r="D183" s="877"/>
      <c r="E183" s="313"/>
      <c r="F183" s="313"/>
      <c r="G183" s="313"/>
      <c r="H183" s="313"/>
      <c r="I183" s="313"/>
      <c r="J183" s="313"/>
    </row>
    <row r="184" spans="2:10" ht="12.75" customHeight="1">
      <c r="B184" s="313"/>
      <c r="C184" s="313"/>
      <c r="D184" s="877"/>
      <c r="E184" s="313"/>
      <c r="F184" s="313"/>
      <c r="G184" s="313"/>
      <c r="H184" s="313"/>
      <c r="I184" s="313"/>
      <c r="J184" s="313"/>
    </row>
    <row r="185" spans="2:10" ht="12.75" customHeight="1">
      <c r="B185" s="313"/>
      <c r="C185" s="313"/>
      <c r="D185" s="877"/>
      <c r="E185" s="313"/>
      <c r="F185" s="313"/>
      <c r="G185" s="313"/>
      <c r="H185" s="313"/>
      <c r="I185" s="313"/>
      <c r="J185" s="313"/>
    </row>
    <row r="186" spans="2:10" ht="12.75" customHeight="1">
      <c r="B186" s="313"/>
      <c r="C186" s="313"/>
      <c r="D186" s="877"/>
      <c r="E186" s="313"/>
      <c r="F186" s="313"/>
      <c r="G186" s="313"/>
      <c r="H186" s="313"/>
      <c r="I186" s="313"/>
      <c r="J186" s="313"/>
    </row>
    <row r="187" spans="2:10" ht="12.75" customHeight="1">
      <c r="B187" s="313"/>
      <c r="C187" s="313"/>
      <c r="D187" s="877"/>
      <c r="E187" s="313"/>
      <c r="F187" s="313"/>
      <c r="G187" s="313"/>
      <c r="H187" s="313"/>
      <c r="I187" s="313"/>
      <c r="J187" s="313"/>
    </row>
    <row r="188" spans="2:10" ht="12.75" customHeight="1">
      <c r="B188" s="313"/>
      <c r="C188" s="313"/>
      <c r="D188" s="877"/>
      <c r="E188" s="313"/>
      <c r="F188" s="313"/>
      <c r="G188" s="313"/>
      <c r="H188" s="313"/>
      <c r="I188" s="313"/>
      <c r="J188" s="313"/>
    </row>
    <row r="189" spans="2:10" ht="12.75" customHeight="1">
      <c r="B189" s="313"/>
      <c r="C189" s="313"/>
      <c r="D189" s="877"/>
      <c r="E189" s="313"/>
      <c r="F189" s="313"/>
      <c r="G189" s="313"/>
      <c r="H189" s="313"/>
      <c r="I189" s="313"/>
      <c r="J189" s="313"/>
    </row>
    <row r="190" spans="2:10" ht="12.75" customHeight="1">
      <c r="B190" s="313"/>
      <c r="C190" s="313"/>
      <c r="D190" s="877"/>
      <c r="E190" s="313"/>
      <c r="F190" s="313"/>
      <c r="G190" s="313"/>
      <c r="H190" s="313"/>
      <c r="I190" s="313"/>
      <c r="J190" s="313"/>
    </row>
    <row r="191" spans="2:10" ht="12.75" customHeight="1">
      <c r="B191" s="313"/>
      <c r="C191" s="313"/>
      <c r="D191" s="877"/>
      <c r="E191" s="313"/>
      <c r="F191" s="313"/>
      <c r="G191" s="313"/>
      <c r="H191" s="313"/>
      <c r="I191" s="313"/>
      <c r="J191" s="313"/>
    </row>
    <row r="192" spans="2:10" ht="12.75" customHeight="1">
      <c r="B192" s="313"/>
      <c r="C192" s="313"/>
      <c r="D192" s="877"/>
      <c r="E192" s="313"/>
      <c r="F192" s="313"/>
      <c r="G192" s="313"/>
      <c r="H192" s="313"/>
      <c r="I192" s="313"/>
      <c r="J192" s="313"/>
    </row>
    <row r="193" spans="2:10" ht="12.75" customHeight="1">
      <c r="B193" s="313"/>
      <c r="C193" s="313"/>
      <c r="D193" s="877"/>
      <c r="E193" s="313"/>
      <c r="F193" s="313"/>
      <c r="G193" s="313"/>
      <c r="H193" s="313"/>
      <c r="I193" s="313"/>
      <c r="J193" s="313"/>
    </row>
    <row r="194" spans="2:10" ht="12.75" customHeight="1">
      <c r="B194" s="313"/>
      <c r="C194" s="313"/>
      <c r="D194" s="877"/>
      <c r="E194" s="313"/>
      <c r="F194" s="313"/>
      <c r="G194" s="313"/>
      <c r="H194" s="313"/>
      <c r="I194" s="313"/>
      <c r="J194" s="313"/>
    </row>
    <row r="195" spans="2:10" ht="12.75" customHeight="1">
      <c r="B195" s="313"/>
      <c r="C195" s="313"/>
      <c r="D195" s="877"/>
      <c r="E195" s="313"/>
      <c r="F195" s="313"/>
      <c r="G195" s="313"/>
      <c r="H195" s="313"/>
      <c r="I195" s="313"/>
      <c r="J195" s="313"/>
    </row>
    <row r="196" spans="2:10" ht="12.75" customHeight="1">
      <c r="B196" s="313"/>
      <c r="C196" s="313"/>
      <c r="D196" s="877"/>
      <c r="E196" s="313"/>
      <c r="F196" s="313"/>
      <c r="G196" s="313"/>
      <c r="H196" s="313"/>
      <c r="I196" s="313"/>
      <c r="J196" s="313"/>
    </row>
    <row r="197" spans="2:10" ht="12.75" customHeight="1">
      <c r="B197" s="313"/>
      <c r="C197" s="313"/>
      <c r="D197" s="877"/>
      <c r="E197" s="313"/>
      <c r="F197" s="313"/>
      <c r="G197" s="313"/>
      <c r="H197" s="313"/>
      <c r="I197" s="313"/>
      <c r="J197" s="313"/>
    </row>
    <row r="198" spans="2:10" ht="12.75" customHeight="1">
      <c r="B198" s="313"/>
      <c r="C198" s="313"/>
      <c r="D198" s="877"/>
      <c r="E198" s="313"/>
      <c r="F198" s="313"/>
      <c r="G198" s="313"/>
      <c r="H198" s="313"/>
      <c r="I198" s="313"/>
      <c r="J198" s="313"/>
    </row>
    <row r="199" spans="2:10" ht="12.75" customHeight="1">
      <c r="B199" s="313"/>
      <c r="C199" s="313"/>
      <c r="D199" s="877"/>
      <c r="E199" s="313"/>
      <c r="F199" s="313"/>
      <c r="G199" s="313"/>
      <c r="H199" s="313"/>
      <c r="I199" s="313"/>
      <c r="J199" s="313"/>
    </row>
    <row r="200" spans="2:10" ht="12.75" customHeight="1">
      <c r="B200" s="313"/>
      <c r="C200" s="313"/>
      <c r="D200" s="877"/>
      <c r="E200" s="313"/>
      <c r="F200" s="313"/>
      <c r="G200" s="313"/>
      <c r="H200" s="313"/>
      <c r="I200" s="313"/>
      <c r="J200" s="313"/>
    </row>
    <row r="201" spans="2:10" ht="12.75" customHeight="1">
      <c r="B201" s="313"/>
      <c r="C201" s="313"/>
      <c r="D201" s="877"/>
      <c r="E201" s="313"/>
      <c r="F201" s="313"/>
      <c r="G201" s="313"/>
      <c r="H201" s="313"/>
      <c r="I201" s="313"/>
      <c r="J201" s="313"/>
    </row>
    <row r="202" spans="2:10" ht="12.75" customHeight="1">
      <c r="B202" s="313"/>
      <c r="C202" s="313"/>
      <c r="D202" s="877"/>
      <c r="E202" s="313"/>
      <c r="F202" s="313"/>
      <c r="G202" s="313"/>
      <c r="H202" s="313"/>
      <c r="I202" s="313"/>
      <c r="J202" s="313"/>
    </row>
    <row r="203" spans="2:10" ht="12.75" customHeight="1">
      <c r="B203" s="313"/>
      <c r="C203" s="313"/>
      <c r="D203" s="877"/>
      <c r="E203" s="313"/>
      <c r="F203" s="313"/>
      <c r="G203" s="313"/>
      <c r="H203" s="313"/>
      <c r="I203" s="313"/>
      <c r="J203" s="313"/>
    </row>
    <row r="204" spans="2:10" ht="12.75" customHeight="1">
      <c r="B204" s="313"/>
      <c r="C204" s="313"/>
      <c r="D204" s="877"/>
      <c r="E204" s="313"/>
      <c r="F204" s="313"/>
      <c r="G204" s="313"/>
      <c r="H204" s="313"/>
      <c r="I204" s="313"/>
      <c r="J204" s="313"/>
    </row>
    <row r="205" spans="2:10" ht="12.75" customHeight="1">
      <c r="B205" s="313"/>
      <c r="C205" s="313"/>
      <c r="D205" s="877"/>
      <c r="E205" s="313"/>
      <c r="F205" s="313"/>
      <c r="G205" s="313"/>
      <c r="H205" s="313"/>
      <c r="I205" s="313"/>
      <c r="J205" s="313"/>
    </row>
    <row r="206" spans="2:10" ht="12.75" customHeight="1">
      <c r="B206" s="313"/>
      <c r="C206" s="313"/>
      <c r="D206" s="877"/>
      <c r="E206" s="313"/>
      <c r="F206" s="313"/>
      <c r="G206" s="313"/>
      <c r="H206" s="313"/>
      <c r="I206" s="313"/>
      <c r="J206" s="313"/>
    </row>
    <row r="207" spans="2:10" ht="12.75" customHeight="1">
      <c r="B207" s="313"/>
      <c r="C207" s="313"/>
      <c r="D207" s="877"/>
      <c r="E207" s="313"/>
      <c r="F207" s="313"/>
      <c r="G207" s="313"/>
      <c r="H207" s="313"/>
      <c r="I207" s="313"/>
      <c r="J207" s="313"/>
    </row>
    <row r="208" spans="2:10" ht="12.75" customHeight="1">
      <c r="B208" s="313"/>
      <c r="C208" s="313"/>
      <c r="D208" s="877"/>
      <c r="E208" s="313"/>
      <c r="F208" s="313"/>
      <c r="G208" s="313"/>
      <c r="H208" s="313"/>
      <c r="I208" s="313"/>
      <c r="J208" s="313"/>
    </row>
    <row r="209" spans="2:10" ht="12.75" customHeight="1">
      <c r="B209" s="313"/>
      <c r="C209" s="313"/>
      <c r="D209" s="877"/>
      <c r="E209" s="313"/>
      <c r="F209" s="313"/>
      <c r="G209" s="313"/>
      <c r="H209" s="313"/>
      <c r="I209" s="313"/>
      <c r="J209" s="313"/>
    </row>
    <row r="210" spans="9:10" ht="12.75" customHeight="1">
      <c r="I210" s="313"/>
      <c r="J210" s="313"/>
    </row>
    <row r="211" spans="9:10" ht="12.75" customHeight="1">
      <c r="I211" s="313"/>
      <c r="J211" s="313"/>
    </row>
    <row r="212" spans="9:10" ht="12.75" customHeight="1">
      <c r="I212" s="313"/>
      <c r="J212" s="313"/>
    </row>
  </sheetData>
  <mergeCells count="8">
    <mergeCell ref="B2:H2"/>
    <mergeCell ref="B3:H3"/>
    <mergeCell ref="B4:H4"/>
    <mergeCell ref="D5:J5"/>
    <mergeCell ref="B19:F19"/>
    <mergeCell ref="B24:F24"/>
    <mergeCell ref="B36:F36"/>
    <mergeCell ref="B46:F46"/>
  </mergeCells>
  <printOptions/>
  <pageMargins left="0.75" right="0.75" top="1" bottom="1" header="0.5" footer="0.5"/>
  <pageSetup fitToHeight="1" fitToWidth="1"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Stuart J. Kerry</cp:lastModifiedBy>
  <cp:lastPrinted>2001-05-04T22:11:47Z</cp:lastPrinted>
  <dcterms:created xsi:type="dcterms:W3CDTF">2000-07-21T11:47:05Z</dcterms:created>
  <dcterms:modified xsi:type="dcterms:W3CDTF">2001-07-10T18:15:12Z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