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580" tabRatio="599" activeTab="6"/>
  </bookViews>
  <sheets>
    <sheet name="Cover" sheetId="1" r:id="rId1"/>
    <sheet name="Objectives" sheetId="2" r:id="rId2"/>
    <sheet name="802.11 Graphic" sheetId="3" r:id="rId3"/>
    <sheet name="Monday" sheetId="4" r:id="rId4"/>
    <sheet name="Tuesday" sheetId="5" r:id="rId5"/>
    <sheet name="Wednesday" sheetId="6" r:id="rId6"/>
    <sheet name="Thursday" sheetId="7" r:id="rId7"/>
  </sheets>
  <definedNames>
    <definedName name="_Parse_In" localSheetId="3" hidden="1">'Monday'!$A$13:$A$25</definedName>
    <definedName name="_Parse_In" localSheetId="6" hidden="1">'Thursday'!$A$19:$A$35</definedName>
    <definedName name="_Parse_In" localSheetId="4" hidden="1">'Tuesday'!$A$13:$A$29</definedName>
    <definedName name="_Parse_In" localSheetId="5" hidden="1">'Wednesday'!$A$14:$A$30</definedName>
    <definedName name="_Parse_Out" localSheetId="3" hidden="1">'Monday'!$A$27</definedName>
    <definedName name="_Parse_Out" localSheetId="6" hidden="1">'Thursday'!$A$37</definedName>
    <definedName name="_Parse_Out" localSheetId="4" hidden="1">'Tuesday'!$A$31</definedName>
    <definedName name="_Parse_Out" localSheetId="5" hidden="1">'Wednesday'!$A$32</definedName>
    <definedName name="_xlnm.Print_Area" localSheetId="2">'802.11 Graphic'!$B$2:$W$34</definedName>
    <definedName name="_xlnm.Print_Area" localSheetId="3">'Monday'!$A$1:$F$15</definedName>
    <definedName name="_xlnm.Print_Area" localSheetId="1">'Objectives'!$A$2:$O$16</definedName>
    <definedName name="_xlnm.Print_Area" localSheetId="6">'Thursday'!$A$1:$F$21</definedName>
    <definedName name="_xlnm.Print_Area" localSheetId="4">'Tuesday'!$A$1:$F$15</definedName>
    <definedName name="_xlnm.Print_Area" localSheetId="5">'Wednesday'!$A$1:$F$16</definedName>
    <definedName name="Print_Area_MI" localSheetId="2">#REF!</definedName>
    <definedName name="Print_Area_MI" localSheetId="3">'Monday'!$A$1:$E$12</definedName>
    <definedName name="Print_Area_MI" localSheetId="1">#REF!</definedName>
    <definedName name="Print_Area_MI" localSheetId="6">'Thursday'!$A$1:$E$18</definedName>
    <definedName name="Print_Area_MI" localSheetId="5">'Wednesday'!$A$1:$E$13</definedName>
    <definedName name="Print_Area_MI">#REF!</definedName>
    <definedName name="Z_2A0FDEE0_69FA_11D3_B977_C0F04DC10124_.wvu.PrintArea" localSheetId="3" hidden="1">'Monday'!$A$1:$F$15</definedName>
    <definedName name="Z_2A0FDEE0_69FA_11D3_B977_C0F04DC10124_.wvu.PrintArea" localSheetId="6" hidden="1">'Thursday'!$A$1:$F$21</definedName>
    <definedName name="Z_2A0FDEE0_69FA_11D3_B977_C0F04DC10124_.wvu.PrintArea" localSheetId="4" hidden="1">'Tuesday'!$A$1:$F$15</definedName>
    <definedName name="Z_2A0FDEE0_69FA_11D3_B977_C0F04DC10124_.wvu.PrintArea" localSheetId="5" hidden="1">'Wednesday'!$A$1:$F$16</definedName>
  </definedNames>
  <calcPr fullCalcOnLoad="1"/>
</workbook>
</file>

<file path=xl/sharedStrings.xml><?xml version="1.0" encoding="utf-8"?>
<sst xmlns="http://schemas.openxmlformats.org/spreadsheetml/2006/main" count="322" uniqueCount="161">
  <si>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</si>
  <si>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</si>
  <si>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</si>
  <si>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</si>
  <si>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</si>
  <si>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</si>
  <si>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</si>
  <si>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</si>
  <si>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</si>
  <si>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</si>
  <si>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</si>
  <si>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</si>
  <si>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</si>
  <si>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</si>
  <si>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</si>
  <si>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</si>
  <si>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</si>
  <si>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12:00-13:00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</si>
  <si>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</si>
  <si>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</si>
  <si>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</si>
  <si>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</si>
  <si>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</si>
  <si>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</si>
  <si>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</si>
  <si>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</si>
  <si>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</si>
  <si>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</si>
  <si>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17:30-18:30</t>
  </si>
  <si>
    <t>Dinner</t>
  </si>
  <si>
    <t>18:30-20:00</t>
  </si>
  <si>
    <t>Social</t>
  </si>
  <si>
    <t>20:00-21:30</t>
  </si>
  <si>
    <t xml:space="preserve">OBJECTIVES FOR THIS MEETING: </t>
  </si>
  <si>
    <t xml:space="preserve"> </t>
  </si>
  <si>
    <t xml:space="preserve">  </t>
  </si>
  <si>
    <t>LEGEND:</t>
  </si>
  <si>
    <t>TGB-Cor1 = Task Group B-Cor1 (Corrigendum MIB)</t>
  </si>
  <si>
    <t>TGF = Task Group F (Inter-Access Point Protocol)</t>
  </si>
  <si>
    <t>TGD = Task Group D (Regulatory Domain Update)</t>
  </si>
  <si>
    <t>TGE = Task Group E (MAC Enharsments)</t>
  </si>
  <si>
    <t>*</t>
  </si>
  <si>
    <t>-</t>
  </si>
  <si>
    <t>TGG = Task Group G (802.11b Data Rates &gt;20 Mbit/s)</t>
  </si>
  <si>
    <t xml:space="preserve">            TGE(Q) = QoS Sub Group</t>
  </si>
  <si>
    <t xml:space="preserve">            TGE(S) = Security Sub Group</t>
  </si>
  <si>
    <t>5GSG = 5 GHz Globalization Study Group</t>
  </si>
  <si>
    <t>PC (40)</t>
  </si>
  <si>
    <t>WG Chair's Meeting (16)</t>
  </si>
  <si>
    <t>TGH = Task Group H (Spectrum Managed 802.11a)</t>
  </si>
  <si>
    <t>PC = Joint 802.11 / 802.15 Publicity Committee</t>
  </si>
  <si>
    <t>5GSG (80)</t>
  </si>
  <si>
    <t>802.11 WG (250)</t>
  </si>
  <si>
    <t>802.11 WG Closing (250)</t>
  </si>
  <si>
    <t>The graphic below describes the weekly session of the IEEE P802.11 WG in graphic format.</t>
  </si>
  <si>
    <t>(Numbers in Parenthesis are the approximate number of attendees / room size for each group meeting)</t>
  </si>
  <si>
    <t>R-Reg = Radio Regulatory Ad-Hoc Group</t>
  </si>
  <si>
    <t>AHP = 802.11 WG Ad-Hoc Publicity Group</t>
  </si>
  <si>
    <t>COA = Joint 802.11 / 802.15 Co-existence Ad-Hoc Group</t>
  </si>
  <si>
    <t>11/15 Co-ord Meeting (6)</t>
  </si>
  <si>
    <t>11/15 Co-ord = Joint 11/15 Co-ordination Ad-Hoc</t>
  </si>
  <si>
    <t>WG Chair's Meeting = All 802.11 Chair's Ad-Hoc</t>
  </si>
  <si>
    <t>TUT = IEEE 802 Tutorials 1, 2, 3 and 4</t>
  </si>
  <si>
    <t>TGE</t>
  </si>
  <si>
    <t>TGG</t>
  </si>
  <si>
    <t>TGD</t>
  </si>
  <si>
    <t>PC</t>
  </si>
  <si>
    <t>TGF</t>
  </si>
  <si>
    <t>5GSG</t>
  </si>
  <si>
    <t>TGH</t>
  </si>
  <si>
    <t>11/15 Co-ord</t>
  </si>
  <si>
    <t>Opt Mtg Time</t>
  </si>
  <si>
    <t>WG Chair Mtg</t>
  </si>
  <si>
    <t>TOTAL HOURS PER GROUP</t>
  </si>
  <si>
    <t>11/15 Mtgs</t>
  </si>
  <si>
    <t>ROOM SET UPS</t>
  </si>
  <si>
    <t>WG Opening/Closing</t>
  </si>
  <si>
    <t>Classroom with head table for 2 - 1 mic, 1 projector, 1 screen</t>
  </si>
  <si>
    <t>Boardroom with 1 projector, 1 screen</t>
  </si>
  <si>
    <t>802.11/15 Joint Mtg</t>
  </si>
  <si>
    <t>R-Reg</t>
  </si>
  <si>
    <t>Classroom with head table &amp; riser for 4 - 1 table mic, 1 presenters mic 1 projector, 1 screen</t>
  </si>
  <si>
    <t>Classroom with head table &amp; riser for 5 - 1 table mic, 1 presenters mic 2 projectors, 2 screens</t>
  </si>
  <si>
    <t>TGe (S) (60)</t>
  </si>
  <si>
    <t>TGf (60)</t>
  </si>
  <si>
    <t>TGe (120)</t>
  </si>
  <si>
    <t>TGh (30)</t>
  </si>
  <si>
    <t>Optional Meeting Time and Network Setup</t>
  </si>
  <si>
    <t>802.11/ 802.15 Joint Meeting (350)</t>
  </si>
  <si>
    <r>
      <t xml:space="preserve">802.11 WG Opening (250)    </t>
    </r>
    <r>
      <rPr>
        <b/>
        <sz val="12"/>
        <color indexed="55"/>
        <rFont val="Arial"/>
        <family val="2"/>
      </rPr>
      <t>(ending with a 10 minute new members orientation)</t>
    </r>
  </si>
  <si>
    <t>TGg (100)</t>
  </si>
  <si>
    <t>R-Reg (30)</t>
  </si>
  <si>
    <t>TGe (Q) (80)</t>
  </si>
  <si>
    <t>TGd (25)</t>
  </si>
  <si>
    <t xml:space="preserve">TOTAL </t>
  </si>
  <si>
    <t>31.5 Hours Total</t>
  </si>
  <si>
    <t>Working Session</t>
  </si>
  <si>
    <t>67th IEEE 802.11 WLAN MEETING</t>
  </si>
  <si>
    <t xml:space="preserve">   Overall Working Time</t>
  </si>
  <si>
    <t>May 14th - 18th, 2001</t>
  </si>
  <si>
    <t>RADISSON HOTEL ORLANDO at the entrance to Universal Orlando, 5780 Major Boulevard, Orlando, FL 32819, USA.</t>
  </si>
  <si>
    <t>RADISSON HOTEL ORLANDO at the entrance to Universal Orlando,</t>
  </si>
  <si>
    <t>5780 Major Boulevard, Orlando, FL 32819, USA.</t>
  </si>
  <si>
    <t>Completion of technical selection procedure</t>
  </si>
  <si>
    <t>Enable first draft of standard</t>
  </si>
  <si>
    <t>Selection of editor</t>
  </si>
  <si>
    <t>Tentative AGENDA  - IEEE 802.11 Task Group G</t>
  </si>
  <si>
    <t>802.11g SESSION CALLED TO ORDER</t>
  </si>
  <si>
    <t>Shoemake</t>
  </si>
  <si>
    <t>CHAIRS STATUS UPDATE AND REVIEW OF OBJECTIVES FOR THE SESSION</t>
  </si>
  <si>
    <t>2</t>
  </si>
  <si>
    <t>REVIEW AND APPROVE MINUTES OF MONTEREY MEETING</t>
  </si>
  <si>
    <t>APPROVE OR MODIFY AGENDA</t>
  </si>
  <si>
    <t>OLD BUSINESS</t>
  </si>
  <si>
    <t>5.1</t>
  </si>
  <si>
    <t>II</t>
  </si>
  <si>
    <t>5.2</t>
  </si>
  <si>
    <t>RECESS FOR DAY</t>
  </si>
  <si>
    <t>* = consent agenda</t>
  </si>
  <si>
    <t>ME - Motion, External        MI - Motion, Internal</t>
  </si>
  <si>
    <t>DT- Discussion Topic           II - Information Item</t>
  </si>
  <si>
    <t>5.3</t>
  </si>
  <si>
    <t>5.4</t>
  </si>
  <si>
    <t>5.5</t>
  </si>
  <si>
    <t>5.6</t>
  </si>
  <si>
    <t>MI</t>
  </si>
  <si>
    <t>RECESS FOR BREAK</t>
  </si>
  <si>
    <t>RECESS FOR LUNCH</t>
  </si>
  <si>
    <t>6</t>
  </si>
  <si>
    <t>ME, MI</t>
  </si>
  <si>
    <t>ADJOURN SESSION OF 802.11g</t>
  </si>
  <si>
    <t>Monday, May 14, 2001</t>
  </si>
  <si>
    <t>Tuesday, May 15, 2001</t>
  </si>
  <si>
    <t>Wednesday, May 16, 2001</t>
  </si>
  <si>
    <t>Thursday, March 17, 2001</t>
  </si>
  <si>
    <t>Orlando, Florida, USA</t>
  </si>
  <si>
    <t>TASK GROUP G - 802.11B DATA RATES &gt;20 MBIT/S</t>
  </si>
  <si>
    <t>3</t>
  </si>
  <si>
    <t>Heegard/Webster</t>
  </si>
  <si>
    <t>Selection Procedure Step 19 - Downselect of OFDM &amp; PBCC</t>
  </si>
  <si>
    <t>TBD</t>
  </si>
  <si>
    <t>Selection Procedure Step 19 - Confirmation Vote</t>
  </si>
  <si>
    <t>SELECTION OF EDITOR</t>
  </si>
  <si>
    <t>REGULATORY ISSUES AND PRESENTATIONS</t>
  </si>
  <si>
    <t>PRESENTATION OF DOCUMENTS RELATED TO SELECTION PROCEDURE</t>
  </si>
  <si>
    <t>PRESENTATIONS FROM AUTHORS OF CCK-OFDM AND PBCC PROPOSALS</t>
  </si>
  <si>
    <t>Final Statements From Authors of CCK-OFDM and PBCC</t>
  </si>
  <si>
    <t>EXPLANATION OF DAYS PROCEDURE</t>
  </si>
  <si>
    <t>RECESS FOR COUNTING AND FOR THE DAY</t>
  </si>
  <si>
    <t>POSTING OF VOTING RESULTS ON SERVER</t>
  </si>
  <si>
    <t>UNFINISHED PRES. ON CCK-OFDM AND PBCC PROPOSALS</t>
  </si>
  <si>
    <t>5</t>
  </si>
  <si>
    <t>EXPLANATION OF VOTING PROCEDURE</t>
  </si>
  <si>
    <t>RECESS FOR BREAK AND COUNTING</t>
  </si>
  <si>
    <t>ANNOUNCEMENT AND POSTING OF VOTE</t>
  </si>
  <si>
    <t>UNFINISHED OLD BUSINESS</t>
  </si>
  <si>
    <t>5.8</t>
  </si>
  <si>
    <t>PRESENTATION OF MODIFICATIONS TO PROPOSAL</t>
  </si>
  <si>
    <t>UNFINISHED OR NEW BUSINESS</t>
  </si>
  <si>
    <t>5.9</t>
  </si>
  <si>
    <t>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</si>
</sst>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hh:mm\ AM/PM_)"/>
    <numFmt numFmtId="169" formatCode="#."/>
    <numFmt numFmtId="170" formatCode="0.0"/>
    <numFmt numFmtId="171" formatCode="m/d/yy\ h:mm\ AM/PM"/>
  </numFmts>
  <fonts count="63">
    <font>
      <sz val="10"/>
      <name val="Arial"/>
      <family val="0"/>
    </font>
    <font>
      <b/>
      <sz val="16"/>
      <name val="Arial"/>
      <family val="2"/>
    </font>
    <font>
      <b/>
      <sz val="16"/>
      <color indexed="12"/>
      <name val="Arial"/>
      <family val="2"/>
    </font>
    <font>
      <b/>
      <sz val="16"/>
      <color indexed="50"/>
      <name val="Arial"/>
      <family val="2"/>
    </font>
    <font>
      <b/>
      <sz val="16"/>
      <color indexed="14"/>
      <name val="Arial"/>
      <family val="2"/>
    </font>
    <font>
      <sz val="10"/>
      <name val="Courier"/>
      <family val="3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b/>
      <sz val="12"/>
      <name val="Arial"/>
      <family val="2"/>
    </font>
    <font>
      <b/>
      <sz val="12"/>
      <color indexed="53"/>
      <name val="Times New Roman"/>
      <family val="1"/>
    </font>
    <font>
      <b/>
      <sz val="12"/>
      <color indexed="21"/>
      <name val="Times New Roman"/>
      <family val="1"/>
    </font>
    <font>
      <b/>
      <sz val="12"/>
      <color indexed="17"/>
      <name val="Times New Roman"/>
      <family val="1"/>
    </font>
    <font>
      <b/>
      <sz val="16"/>
      <color indexed="17"/>
      <name val="Arial"/>
      <family val="2"/>
    </font>
    <font>
      <b/>
      <u val="single"/>
      <sz val="12"/>
      <color indexed="21"/>
      <name val="Arial"/>
      <family val="2"/>
    </font>
    <font>
      <b/>
      <u val="single"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21"/>
      <name val="Arial"/>
      <family val="2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Courier"/>
      <family val="0"/>
    </font>
    <font>
      <sz val="44"/>
      <color indexed="8"/>
      <name val="Times New Roman"/>
      <family val="0"/>
    </font>
    <font>
      <sz val="24"/>
      <color indexed="8"/>
      <name val="Arial"/>
      <family val="0"/>
    </font>
    <font>
      <b/>
      <sz val="12"/>
      <color indexed="23"/>
      <name val="Times New Roman"/>
      <family val="1"/>
    </font>
    <font>
      <b/>
      <sz val="10"/>
      <color indexed="10"/>
      <name val="Arial"/>
      <family val="2"/>
    </font>
    <font>
      <b/>
      <sz val="12"/>
      <color indexed="54"/>
      <name val="Times New Roman"/>
      <family val="1"/>
    </font>
    <font>
      <sz val="12"/>
      <color indexed="10"/>
      <name val="Arial"/>
      <family val="2"/>
    </font>
    <font>
      <b/>
      <sz val="16"/>
      <color indexed="54"/>
      <name val="Arial"/>
      <family val="2"/>
    </font>
    <font>
      <b/>
      <sz val="16"/>
      <color indexed="63"/>
      <name val="Arial"/>
      <family val="2"/>
    </font>
    <font>
      <b/>
      <sz val="16"/>
      <color indexed="53"/>
      <name val="Arial"/>
      <family val="2"/>
    </font>
    <font>
      <b/>
      <sz val="16"/>
      <color indexed="23"/>
      <name val="Arial"/>
      <family val="2"/>
    </font>
    <font>
      <b/>
      <sz val="12"/>
      <color indexed="63"/>
      <name val="Arial"/>
      <family val="2"/>
    </font>
    <font>
      <sz val="32"/>
      <name val="Arial"/>
      <family val="2"/>
    </font>
    <font>
      <b/>
      <sz val="44"/>
      <color indexed="21"/>
      <name val="Arial"/>
      <family val="2"/>
    </font>
    <font>
      <sz val="10"/>
      <color indexed="63"/>
      <name val="Arial"/>
      <family val="2"/>
    </font>
    <font>
      <sz val="12"/>
      <name val="Arial"/>
      <family val="2"/>
    </font>
    <font>
      <b/>
      <sz val="16"/>
      <name val="Times New Roman"/>
      <family val="1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55"/>
      <name val="Arial"/>
      <family val="2"/>
    </font>
    <font>
      <b/>
      <sz val="16"/>
      <color indexed="9"/>
      <name val="Arial"/>
      <family val="2"/>
    </font>
    <font>
      <b/>
      <sz val="12"/>
      <color indexed="61"/>
      <name val="Times New Roman"/>
      <family val="1"/>
    </font>
    <font>
      <b/>
      <sz val="16"/>
      <color indexed="61"/>
      <name val="Arial"/>
      <family val="2"/>
    </font>
    <font>
      <b/>
      <sz val="12"/>
      <color indexed="12"/>
      <name val="Times New Roman"/>
      <family val="1"/>
    </font>
    <font>
      <b/>
      <sz val="16"/>
      <color indexed="55"/>
      <name val="Arial"/>
      <family val="2"/>
    </font>
    <font>
      <sz val="10"/>
      <color indexed="55"/>
      <name val="Arial"/>
      <family val="2"/>
    </font>
    <font>
      <b/>
      <sz val="16"/>
      <color indexed="21"/>
      <name val="Arial"/>
      <family val="2"/>
    </font>
    <font>
      <sz val="10"/>
      <color indexed="21"/>
      <name val="Arial"/>
      <family val="2"/>
    </font>
    <font>
      <b/>
      <sz val="18"/>
      <name val="Arial"/>
      <family val="2"/>
    </font>
    <font>
      <sz val="10"/>
      <color indexed="23"/>
      <name val="Arial"/>
      <family val="2"/>
    </font>
    <font>
      <sz val="10"/>
      <color indexed="54"/>
      <name val="Arial"/>
      <family val="2"/>
    </font>
    <font>
      <b/>
      <sz val="16"/>
      <color indexed="16"/>
      <name val="Arial"/>
      <family val="2"/>
    </font>
    <font>
      <sz val="10"/>
      <color indexed="16"/>
      <name val="Arial"/>
      <family val="2"/>
    </font>
    <font>
      <b/>
      <sz val="12"/>
      <color indexed="55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>
      <alignment/>
      <protection/>
    </xf>
    <xf numFmtId="9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9" fillId="0" borderId="0" xfId="0" applyFont="1" applyAlignment="1" quotePrefix="1">
      <alignment horizontal="left" indent="1"/>
    </xf>
    <xf numFmtId="0" fontId="31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42" fillId="3" borderId="2" xfId="0" applyFont="1" applyFill="1" applyBorder="1" applyAlignment="1">
      <alignment horizontal="center" vertical="center"/>
    </xf>
    <xf numFmtId="0" fontId="45" fillId="4" borderId="2" xfId="0" applyFont="1" applyFill="1" applyBorder="1" applyAlignment="1" quotePrefix="1">
      <alignment horizontal="center" vertical="center" wrapText="1"/>
    </xf>
    <xf numFmtId="0" fontId="42" fillId="5" borderId="2" xfId="0" applyFont="1" applyFill="1" applyBorder="1" applyAlignment="1" quotePrefix="1">
      <alignment horizontal="center" vertical="center" wrapText="1"/>
    </xf>
    <xf numFmtId="0" fontId="45" fillId="4" borderId="2" xfId="0" applyFont="1" applyFill="1" applyBorder="1" applyAlignment="1">
      <alignment horizontal="center" vertical="center" wrapText="1"/>
    </xf>
    <xf numFmtId="0" fontId="42" fillId="2" borderId="2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42" fillId="3" borderId="2" xfId="0" applyFont="1" applyFill="1" applyBorder="1" applyAlignment="1">
      <alignment horizontal="center" vertical="center" wrapText="1"/>
    </xf>
    <xf numFmtId="0" fontId="42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6" borderId="0" xfId="0" applyFont="1" applyFill="1" applyBorder="1" applyAlignment="1">
      <alignment/>
    </xf>
    <xf numFmtId="0" fontId="7" fillId="6" borderId="8" xfId="0" applyFont="1" applyFill="1" applyBorder="1" applyAlignment="1">
      <alignment/>
    </xf>
    <xf numFmtId="0" fontId="7" fillId="6" borderId="9" xfId="0" applyFont="1" applyFill="1" applyBorder="1" applyAlignment="1">
      <alignment/>
    </xf>
    <xf numFmtId="0" fontId="48" fillId="6" borderId="8" xfId="0" applyFont="1" applyFill="1" applyBorder="1" applyAlignment="1">
      <alignment/>
    </xf>
    <xf numFmtId="170" fontId="48" fillId="6" borderId="0" xfId="0" applyNumberFormat="1" applyFont="1" applyFill="1" applyBorder="1" applyAlignment="1">
      <alignment/>
    </xf>
    <xf numFmtId="0" fontId="30" fillId="6" borderId="8" xfId="0" applyFont="1" applyFill="1" applyBorder="1" applyAlignment="1">
      <alignment/>
    </xf>
    <xf numFmtId="170" fontId="30" fillId="6" borderId="0" xfId="0" applyNumberFormat="1" applyFont="1" applyFill="1" applyBorder="1" applyAlignment="1">
      <alignment/>
    </xf>
    <xf numFmtId="170" fontId="7" fillId="6" borderId="0" xfId="0" applyNumberFormat="1" applyFont="1" applyFill="1" applyBorder="1" applyAlignment="1">
      <alignment/>
    </xf>
    <xf numFmtId="0" fontId="10" fillId="6" borderId="8" xfId="0" applyFont="1" applyFill="1" applyBorder="1" applyAlignment="1">
      <alignment/>
    </xf>
    <xf numFmtId="170" fontId="10" fillId="6" borderId="0" xfId="0" applyNumberFormat="1" applyFont="1" applyFill="1" applyBorder="1" applyAlignment="1">
      <alignment/>
    </xf>
    <xf numFmtId="0" fontId="14" fillId="6" borderId="8" xfId="0" applyFont="1" applyFill="1" applyBorder="1" applyAlignment="1">
      <alignment/>
    </xf>
    <xf numFmtId="170" fontId="14" fillId="6" borderId="0" xfId="0" applyNumberFormat="1" applyFont="1" applyFill="1" applyBorder="1" applyAlignment="1">
      <alignment/>
    </xf>
    <xf numFmtId="0" fontId="59" fillId="6" borderId="8" xfId="0" applyFont="1" applyFill="1" applyBorder="1" applyAlignment="1">
      <alignment/>
    </xf>
    <xf numFmtId="170" fontId="59" fillId="6" borderId="0" xfId="0" applyNumberFormat="1" applyFont="1" applyFill="1" applyBorder="1" applyAlignment="1">
      <alignment/>
    </xf>
    <xf numFmtId="0" fontId="13" fillId="6" borderId="8" xfId="0" applyFont="1" applyFill="1" applyBorder="1" applyAlignment="1">
      <alignment/>
    </xf>
    <xf numFmtId="170" fontId="13" fillId="6" borderId="0" xfId="0" applyNumberFormat="1" applyFont="1" applyFill="1" applyBorder="1" applyAlignment="1">
      <alignment/>
    </xf>
    <xf numFmtId="0" fontId="12" fillId="6" borderId="8" xfId="0" applyFont="1" applyFill="1" applyBorder="1" applyAlignment="1">
      <alignment/>
    </xf>
    <xf numFmtId="170" fontId="12" fillId="6" borderId="0" xfId="0" applyNumberFormat="1" applyFont="1" applyFill="1" applyBorder="1" applyAlignment="1">
      <alignment/>
    </xf>
    <xf numFmtId="0" fontId="58" fillId="6" borderId="8" xfId="0" applyFont="1" applyFill="1" applyBorder="1" applyAlignment="1">
      <alignment/>
    </xf>
    <xf numFmtId="170" fontId="58" fillId="6" borderId="0" xfId="0" applyNumberFormat="1" applyFont="1" applyFill="1" applyBorder="1" applyAlignment="1">
      <alignment/>
    </xf>
    <xf numFmtId="0" fontId="7" fillId="6" borderId="8" xfId="0" applyFont="1" applyFill="1" applyBorder="1" applyAlignment="1">
      <alignment horizontal="right"/>
    </xf>
    <xf numFmtId="170" fontId="7" fillId="6" borderId="10" xfId="0" applyNumberFormat="1" applyFont="1" applyFill="1" applyBorder="1" applyAlignment="1">
      <alignment/>
    </xf>
    <xf numFmtId="0" fontId="7" fillId="6" borderId="0" xfId="0" applyFont="1" applyFill="1" applyBorder="1" applyAlignment="1">
      <alignment horizontal="left"/>
    </xf>
    <xf numFmtId="0" fontId="7" fillId="6" borderId="3" xfId="0" applyFont="1" applyFill="1" applyBorder="1" applyAlignment="1">
      <alignment/>
    </xf>
    <xf numFmtId="0" fontId="7" fillId="6" borderId="11" xfId="0" applyFont="1" applyFill="1" applyBorder="1" applyAlignment="1">
      <alignment/>
    </xf>
    <xf numFmtId="0" fontId="7" fillId="6" borderId="12" xfId="0" applyFont="1" applyFill="1" applyBorder="1" applyAlignment="1">
      <alignment/>
    </xf>
    <xf numFmtId="0" fontId="7" fillId="5" borderId="8" xfId="0" applyFont="1" applyFill="1" applyBorder="1" applyAlignment="1">
      <alignment/>
    </xf>
    <xf numFmtId="0" fontId="7" fillId="5" borderId="0" xfId="0" applyFont="1" applyFill="1" applyBorder="1" applyAlignment="1">
      <alignment/>
    </xf>
    <xf numFmtId="0" fontId="7" fillId="5" borderId="9" xfId="0" applyFont="1" applyFill="1" applyBorder="1" applyAlignment="1">
      <alignment/>
    </xf>
    <xf numFmtId="0" fontId="48" fillId="5" borderId="8" xfId="0" applyFont="1" applyFill="1" applyBorder="1" applyAlignment="1">
      <alignment/>
    </xf>
    <xf numFmtId="0" fontId="46" fillId="5" borderId="8" xfId="0" applyFont="1" applyFill="1" applyBorder="1" applyAlignment="1">
      <alignment/>
    </xf>
    <xf numFmtId="0" fontId="30" fillId="5" borderId="8" xfId="0" applyFont="1" applyFill="1" applyBorder="1" applyAlignment="1">
      <alignment/>
    </xf>
    <xf numFmtId="0" fontId="10" fillId="5" borderId="8" xfId="0" applyFont="1" applyFill="1" applyBorder="1" applyAlignment="1">
      <alignment/>
    </xf>
    <xf numFmtId="0" fontId="14" fillId="5" borderId="8" xfId="0" applyFont="1" applyFill="1" applyBorder="1" applyAlignment="1">
      <alignment/>
    </xf>
    <xf numFmtId="0" fontId="59" fillId="5" borderId="8" xfId="0" applyFont="1" applyFill="1" applyBorder="1" applyAlignment="1">
      <alignment/>
    </xf>
    <xf numFmtId="0" fontId="13" fillId="5" borderId="8" xfId="0" applyFont="1" applyFill="1" applyBorder="1" applyAlignment="1">
      <alignment/>
    </xf>
    <xf numFmtId="0" fontId="12" fillId="5" borderId="8" xfId="0" applyFont="1" applyFill="1" applyBorder="1" applyAlignment="1">
      <alignment/>
    </xf>
    <xf numFmtId="0" fontId="58" fillId="5" borderId="8" xfId="0" applyFont="1" applyFill="1" applyBorder="1" applyAlignment="1">
      <alignment/>
    </xf>
    <xf numFmtId="0" fontId="7" fillId="5" borderId="3" xfId="0" applyFont="1" applyFill="1" applyBorder="1" applyAlignment="1">
      <alignment/>
    </xf>
    <xf numFmtId="0" fontId="7" fillId="5" borderId="11" xfId="0" applyFont="1" applyFill="1" applyBorder="1" applyAlignment="1">
      <alignment/>
    </xf>
    <xf numFmtId="0" fontId="7" fillId="5" borderId="12" xfId="0" applyFont="1" applyFill="1" applyBorder="1" applyAlignment="1">
      <alignment/>
    </xf>
    <xf numFmtId="0" fontId="7" fillId="7" borderId="8" xfId="0" applyFont="1" applyFill="1" applyBorder="1" applyAlignment="1">
      <alignment/>
    </xf>
    <xf numFmtId="0" fontId="0" fillId="7" borderId="0" xfId="0" applyFill="1" applyBorder="1" applyAlignment="1">
      <alignment/>
    </xf>
    <xf numFmtId="0" fontId="7" fillId="7" borderId="0" xfId="0" applyFont="1" applyFill="1" applyBorder="1" applyAlignment="1">
      <alignment/>
    </xf>
    <xf numFmtId="0" fontId="7" fillId="7" borderId="9" xfId="0" applyFont="1" applyFill="1" applyBorder="1" applyAlignment="1">
      <alignment/>
    </xf>
    <xf numFmtId="0" fontId="6" fillId="7" borderId="8" xfId="0" applyFont="1" applyFill="1" applyBorder="1" applyAlignment="1">
      <alignment/>
    </xf>
    <xf numFmtId="0" fontId="8" fillId="7" borderId="0" xfId="0" applyFont="1" applyFill="1" applyBorder="1" applyAlignment="1">
      <alignment/>
    </xf>
    <xf numFmtId="0" fontId="13" fillId="7" borderId="0" xfId="0" applyFont="1" applyFill="1" applyBorder="1" applyAlignment="1">
      <alignment/>
    </xf>
    <xf numFmtId="0" fontId="12" fillId="7" borderId="8" xfId="0" applyFont="1" applyFill="1" applyBorder="1" applyAlignment="1">
      <alignment/>
    </xf>
    <xf numFmtId="0" fontId="36" fillId="7" borderId="0" xfId="0" applyFont="1" applyFill="1" applyBorder="1" applyAlignment="1">
      <alignment/>
    </xf>
    <xf numFmtId="0" fontId="9" fillId="7" borderId="0" xfId="0" applyFont="1" applyFill="1" applyBorder="1" applyAlignment="1">
      <alignment/>
    </xf>
    <xf numFmtId="0" fontId="28" fillId="7" borderId="8" xfId="0" applyFont="1" applyFill="1" applyBorder="1" applyAlignment="1">
      <alignment/>
    </xf>
    <xf numFmtId="0" fontId="30" fillId="7" borderId="0" xfId="0" applyFont="1" applyFill="1" applyBorder="1" applyAlignment="1">
      <alignment/>
    </xf>
    <xf numFmtId="0" fontId="10" fillId="7" borderId="8" xfId="0" applyFont="1" applyFill="1" applyBorder="1" applyAlignment="1">
      <alignment/>
    </xf>
    <xf numFmtId="0" fontId="14" fillId="7" borderId="0" xfId="0" applyFont="1" applyFill="1" applyBorder="1" applyAlignment="1">
      <alignment/>
    </xf>
    <xf numFmtId="0" fontId="46" fillId="7" borderId="0" xfId="0" applyFont="1" applyFill="1" applyBorder="1" applyAlignment="1">
      <alignment/>
    </xf>
    <xf numFmtId="0" fontId="46" fillId="7" borderId="8" xfId="0" applyFont="1" applyFill="1" applyBorder="1" applyAlignment="1">
      <alignment/>
    </xf>
    <xf numFmtId="0" fontId="48" fillId="7" borderId="0" xfId="0" applyFont="1" applyFill="1" applyBorder="1" applyAlignment="1">
      <alignment/>
    </xf>
    <xf numFmtId="0" fontId="7" fillId="7" borderId="3" xfId="0" applyFont="1" applyFill="1" applyBorder="1" applyAlignment="1">
      <alignment/>
    </xf>
    <xf numFmtId="0" fontId="7" fillId="7" borderId="11" xfId="0" applyFont="1" applyFill="1" applyBorder="1" applyAlignment="1">
      <alignment/>
    </xf>
    <xf numFmtId="0" fontId="7" fillId="7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164" fontId="61" fillId="0" borderId="0" xfId="21" applyFont="1">
      <alignment/>
      <protection/>
    </xf>
    <xf numFmtId="164" fontId="7" fillId="0" borderId="0" xfId="21" applyFont="1" applyAlignment="1">
      <alignment horizontal="center" vertical="top"/>
      <protection/>
    </xf>
    <xf numFmtId="164" fontId="7" fillId="0" borderId="0" xfId="21" applyFont="1" applyAlignment="1" quotePrefix="1">
      <alignment horizontal="center" vertical="top"/>
      <protection/>
    </xf>
    <xf numFmtId="164" fontId="24" fillId="0" borderId="0" xfId="21" applyFont="1">
      <alignment/>
      <protection/>
    </xf>
    <xf numFmtId="18" fontId="24" fillId="0" borderId="0" xfId="21" applyNumberFormat="1" applyFont="1">
      <alignment/>
      <protection/>
    </xf>
    <xf numFmtId="164" fontId="23" fillId="0" borderId="13" xfId="21" applyNumberFormat="1" applyFont="1" applyFill="1" applyBorder="1" applyAlignment="1" applyProtection="1">
      <alignment horizontal="left"/>
      <protection/>
    </xf>
    <xf numFmtId="164" fontId="24" fillId="0" borderId="13" xfId="21" applyFont="1" applyBorder="1">
      <alignment/>
      <protection/>
    </xf>
    <xf numFmtId="164" fontId="24" fillId="0" borderId="13" xfId="21" applyNumberFormat="1" applyFont="1" applyFill="1" applyBorder="1" applyAlignment="1" applyProtection="1">
      <alignment horizontal="left"/>
      <protection/>
    </xf>
    <xf numFmtId="164" fontId="24" fillId="0" borderId="13" xfId="21" applyNumberFormat="1" applyFont="1" applyBorder="1" applyProtection="1">
      <alignment/>
      <protection/>
    </xf>
    <xf numFmtId="18" fontId="24" fillId="0" borderId="13" xfId="21" applyNumberFormat="1" applyFont="1" applyBorder="1" applyAlignment="1" applyProtection="1">
      <alignment horizontal="right"/>
      <protection/>
    </xf>
    <xf numFmtId="164" fontId="23" fillId="0" borderId="13" xfId="21" applyNumberFormat="1" applyFont="1" applyFill="1" applyBorder="1" applyAlignment="1" applyProtection="1" quotePrefix="1">
      <alignment horizontal="left"/>
      <protection/>
    </xf>
    <xf numFmtId="164" fontId="24" fillId="0" borderId="13" xfId="21" applyNumberFormat="1" applyFont="1" applyBorder="1" applyAlignment="1" applyProtection="1">
      <alignment horizontal="left"/>
      <protection/>
    </xf>
    <xf numFmtId="49" fontId="23" fillId="0" borderId="13" xfId="21" applyNumberFormat="1" applyFont="1" applyFill="1" applyBorder="1" applyAlignment="1" applyProtection="1">
      <alignment horizontal="left"/>
      <protection/>
    </xf>
    <xf numFmtId="164" fontId="24" fillId="0" borderId="13" xfId="21" applyFont="1" applyBorder="1" applyAlignment="1">
      <alignment horizontal="left"/>
      <protection/>
    </xf>
    <xf numFmtId="164" fontId="61" fillId="0" borderId="13" xfId="21" applyFont="1" applyBorder="1">
      <alignment/>
      <protection/>
    </xf>
    <xf numFmtId="164" fontId="23" fillId="0" borderId="13" xfId="0" applyNumberFormat="1" applyFont="1" applyFill="1" applyBorder="1" applyAlignment="1" applyProtection="1">
      <alignment horizontal="left"/>
      <protection/>
    </xf>
    <xf numFmtId="164" fontId="24" fillId="0" borderId="13" xfId="0" applyNumberFormat="1" applyFont="1" applyFill="1" applyBorder="1" applyAlignment="1" applyProtection="1">
      <alignment horizontal="left"/>
      <protection/>
    </xf>
    <xf numFmtId="164" fontId="24" fillId="0" borderId="13" xfId="0" applyNumberFormat="1" applyFont="1" applyBorder="1" applyAlignment="1" applyProtection="1">
      <alignment/>
      <protection/>
    </xf>
    <xf numFmtId="18" fontId="24" fillId="0" borderId="13" xfId="0" applyNumberFormat="1" applyFont="1" applyBorder="1" applyAlignment="1" applyProtection="1">
      <alignment horizontal="right"/>
      <protection/>
    </xf>
    <xf numFmtId="49" fontId="23" fillId="0" borderId="0" xfId="21" applyNumberFormat="1" applyFont="1" applyFill="1" applyAlignment="1" applyProtection="1" quotePrefix="1">
      <alignment horizontal="left"/>
      <protection/>
    </xf>
    <xf numFmtId="164" fontId="23" fillId="0" borderId="0" xfId="21" applyNumberFormat="1" applyFont="1" applyFill="1" applyAlignment="1" applyProtection="1">
      <alignment horizontal="left"/>
      <protection/>
    </xf>
    <xf numFmtId="164" fontId="24" fillId="0" borderId="0" xfId="21" applyNumberFormat="1" applyFont="1" applyProtection="1">
      <alignment/>
      <protection/>
    </xf>
    <xf numFmtId="18" fontId="62" fillId="0" borderId="0" xfId="21" applyNumberFormat="1" applyFont="1" applyProtection="1">
      <alignment/>
      <protection/>
    </xf>
    <xf numFmtId="49" fontId="23" fillId="0" borderId="0" xfId="21" applyNumberFormat="1" applyFont="1" applyFill="1" applyAlignment="1" applyProtection="1">
      <alignment horizontal="left"/>
      <protection/>
    </xf>
    <xf numFmtId="18" fontId="24" fillId="0" borderId="0" xfId="21" applyNumberFormat="1" applyFont="1" applyProtection="1">
      <alignment/>
      <protection/>
    </xf>
    <xf numFmtId="171" fontId="24" fillId="0" borderId="0" xfId="21" applyNumberFormat="1" applyFont="1" applyProtection="1">
      <alignment/>
      <protection/>
    </xf>
    <xf numFmtId="164" fontId="24" fillId="0" borderId="0" xfId="21" applyFont="1" applyAlignment="1">
      <alignment horizontal="right"/>
      <protection/>
    </xf>
    <xf numFmtId="18" fontId="61" fillId="0" borderId="0" xfId="21" applyNumberFormat="1" applyFont="1">
      <alignment/>
      <protection/>
    </xf>
    <xf numFmtId="171" fontId="61" fillId="0" borderId="0" xfId="21" applyNumberFormat="1" applyFont="1">
      <alignment/>
      <protection/>
    </xf>
    <xf numFmtId="164" fontId="24" fillId="0" borderId="13" xfId="21" applyNumberFormat="1" applyFont="1" applyBorder="1" applyAlignment="1" applyProtection="1">
      <alignment horizontal="left" indent="1"/>
      <protection/>
    </xf>
    <xf numFmtId="164" fontId="24" fillId="0" borderId="13" xfId="21" applyFont="1" applyBorder="1" applyAlignment="1">
      <alignment horizontal="left" indent="1"/>
      <protection/>
    </xf>
    <xf numFmtId="164" fontId="24" fillId="0" borderId="13" xfId="21" applyNumberFormat="1" applyFont="1" applyBorder="1" applyAlignment="1" applyProtection="1">
      <alignment horizontal="left" wrapText="1"/>
      <protection/>
    </xf>
    <xf numFmtId="164" fontId="24" fillId="0" borderId="0" xfId="21" applyFont="1" applyAlignment="1">
      <alignment horizontal="left" indent="1"/>
      <protection/>
    </xf>
    <xf numFmtId="164" fontId="24" fillId="0" borderId="13" xfId="0" applyNumberFormat="1" applyFont="1" applyFill="1" applyBorder="1" applyAlignment="1" applyProtection="1">
      <alignment horizontal="left" indent="1"/>
      <protection/>
    </xf>
    <xf numFmtId="0" fontId="51" fillId="0" borderId="14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49" fillId="0" borderId="18" xfId="0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47" fillId="0" borderId="6" xfId="0" applyFont="1" applyFill="1" applyBorder="1" applyAlignment="1">
      <alignment horizontal="center" vertical="center" wrapText="1"/>
    </xf>
    <xf numFmtId="0" fontId="47" fillId="0" borderId="7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0" fontId="2" fillId="8" borderId="1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1" fillId="7" borderId="33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42" fillId="0" borderId="34" xfId="0" applyFont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5" borderId="35" xfId="0" applyFont="1" applyFill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6" fillId="0" borderId="31" xfId="0" applyFont="1" applyBorder="1" applyAlignment="1">
      <alignment horizontal="center" vertical="center" wrapText="1"/>
    </xf>
    <xf numFmtId="0" fontId="57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0" fontId="39" fillId="0" borderId="31" xfId="0" applyFont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17" fillId="6" borderId="22" xfId="0" applyFont="1" applyFill="1" applyBorder="1" applyAlignment="1">
      <alignment horizontal="center"/>
    </xf>
    <xf numFmtId="0" fontId="17" fillId="6" borderId="23" xfId="0" applyFont="1" applyFill="1" applyBorder="1" applyAlignment="1">
      <alignment horizontal="center"/>
    </xf>
    <xf numFmtId="0" fontId="17" fillId="6" borderId="24" xfId="0" applyFont="1" applyFill="1" applyBorder="1" applyAlignment="1">
      <alignment horizontal="center"/>
    </xf>
    <xf numFmtId="0" fontId="17" fillId="5" borderId="22" xfId="0" applyFont="1" applyFill="1" applyBorder="1" applyAlignment="1">
      <alignment horizontal="center"/>
    </xf>
    <xf numFmtId="0" fontId="17" fillId="5" borderId="23" xfId="0" applyFont="1" applyFill="1" applyBorder="1" applyAlignment="1">
      <alignment horizontal="center"/>
    </xf>
    <xf numFmtId="0" fontId="17" fillId="5" borderId="24" xfId="0" applyFont="1" applyFill="1" applyBorder="1" applyAlignment="1">
      <alignment horizontal="center"/>
    </xf>
    <xf numFmtId="0" fontId="17" fillId="7" borderId="22" xfId="0" applyFont="1" applyFill="1" applyBorder="1" applyAlignment="1">
      <alignment horizontal="center"/>
    </xf>
    <xf numFmtId="0" fontId="17" fillId="7" borderId="23" xfId="0" applyFont="1" applyFill="1" applyBorder="1" applyAlignment="1">
      <alignment horizontal="center"/>
    </xf>
    <xf numFmtId="0" fontId="17" fillId="7" borderId="24" xfId="0" applyFont="1" applyFill="1" applyBorder="1" applyAlignment="1">
      <alignment horizontal="center"/>
    </xf>
    <xf numFmtId="0" fontId="42" fillId="0" borderId="31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38" xfId="0" applyFont="1" applyFill="1" applyBorder="1" applyAlignment="1">
      <alignment horizontal="center" vertical="center" wrapText="1"/>
    </xf>
    <xf numFmtId="0" fontId="42" fillId="0" borderId="34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35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 wrapText="1"/>
    </xf>
    <xf numFmtId="0" fontId="51" fillId="0" borderId="41" xfId="0" applyFont="1" applyFill="1" applyBorder="1" applyAlignment="1">
      <alignment horizontal="center" vertical="center" wrapText="1"/>
    </xf>
    <xf numFmtId="0" fontId="1" fillId="7" borderId="38" xfId="0" applyFont="1" applyFill="1" applyBorder="1" applyAlignment="1">
      <alignment horizontal="center" vertical="center" wrapText="1"/>
    </xf>
    <xf numFmtId="0" fontId="1" fillId="7" borderId="34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164" fontId="60" fillId="0" borderId="0" xfId="21" applyNumberFormat="1" applyFont="1" applyFill="1" applyAlignment="1" applyProtection="1" quotePrefix="1">
      <alignment horizontal="center"/>
      <protection/>
    </xf>
    <xf numFmtId="164" fontId="60" fillId="0" borderId="0" xfId="21" applyNumberFormat="1" applyFont="1" applyFill="1" applyAlignment="1" applyProtection="1">
      <alignment horizontal="center"/>
      <protection/>
    </xf>
    <xf numFmtId="164" fontId="7" fillId="0" borderId="0" xfId="21" applyFont="1" applyAlignment="1">
      <alignment horizontal="center" vertical="top"/>
      <protection/>
    </xf>
    <xf numFmtId="164" fontId="7" fillId="0" borderId="0" xfId="21" applyFont="1" applyAlignment="1" quotePrefix="1">
      <alignment horizontal="center" vertical="top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0250r0P802-15_WG-Sep00 Meeting Objectives and Agend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11</xdr:row>
      <xdr:rowOff>85725</xdr:rowOff>
    </xdr:from>
    <xdr:to>
      <xdr:col>13</xdr:col>
      <xdr:colOff>333375</xdr:colOff>
      <xdr:row>29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2000250"/>
          <a:ext cx="723900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6</xdr:row>
      <xdr:rowOff>133350</xdr:rowOff>
    </xdr:from>
    <xdr:to>
      <xdr:col>15</xdr:col>
      <xdr:colOff>0</xdr:colOff>
      <xdr:row>11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28600" y="1238250"/>
          <a:ext cx="89154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4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Wireless Local Area Networks</a:t>
          </a:r>
          <a:r>
            <a:rPr lang="en-US" cap="none" sz="4400" b="0" i="0" u="none" baseline="0">
              <a:solidFill>
                <a:srgbClr val="000000"/>
              </a:solidFill>
            </a:rPr>
            <a:t>
</a:t>
          </a:r>
          <a:r>
            <a:rPr lang="en-US" cap="none" sz="2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76200</xdr:colOff>
      <xdr:row>34</xdr:row>
      <xdr:rowOff>95250</xdr:rowOff>
    </xdr:from>
    <xdr:to>
      <xdr:col>4</xdr:col>
      <xdr:colOff>152400</xdr:colOff>
      <xdr:row>37</xdr:row>
      <xdr:rowOff>66675</xdr:rowOff>
    </xdr:to>
    <xdr:sp>
      <xdr:nvSpPr>
        <xdr:cNvPr id="3" name="AutoShape 3"/>
        <xdr:cNvSpPr>
          <a:spLocks/>
        </xdr:cNvSpPr>
      </xdr:nvSpPr>
      <xdr:spPr>
        <a:xfrm>
          <a:off x="685800" y="5734050"/>
          <a:ext cx="19050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34</xdr:row>
      <xdr:rowOff>95250</xdr:rowOff>
    </xdr:from>
    <xdr:to>
      <xdr:col>9</xdr:col>
      <xdr:colOff>533400</xdr:colOff>
      <xdr:row>37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3124200" y="5734050"/>
          <a:ext cx="28956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0</xdr:row>
      <xdr:rowOff>209550</xdr:rowOff>
    </xdr:from>
    <xdr:to>
      <xdr:col>13</xdr:col>
      <xdr:colOff>600075</xdr:colOff>
      <xdr:row>7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752475" y="209550"/>
          <a:ext cx="7772400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2075" tIns="46038" rIns="92075" bIns="46038"/>
        <a:p>
          <a:pPr algn="ctr">
            <a:defRPr/>
          </a:pPr>
          <a:r>
            <a:rPr lang="en-US" cap="none" sz="3200" b="0" i="0" u="none" baseline="0">
              <a:latin typeface="Arial"/>
              <a:ea typeface="Arial"/>
              <a:cs typeface="Arial"/>
            </a:rPr>
            <a:t>5th Session of the
IEEE 802.11 Task Group G</a:t>
          </a:r>
        </a:p>
      </xdr:txBody>
    </xdr:sp>
    <xdr:clientData/>
  </xdr:twoCellAnchor>
  <xdr:twoCellAnchor>
    <xdr:from>
      <xdr:col>5</xdr:col>
      <xdr:colOff>390525</xdr:colOff>
      <xdr:row>26</xdr:row>
      <xdr:rowOff>57150</xdr:rowOff>
    </xdr:from>
    <xdr:to>
      <xdr:col>9</xdr:col>
      <xdr:colOff>447675</xdr:colOff>
      <xdr:row>28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3438525" y="4400550"/>
          <a:ext cx="249555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www.ieee802.org/11</a:t>
          </a:r>
        </a:p>
      </xdr:txBody>
    </xdr:sp>
    <xdr:clientData/>
  </xdr:twoCellAnchor>
  <xdr:twoCellAnchor>
    <xdr:from>
      <xdr:col>4</xdr:col>
      <xdr:colOff>381000</xdr:colOff>
      <xdr:row>30</xdr:row>
      <xdr:rowOff>57150</xdr:rowOff>
    </xdr:from>
    <xdr:to>
      <xdr:col>10</xdr:col>
      <xdr:colOff>552450</xdr:colOff>
      <xdr:row>33</xdr:row>
      <xdr:rowOff>0</xdr:rowOff>
    </xdr:to>
    <xdr:sp>
      <xdr:nvSpPr>
        <xdr:cNvPr id="7" name="AutoShape 7"/>
        <xdr:cNvSpPr>
          <a:spLocks/>
        </xdr:cNvSpPr>
      </xdr:nvSpPr>
      <xdr:spPr>
        <a:xfrm>
          <a:off x="2819400" y="5048250"/>
          <a:ext cx="3829050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905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8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May 14th - 18th, 2001, Orlando, FL.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2">
      <selection activeCell="A6" sqref="A6"/>
    </sheetView>
  </sheetViews>
  <sheetFormatPr defaultColWidth="9.140625" defaultRowHeight="12.75"/>
  <sheetData>
    <row r="1" ht="23.25" customHeight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4"/>
  <sheetViews>
    <sheetView showGridLines="0" workbookViewId="0" topLeftCell="A7">
      <selection activeCell="C16" sqref="C16"/>
    </sheetView>
  </sheetViews>
  <sheetFormatPr defaultColWidth="9.140625" defaultRowHeight="12.75"/>
  <cols>
    <col min="7" max="7" width="8.57421875" style="0" customWidth="1"/>
  </cols>
  <sheetData>
    <row r="2" spans="1:12" s="8" customFormat="1" ht="20.25">
      <c r="A2" s="90" t="s">
        <v>97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6" s="1" customFormat="1" ht="23.25">
      <c r="A3" s="95" t="s">
        <v>101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4"/>
      <c r="N3" s="14"/>
      <c r="O3" s="14"/>
      <c r="P3" s="14"/>
    </row>
    <row r="4" spans="1:16" s="6" customFormat="1" ht="26.25" customHeight="1">
      <c r="A4" s="92" t="s">
        <v>102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7"/>
      <c r="N4" s="7"/>
      <c r="O4" s="7"/>
      <c r="P4" s="7"/>
    </row>
    <row r="5" spans="1:12" s="1" customFormat="1" ht="20.25">
      <c r="A5" s="93" t="s">
        <v>99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7" ht="15.75">
      <c r="A7" s="2" t="s">
        <v>33</v>
      </c>
    </row>
    <row r="9" ht="15.75">
      <c r="A9" s="3" t="s">
        <v>136</v>
      </c>
    </row>
    <row r="10" spans="1:2" ht="15">
      <c r="A10" s="11" t="s">
        <v>42</v>
      </c>
      <c r="B10" s="12" t="s">
        <v>103</v>
      </c>
    </row>
    <row r="11" spans="1:2" ht="15">
      <c r="A11" s="11" t="s">
        <v>42</v>
      </c>
      <c r="B11" s="12" t="s">
        <v>104</v>
      </c>
    </row>
    <row r="12" spans="1:2" ht="15">
      <c r="A12" s="11" t="s">
        <v>42</v>
      </c>
      <c r="B12" s="12" t="s">
        <v>105</v>
      </c>
    </row>
    <row r="13" ht="12.75">
      <c r="A13" s="11"/>
    </row>
    <row r="14" ht="15">
      <c r="A14" s="13"/>
    </row>
  </sheetData>
  <printOptions/>
  <pageMargins left="0.75" right="0.75" top="1" bottom="1" header="0.5" footer="0.5"/>
  <pageSetup fitToHeight="1" fitToWidth="1" horizontalDpi="600" verticalDpi="600" orientation="portrait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66"/>
  <sheetViews>
    <sheetView showGridLines="0" zoomScale="56" zoomScaleNormal="56" zoomScaleSheetLayoutView="25" workbookViewId="0" topLeftCell="A1">
      <selection activeCell="P27" sqref="P27:Q30"/>
    </sheetView>
  </sheetViews>
  <sheetFormatPr defaultColWidth="9.140625" defaultRowHeight="12.75"/>
  <cols>
    <col min="1" max="1" width="3.140625" style="1" customWidth="1"/>
    <col min="2" max="3" width="25.7109375" style="1" customWidth="1"/>
    <col min="4" max="23" width="9.7109375" style="1" customWidth="1"/>
    <col min="24" max="16384" width="9.140625" style="1" customWidth="1"/>
  </cols>
  <sheetData>
    <row r="1" s="90" customFormat="1" ht="20.25"/>
    <row r="2" s="90" customFormat="1" ht="20.25">
      <c r="B2" s="90" t="s">
        <v>97</v>
      </c>
    </row>
    <row r="3" spans="2:22" s="90" customFormat="1" ht="23.25">
      <c r="B3" s="95" t="s">
        <v>100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</row>
    <row r="4" spans="2:22" s="90" customFormat="1" ht="20.25">
      <c r="B4" s="92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</row>
    <row r="5" s="90" customFormat="1" ht="20.25">
      <c r="B5" s="93" t="s">
        <v>99</v>
      </c>
    </row>
    <row r="6" s="90" customFormat="1" ht="20.25"/>
    <row r="7" spans="2:20" s="90" customFormat="1" ht="20.25">
      <c r="B7" s="94" t="s">
        <v>54</v>
      </c>
      <c r="M7" s="90" t="s">
        <v>34</v>
      </c>
      <c r="T7" s="90" t="s">
        <v>35</v>
      </c>
    </row>
    <row r="8" s="90" customFormat="1" ht="20.25">
      <c r="B8" s="94" t="s">
        <v>55</v>
      </c>
    </row>
    <row r="9" s="9" customFormat="1" ht="13.5" customHeight="1" thickBot="1"/>
    <row r="10" spans="2:23" ht="24" customHeight="1">
      <c r="B10" s="15" t="s">
        <v>34</v>
      </c>
      <c r="C10" s="24" t="s">
        <v>0</v>
      </c>
      <c r="D10" s="206" t="s">
        <v>1</v>
      </c>
      <c r="E10" s="206"/>
      <c r="F10" s="206"/>
      <c r="G10" s="210"/>
      <c r="H10" s="205" t="s">
        <v>2</v>
      </c>
      <c r="I10" s="206"/>
      <c r="J10" s="206"/>
      <c r="K10" s="210"/>
      <c r="L10" s="205" t="s">
        <v>3</v>
      </c>
      <c r="M10" s="206"/>
      <c r="N10" s="206"/>
      <c r="O10" s="210"/>
      <c r="P10" s="205" t="s">
        <v>4</v>
      </c>
      <c r="Q10" s="206"/>
      <c r="R10" s="206"/>
      <c r="S10" s="206"/>
      <c r="T10" s="139" t="s">
        <v>5</v>
      </c>
      <c r="U10" s="140"/>
      <c r="V10" s="140"/>
      <c r="W10" s="141"/>
    </row>
    <row r="11" spans="2:23" ht="21.75" customHeight="1">
      <c r="B11" s="16" t="s">
        <v>6</v>
      </c>
      <c r="C11" s="25"/>
      <c r="D11" s="211"/>
      <c r="E11" s="212"/>
      <c r="F11" s="212"/>
      <c r="G11" s="213"/>
      <c r="H11" s="214"/>
      <c r="I11" s="215"/>
      <c r="J11" s="215"/>
      <c r="K11" s="216"/>
      <c r="L11" s="214"/>
      <c r="M11" s="215"/>
      <c r="N11" s="215"/>
      <c r="O11" s="216"/>
      <c r="P11" s="202" t="s">
        <v>48</v>
      </c>
      <c r="Q11" s="203"/>
      <c r="R11" s="203"/>
      <c r="S11" s="204"/>
      <c r="T11" s="142" t="s">
        <v>35</v>
      </c>
      <c r="U11" s="143"/>
      <c r="V11" s="143"/>
      <c r="W11" s="144"/>
    </row>
    <row r="12" spans="2:23" ht="21.75" customHeight="1">
      <c r="B12" s="16" t="s">
        <v>7</v>
      </c>
      <c r="C12" s="26"/>
      <c r="D12" s="211"/>
      <c r="E12" s="212"/>
      <c r="F12" s="212"/>
      <c r="G12" s="213"/>
      <c r="H12" s="217"/>
      <c r="I12" s="218"/>
      <c r="J12" s="218"/>
      <c r="K12" s="219"/>
      <c r="L12" s="214"/>
      <c r="M12" s="215"/>
      <c r="N12" s="215"/>
      <c r="O12" s="216"/>
      <c r="P12" s="202"/>
      <c r="Q12" s="203"/>
      <c r="R12" s="203"/>
      <c r="S12" s="204"/>
      <c r="T12" s="145"/>
      <c r="U12" s="146"/>
      <c r="V12" s="146"/>
      <c r="W12" s="147"/>
    </row>
    <row r="13" spans="2:23" ht="21.75" customHeight="1">
      <c r="B13" s="17" t="s">
        <v>8</v>
      </c>
      <c r="C13" s="26"/>
      <c r="D13" s="223" t="s">
        <v>89</v>
      </c>
      <c r="E13" s="224"/>
      <c r="F13" s="224"/>
      <c r="G13" s="225"/>
      <c r="H13" s="221" t="s">
        <v>93</v>
      </c>
      <c r="I13" s="191" t="s">
        <v>90</v>
      </c>
      <c r="J13" s="172" t="s">
        <v>92</v>
      </c>
      <c r="K13" s="137" t="s">
        <v>83</v>
      </c>
      <c r="L13" s="200" t="s">
        <v>51</v>
      </c>
      <c r="M13" s="201"/>
      <c r="N13" s="191" t="s">
        <v>90</v>
      </c>
      <c r="O13" s="195" t="s">
        <v>84</v>
      </c>
      <c r="P13" s="209" t="s">
        <v>90</v>
      </c>
      <c r="Q13" s="171" t="s">
        <v>86</v>
      </c>
      <c r="R13" s="172" t="s">
        <v>92</v>
      </c>
      <c r="S13" s="208" t="s">
        <v>83</v>
      </c>
      <c r="T13" s="148" t="s">
        <v>53</v>
      </c>
      <c r="U13" s="149"/>
      <c r="V13" s="149"/>
      <c r="W13" s="150"/>
    </row>
    <row r="14" spans="2:23" ht="21.75" customHeight="1">
      <c r="B14" s="17" t="s">
        <v>9</v>
      </c>
      <c r="C14" s="26"/>
      <c r="D14" s="226"/>
      <c r="E14" s="224"/>
      <c r="F14" s="224"/>
      <c r="G14" s="225"/>
      <c r="H14" s="222"/>
      <c r="I14" s="191"/>
      <c r="J14" s="172"/>
      <c r="K14" s="137"/>
      <c r="L14" s="200"/>
      <c r="M14" s="201"/>
      <c r="N14" s="191"/>
      <c r="O14" s="195"/>
      <c r="P14" s="209"/>
      <c r="Q14" s="171"/>
      <c r="R14" s="172"/>
      <c r="S14" s="208"/>
      <c r="T14" s="151"/>
      <c r="U14" s="152"/>
      <c r="V14" s="152"/>
      <c r="W14" s="153"/>
    </row>
    <row r="15" spans="2:23" ht="21.75" customHeight="1">
      <c r="B15" s="17" t="s">
        <v>10</v>
      </c>
      <c r="C15" s="26"/>
      <c r="D15" s="226"/>
      <c r="E15" s="224"/>
      <c r="F15" s="224"/>
      <c r="G15" s="225"/>
      <c r="H15" s="222"/>
      <c r="I15" s="191"/>
      <c r="J15" s="172"/>
      <c r="K15" s="137"/>
      <c r="L15" s="200"/>
      <c r="M15" s="201"/>
      <c r="N15" s="191"/>
      <c r="O15" s="195"/>
      <c r="P15" s="209"/>
      <c r="Q15" s="171"/>
      <c r="R15" s="172"/>
      <c r="S15" s="208"/>
      <c r="T15" s="151"/>
      <c r="U15" s="152"/>
      <c r="V15" s="152"/>
      <c r="W15" s="153"/>
    </row>
    <row r="16" spans="2:23" ht="21.75" customHeight="1">
      <c r="B16" s="17" t="s">
        <v>11</v>
      </c>
      <c r="C16" s="26"/>
      <c r="D16" s="226"/>
      <c r="E16" s="224"/>
      <c r="F16" s="224"/>
      <c r="G16" s="225"/>
      <c r="H16" s="222"/>
      <c r="I16" s="191"/>
      <c r="J16" s="172"/>
      <c r="K16" s="137"/>
      <c r="L16" s="200"/>
      <c r="M16" s="201"/>
      <c r="N16" s="191"/>
      <c r="O16" s="195"/>
      <c r="P16" s="209"/>
      <c r="Q16" s="171"/>
      <c r="R16" s="172"/>
      <c r="S16" s="208"/>
      <c r="T16" s="154"/>
      <c r="U16" s="155"/>
      <c r="V16" s="155"/>
      <c r="W16" s="156"/>
    </row>
    <row r="17" spans="2:23" ht="21.75" customHeight="1">
      <c r="B17" s="18" t="s">
        <v>12</v>
      </c>
      <c r="C17" s="26"/>
      <c r="D17" s="173" t="s">
        <v>13</v>
      </c>
      <c r="E17" s="166"/>
      <c r="F17" s="166"/>
      <c r="G17" s="167"/>
      <c r="H17" s="165" t="s">
        <v>13</v>
      </c>
      <c r="I17" s="166"/>
      <c r="J17" s="166"/>
      <c r="K17" s="167"/>
      <c r="L17" s="165" t="s">
        <v>13</v>
      </c>
      <c r="M17" s="166"/>
      <c r="N17" s="166"/>
      <c r="O17" s="167"/>
      <c r="P17" s="165" t="s">
        <v>13</v>
      </c>
      <c r="Q17" s="166"/>
      <c r="R17" s="166"/>
      <c r="S17" s="207"/>
      <c r="T17" s="157" t="s">
        <v>13</v>
      </c>
      <c r="U17" s="158"/>
      <c r="V17" s="158"/>
      <c r="W17" s="159"/>
    </row>
    <row r="18" spans="2:23" ht="22.5" customHeight="1">
      <c r="B18" s="19" t="s">
        <v>14</v>
      </c>
      <c r="C18" s="26"/>
      <c r="D18" s="237" t="s">
        <v>90</v>
      </c>
      <c r="E18" s="238"/>
      <c r="F18" s="190" t="s">
        <v>84</v>
      </c>
      <c r="G18" s="195"/>
      <c r="H18" s="227" t="s">
        <v>47</v>
      </c>
      <c r="I18" s="191" t="s">
        <v>90</v>
      </c>
      <c r="J18" s="172" t="s">
        <v>92</v>
      </c>
      <c r="K18" s="137" t="s">
        <v>83</v>
      </c>
      <c r="L18" s="200" t="s">
        <v>51</v>
      </c>
      <c r="M18" s="201"/>
      <c r="N18" s="191" t="s">
        <v>90</v>
      </c>
      <c r="O18" s="195" t="s">
        <v>84</v>
      </c>
      <c r="P18" s="209" t="s">
        <v>90</v>
      </c>
      <c r="Q18" s="171" t="s">
        <v>86</v>
      </c>
      <c r="R18" s="172" t="s">
        <v>92</v>
      </c>
      <c r="S18" s="208" t="s">
        <v>83</v>
      </c>
      <c r="T18" s="174" t="s">
        <v>53</v>
      </c>
      <c r="U18" s="175"/>
      <c r="V18" s="175"/>
      <c r="W18" s="176"/>
    </row>
    <row r="19" spans="2:23" ht="21.75" customHeight="1">
      <c r="B19" s="19" t="s">
        <v>15</v>
      </c>
      <c r="C19" s="26"/>
      <c r="D19" s="237"/>
      <c r="E19" s="238"/>
      <c r="F19" s="190"/>
      <c r="G19" s="195"/>
      <c r="H19" s="227"/>
      <c r="I19" s="229"/>
      <c r="J19" s="228"/>
      <c r="K19" s="239"/>
      <c r="L19" s="200"/>
      <c r="M19" s="201"/>
      <c r="N19" s="191"/>
      <c r="O19" s="195"/>
      <c r="P19" s="231"/>
      <c r="Q19" s="236"/>
      <c r="R19" s="228"/>
      <c r="S19" s="233"/>
      <c r="T19" s="177"/>
      <c r="U19" s="178"/>
      <c r="V19" s="178"/>
      <c r="W19" s="179"/>
    </row>
    <row r="20" spans="2:23" ht="22.5" customHeight="1">
      <c r="B20" s="19" t="s">
        <v>16</v>
      </c>
      <c r="C20" s="26"/>
      <c r="D20" s="237"/>
      <c r="E20" s="238"/>
      <c r="F20" s="190"/>
      <c r="G20" s="195"/>
      <c r="H20" s="227"/>
      <c r="I20" s="229"/>
      <c r="J20" s="228"/>
      <c r="K20" s="239"/>
      <c r="L20" s="200"/>
      <c r="M20" s="201"/>
      <c r="N20" s="191"/>
      <c r="O20" s="195"/>
      <c r="P20" s="231"/>
      <c r="Q20" s="236"/>
      <c r="R20" s="228"/>
      <c r="S20" s="233"/>
      <c r="T20" s="180"/>
      <c r="U20" s="181"/>
      <c r="V20" s="181"/>
      <c r="W20" s="182"/>
    </row>
    <row r="21" spans="2:23" ht="21.75" customHeight="1">
      <c r="B21" s="20" t="s">
        <v>17</v>
      </c>
      <c r="C21" s="26"/>
      <c r="D21" s="192" t="s">
        <v>18</v>
      </c>
      <c r="E21" s="193"/>
      <c r="F21" s="193"/>
      <c r="G21" s="194"/>
      <c r="H21" s="198" t="s">
        <v>18</v>
      </c>
      <c r="I21" s="193"/>
      <c r="J21" s="193"/>
      <c r="K21" s="194"/>
      <c r="L21" s="198" t="s">
        <v>18</v>
      </c>
      <c r="M21" s="193"/>
      <c r="N21" s="193"/>
      <c r="O21" s="194"/>
      <c r="P21" s="198" t="s">
        <v>18</v>
      </c>
      <c r="Q21" s="193"/>
      <c r="R21" s="193"/>
      <c r="S21" s="232"/>
      <c r="T21" s="183"/>
      <c r="U21" s="184"/>
      <c r="V21" s="184"/>
      <c r="W21" s="185"/>
    </row>
    <row r="22" spans="2:23" ht="21.75" customHeight="1">
      <c r="B22" s="19" t="s">
        <v>19</v>
      </c>
      <c r="C22" s="160" t="s">
        <v>87</v>
      </c>
      <c r="D22" s="237" t="s">
        <v>90</v>
      </c>
      <c r="E22" s="238"/>
      <c r="F22" s="190" t="s">
        <v>84</v>
      </c>
      <c r="G22" s="220" t="s">
        <v>91</v>
      </c>
      <c r="H22" s="170" t="s">
        <v>86</v>
      </c>
      <c r="I22" s="189" t="s">
        <v>91</v>
      </c>
      <c r="J22" s="246" t="s">
        <v>92</v>
      </c>
      <c r="K22" s="130" t="s">
        <v>83</v>
      </c>
      <c r="L22" s="202" t="s">
        <v>88</v>
      </c>
      <c r="M22" s="203"/>
      <c r="N22" s="203"/>
      <c r="O22" s="234"/>
      <c r="P22" s="235" t="s">
        <v>90</v>
      </c>
      <c r="Q22" s="189" t="s">
        <v>91</v>
      </c>
      <c r="R22" s="172" t="s">
        <v>92</v>
      </c>
      <c r="S22" s="208" t="s">
        <v>83</v>
      </c>
      <c r="T22" s="183"/>
      <c r="U22" s="184"/>
      <c r="V22" s="184"/>
      <c r="W22" s="185"/>
    </row>
    <row r="23" spans="2:23" ht="21.75" customHeight="1">
      <c r="B23" s="19" t="s">
        <v>20</v>
      </c>
      <c r="C23" s="161"/>
      <c r="D23" s="237"/>
      <c r="E23" s="238"/>
      <c r="F23" s="190"/>
      <c r="G23" s="220"/>
      <c r="H23" s="230"/>
      <c r="I23" s="189"/>
      <c r="J23" s="247"/>
      <c r="K23" s="131"/>
      <c r="L23" s="202"/>
      <c r="M23" s="203"/>
      <c r="N23" s="203"/>
      <c r="O23" s="234"/>
      <c r="P23" s="235"/>
      <c r="Q23" s="189"/>
      <c r="R23" s="172"/>
      <c r="S23" s="208"/>
      <c r="T23" s="183"/>
      <c r="U23" s="184"/>
      <c r="V23" s="184"/>
      <c r="W23" s="185"/>
    </row>
    <row r="24" spans="2:23" ht="21.75" customHeight="1">
      <c r="B24" s="19" t="s">
        <v>21</v>
      </c>
      <c r="C24" s="161"/>
      <c r="D24" s="237"/>
      <c r="E24" s="238"/>
      <c r="F24" s="190"/>
      <c r="G24" s="220"/>
      <c r="H24" s="230"/>
      <c r="I24" s="189"/>
      <c r="J24" s="247"/>
      <c r="K24" s="131"/>
      <c r="L24" s="202"/>
      <c r="M24" s="203"/>
      <c r="N24" s="203"/>
      <c r="O24" s="234"/>
      <c r="P24" s="235"/>
      <c r="Q24" s="189"/>
      <c r="R24" s="172"/>
      <c r="S24" s="208"/>
      <c r="T24" s="183"/>
      <c r="U24" s="184"/>
      <c r="V24" s="184"/>
      <c r="W24" s="185"/>
    </row>
    <row r="25" spans="2:23" ht="21.75" customHeight="1">
      <c r="B25" s="19" t="s">
        <v>22</v>
      </c>
      <c r="C25" s="161"/>
      <c r="D25" s="237"/>
      <c r="E25" s="238"/>
      <c r="F25" s="190"/>
      <c r="G25" s="220"/>
      <c r="H25" s="230"/>
      <c r="I25" s="189"/>
      <c r="J25" s="248"/>
      <c r="K25" s="132"/>
      <c r="L25" s="202"/>
      <c r="M25" s="203"/>
      <c r="N25" s="203"/>
      <c r="O25" s="234"/>
      <c r="P25" s="235"/>
      <c r="Q25" s="189"/>
      <c r="R25" s="172"/>
      <c r="S25" s="208"/>
      <c r="T25" s="183"/>
      <c r="U25" s="184"/>
      <c r="V25" s="184"/>
      <c r="W25" s="185"/>
    </row>
    <row r="26" spans="2:23" ht="21.75" customHeight="1">
      <c r="B26" s="21" t="s">
        <v>23</v>
      </c>
      <c r="C26" s="161"/>
      <c r="D26" s="173" t="s">
        <v>13</v>
      </c>
      <c r="E26" s="166"/>
      <c r="F26" s="166"/>
      <c r="G26" s="167"/>
      <c r="H26" s="165" t="s">
        <v>13</v>
      </c>
      <c r="I26" s="166"/>
      <c r="J26" s="166"/>
      <c r="K26" s="167"/>
      <c r="L26" s="165" t="s">
        <v>13</v>
      </c>
      <c r="M26" s="166"/>
      <c r="N26" s="166"/>
      <c r="O26" s="167"/>
      <c r="P26" s="165" t="s">
        <v>13</v>
      </c>
      <c r="Q26" s="166"/>
      <c r="R26" s="166"/>
      <c r="S26" s="207"/>
      <c r="T26" s="183"/>
      <c r="U26" s="184"/>
      <c r="V26" s="184"/>
      <c r="W26" s="185"/>
    </row>
    <row r="27" spans="2:23" ht="21.75" customHeight="1">
      <c r="B27" s="19" t="s">
        <v>24</v>
      </c>
      <c r="C27" s="161"/>
      <c r="D27" s="242" t="s">
        <v>51</v>
      </c>
      <c r="E27" s="244" t="s">
        <v>86</v>
      </c>
      <c r="F27" s="172" t="s">
        <v>85</v>
      </c>
      <c r="G27" s="137"/>
      <c r="H27" s="170" t="s">
        <v>86</v>
      </c>
      <c r="I27" s="171"/>
      <c r="J27" s="172" t="s">
        <v>85</v>
      </c>
      <c r="K27" s="137"/>
      <c r="L27" s="202" t="s">
        <v>52</v>
      </c>
      <c r="M27" s="203"/>
      <c r="N27" s="203"/>
      <c r="O27" s="234"/>
      <c r="P27" s="170" t="s">
        <v>86</v>
      </c>
      <c r="Q27" s="171"/>
      <c r="R27" s="172" t="s">
        <v>92</v>
      </c>
      <c r="S27" s="208" t="s">
        <v>83</v>
      </c>
      <c r="T27" s="183"/>
      <c r="U27" s="184"/>
      <c r="V27" s="184"/>
      <c r="W27" s="185"/>
    </row>
    <row r="28" spans="2:23" ht="21.75" customHeight="1">
      <c r="B28" s="17" t="s">
        <v>25</v>
      </c>
      <c r="C28" s="162"/>
      <c r="D28" s="243"/>
      <c r="E28" s="245"/>
      <c r="F28" s="172"/>
      <c r="G28" s="137"/>
      <c r="H28" s="170"/>
      <c r="I28" s="171"/>
      <c r="J28" s="172"/>
      <c r="K28" s="137"/>
      <c r="L28" s="170" t="s">
        <v>86</v>
      </c>
      <c r="M28" s="171"/>
      <c r="N28" s="172" t="s">
        <v>92</v>
      </c>
      <c r="O28" s="137" t="s">
        <v>83</v>
      </c>
      <c r="P28" s="170"/>
      <c r="Q28" s="171"/>
      <c r="R28" s="172"/>
      <c r="S28" s="208"/>
      <c r="T28" s="183"/>
      <c r="U28" s="184"/>
      <c r="V28" s="184"/>
      <c r="W28" s="185"/>
    </row>
    <row r="29" spans="2:23" ht="21.75" customHeight="1">
      <c r="B29" s="19" t="s">
        <v>26</v>
      </c>
      <c r="C29" s="163" t="s">
        <v>59</v>
      </c>
      <c r="D29" s="243"/>
      <c r="E29" s="245"/>
      <c r="F29" s="172"/>
      <c r="G29" s="137"/>
      <c r="H29" s="170"/>
      <c r="I29" s="171"/>
      <c r="J29" s="172"/>
      <c r="K29" s="137"/>
      <c r="L29" s="170"/>
      <c r="M29" s="171"/>
      <c r="N29" s="172"/>
      <c r="O29" s="137"/>
      <c r="P29" s="170"/>
      <c r="Q29" s="171"/>
      <c r="R29" s="172"/>
      <c r="S29" s="208"/>
      <c r="T29" s="183"/>
      <c r="U29" s="184"/>
      <c r="V29" s="184"/>
      <c r="W29" s="185"/>
    </row>
    <row r="30" spans="2:23" ht="21.75" customHeight="1">
      <c r="B30" s="19" t="s">
        <v>27</v>
      </c>
      <c r="C30" s="164"/>
      <c r="D30" s="243"/>
      <c r="E30" s="245"/>
      <c r="F30" s="172"/>
      <c r="G30" s="137"/>
      <c r="H30" s="170"/>
      <c r="I30" s="171"/>
      <c r="J30" s="172"/>
      <c r="K30" s="137"/>
      <c r="L30" s="170"/>
      <c r="M30" s="171"/>
      <c r="N30" s="172"/>
      <c r="O30" s="137"/>
      <c r="P30" s="170"/>
      <c r="Q30" s="171"/>
      <c r="R30" s="172"/>
      <c r="S30" s="208"/>
      <c r="T30" s="183"/>
      <c r="U30" s="184"/>
      <c r="V30" s="184"/>
      <c r="W30" s="185"/>
    </row>
    <row r="31" spans="2:23" ht="21.75" customHeight="1">
      <c r="B31" s="20" t="s">
        <v>28</v>
      </c>
      <c r="C31" s="27" t="s">
        <v>13</v>
      </c>
      <c r="D31" s="192" t="s">
        <v>29</v>
      </c>
      <c r="E31" s="193"/>
      <c r="F31" s="193"/>
      <c r="G31" s="194"/>
      <c r="H31" s="198" t="s">
        <v>29</v>
      </c>
      <c r="I31" s="193"/>
      <c r="J31" s="193"/>
      <c r="K31" s="194"/>
      <c r="L31" s="165" t="s">
        <v>13</v>
      </c>
      <c r="M31" s="166"/>
      <c r="N31" s="166"/>
      <c r="O31" s="167"/>
      <c r="P31" s="198" t="s">
        <v>29</v>
      </c>
      <c r="Q31" s="193"/>
      <c r="R31" s="193"/>
      <c r="S31" s="232"/>
      <c r="T31" s="183"/>
      <c r="U31" s="184"/>
      <c r="V31" s="184"/>
      <c r="W31" s="185"/>
    </row>
    <row r="32" spans="2:23" ht="32.25" customHeight="1">
      <c r="B32" s="22" t="s">
        <v>30</v>
      </c>
      <c r="C32" s="168" t="s">
        <v>48</v>
      </c>
      <c r="D32" s="133" t="s">
        <v>51</v>
      </c>
      <c r="E32" s="135" t="s">
        <v>86</v>
      </c>
      <c r="F32" s="172" t="s">
        <v>92</v>
      </c>
      <c r="G32" s="137" t="s">
        <v>83</v>
      </c>
      <c r="H32" s="200" t="s">
        <v>51</v>
      </c>
      <c r="I32" s="201"/>
      <c r="J32" s="191" t="s">
        <v>90</v>
      </c>
      <c r="K32" s="195" t="s">
        <v>84</v>
      </c>
      <c r="L32" s="198" t="s">
        <v>31</v>
      </c>
      <c r="M32" s="193"/>
      <c r="N32" s="193"/>
      <c r="O32" s="194"/>
      <c r="P32" s="258" t="s">
        <v>90</v>
      </c>
      <c r="Q32" s="259"/>
      <c r="R32" s="262" t="s">
        <v>85</v>
      </c>
      <c r="S32" s="263"/>
      <c r="T32" s="183"/>
      <c r="U32" s="184"/>
      <c r="V32" s="184"/>
      <c r="W32" s="185"/>
    </row>
    <row r="33" spans="2:23" ht="33" customHeight="1" thickBot="1">
      <c r="B33" s="23" t="s">
        <v>32</v>
      </c>
      <c r="C33" s="169"/>
      <c r="D33" s="134"/>
      <c r="E33" s="136"/>
      <c r="F33" s="199"/>
      <c r="G33" s="138"/>
      <c r="H33" s="240"/>
      <c r="I33" s="241"/>
      <c r="J33" s="197"/>
      <c r="K33" s="196"/>
      <c r="L33" s="266"/>
      <c r="M33" s="267"/>
      <c r="N33" s="267"/>
      <c r="O33" s="268"/>
      <c r="P33" s="260"/>
      <c r="Q33" s="261"/>
      <c r="R33" s="264"/>
      <c r="S33" s="265"/>
      <c r="T33" s="186"/>
      <c r="U33" s="187"/>
      <c r="V33" s="187"/>
      <c r="W33" s="188"/>
    </row>
    <row r="34" spans="1:25" ht="16.5" thickBot="1">
      <c r="A34" s="5"/>
      <c r="B34" s="4"/>
      <c r="C34" s="28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5"/>
      <c r="V34" s="5"/>
      <c r="W34" s="5"/>
      <c r="X34" s="5"/>
      <c r="Y34" s="5"/>
    </row>
    <row r="35" spans="1:25" ht="15.75">
      <c r="A35" s="5"/>
      <c r="B35" s="255" t="s">
        <v>36</v>
      </c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7"/>
      <c r="X35" s="5"/>
      <c r="Y35" s="5"/>
    </row>
    <row r="36" spans="1:25" ht="15.75">
      <c r="A36" s="5"/>
      <c r="B36" s="70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2"/>
      <c r="V36" s="72"/>
      <c r="W36" s="73"/>
      <c r="X36" s="5"/>
      <c r="Y36" s="5"/>
    </row>
    <row r="37" spans="1:25" ht="15.75">
      <c r="A37" s="5"/>
      <c r="B37" s="74" t="s">
        <v>37</v>
      </c>
      <c r="C37" s="72"/>
      <c r="D37" s="72"/>
      <c r="E37" s="72"/>
      <c r="F37" s="72"/>
      <c r="G37" s="75" t="s">
        <v>39</v>
      </c>
      <c r="H37" s="72"/>
      <c r="I37" s="72"/>
      <c r="J37" s="72"/>
      <c r="K37" s="72"/>
      <c r="L37" s="72"/>
      <c r="M37" s="72"/>
      <c r="N37" s="72"/>
      <c r="O37" s="76" t="s">
        <v>40</v>
      </c>
      <c r="P37" s="72"/>
      <c r="Q37" s="72"/>
      <c r="R37" s="71"/>
      <c r="S37" s="72"/>
      <c r="T37" s="72"/>
      <c r="U37" s="72"/>
      <c r="V37" s="72"/>
      <c r="W37" s="73"/>
      <c r="X37" s="5"/>
      <c r="Y37" s="5"/>
    </row>
    <row r="38" spans="1:25" ht="15.75">
      <c r="A38" s="5"/>
      <c r="B38" s="70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6" t="s">
        <v>44</v>
      </c>
      <c r="P38" s="72"/>
      <c r="Q38" s="72"/>
      <c r="R38" s="72"/>
      <c r="S38" s="72"/>
      <c r="T38" s="72"/>
      <c r="U38" s="72"/>
      <c r="V38" s="72"/>
      <c r="W38" s="73"/>
      <c r="X38" s="5"/>
      <c r="Y38" s="5"/>
    </row>
    <row r="39" spans="1:25" ht="15.75">
      <c r="A39" s="5"/>
      <c r="B39" s="77" t="s">
        <v>38</v>
      </c>
      <c r="C39" s="72"/>
      <c r="D39" s="72"/>
      <c r="E39" s="72"/>
      <c r="F39" s="72"/>
      <c r="G39" s="78" t="s">
        <v>43</v>
      </c>
      <c r="H39" s="72"/>
      <c r="I39" s="72"/>
      <c r="J39" s="72"/>
      <c r="K39" s="72"/>
      <c r="L39" s="72"/>
      <c r="M39" s="72"/>
      <c r="N39" s="72"/>
      <c r="O39" s="76" t="s">
        <v>45</v>
      </c>
      <c r="P39" s="72"/>
      <c r="Q39" s="72"/>
      <c r="R39" s="72"/>
      <c r="S39" s="72"/>
      <c r="T39" s="72"/>
      <c r="U39" s="72"/>
      <c r="V39" s="72"/>
      <c r="W39" s="73"/>
      <c r="X39" s="5"/>
      <c r="Y39" s="5"/>
    </row>
    <row r="40" spans="1:25" ht="15.75">
      <c r="A40" s="5"/>
      <c r="B40" s="70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9"/>
      <c r="P40" s="72"/>
      <c r="Q40" s="72"/>
      <c r="R40" s="72"/>
      <c r="S40" s="72"/>
      <c r="T40" s="72"/>
      <c r="U40" s="72"/>
      <c r="V40" s="72"/>
      <c r="W40" s="73"/>
      <c r="X40" s="5"/>
      <c r="Y40" s="5"/>
    </row>
    <row r="41" spans="1:25" ht="15.75">
      <c r="A41" s="5"/>
      <c r="B41" s="80" t="s">
        <v>49</v>
      </c>
      <c r="C41" s="72"/>
      <c r="D41" s="72"/>
      <c r="E41" s="72"/>
      <c r="F41" s="72"/>
      <c r="G41" s="81" t="s">
        <v>46</v>
      </c>
      <c r="H41" s="72"/>
      <c r="I41" s="72"/>
      <c r="J41" s="72"/>
      <c r="K41" s="72"/>
      <c r="L41" s="72"/>
      <c r="M41" s="72"/>
      <c r="N41" s="72"/>
      <c r="O41" s="79" t="s">
        <v>57</v>
      </c>
      <c r="P41" s="72"/>
      <c r="Q41" s="72"/>
      <c r="R41" s="72"/>
      <c r="S41" s="72"/>
      <c r="T41" s="72"/>
      <c r="U41" s="72"/>
      <c r="V41" s="72"/>
      <c r="W41" s="73"/>
      <c r="X41" s="5"/>
      <c r="Y41" s="5"/>
    </row>
    <row r="42" spans="1:25" ht="15.75">
      <c r="A42" s="5"/>
      <c r="B42" s="70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3"/>
      <c r="X42" s="5"/>
      <c r="Y42" s="5"/>
    </row>
    <row r="43" spans="1:25" ht="15.75">
      <c r="A43" s="5"/>
      <c r="B43" s="82" t="s">
        <v>50</v>
      </c>
      <c r="C43" s="72"/>
      <c r="D43" s="72"/>
      <c r="E43" s="72"/>
      <c r="F43" s="72"/>
      <c r="G43" s="83" t="s">
        <v>56</v>
      </c>
      <c r="H43" s="72"/>
      <c r="I43" s="72"/>
      <c r="J43" s="72"/>
      <c r="K43" s="72"/>
      <c r="L43" s="72"/>
      <c r="M43" s="72"/>
      <c r="N43" s="72"/>
      <c r="O43" s="84" t="s">
        <v>58</v>
      </c>
      <c r="P43" s="72"/>
      <c r="Q43" s="72"/>
      <c r="R43" s="72"/>
      <c r="S43" s="72"/>
      <c r="T43" s="72"/>
      <c r="U43" s="72"/>
      <c r="V43" s="72"/>
      <c r="W43" s="73"/>
      <c r="X43" s="5"/>
      <c r="Y43" s="5"/>
    </row>
    <row r="44" spans="1:25" ht="15.75">
      <c r="A44" s="5"/>
      <c r="B44" s="70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3"/>
      <c r="X44" s="5"/>
      <c r="Y44" s="5"/>
    </row>
    <row r="45" spans="1:25" ht="15.75">
      <c r="A45" s="5"/>
      <c r="B45" s="85" t="s">
        <v>60</v>
      </c>
      <c r="C45" s="72"/>
      <c r="D45" s="72"/>
      <c r="E45" s="72"/>
      <c r="F45" s="72"/>
      <c r="G45" s="86" t="s">
        <v>61</v>
      </c>
      <c r="H45" s="72"/>
      <c r="I45" s="72"/>
      <c r="J45" s="72"/>
      <c r="K45" s="72"/>
      <c r="L45" s="72"/>
      <c r="M45" s="72"/>
      <c r="N45" s="72"/>
      <c r="O45" s="72" t="s">
        <v>62</v>
      </c>
      <c r="P45" s="72"/>
      <c r="Q45" s="72"/>
      <c r="R45" s="72"/>
      <c r="S45" s="72"/>
      <c r="T45" s="72"/>
      <c r="U45" s="72"/>
      <c r="V45" s="72"/>
      <c r="W45" s="73"/>
      <c r="X45" s="5"/>
      <c r="Y45" s="5"/>
    </row>
    <row r="46" spans="1:25" ht="16.5" thickBot="1">
      <c r="A46" s="5"/>
      <c r="B46" s="87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"/>
      <c r="Y46" s="5"/>
    </row>
    <row r="47" spans="1:25" ht="16.5" thickBo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2:23" ht="15.75">
      <c r="B48" s="249" t="s">
        <v>73</v>
      </c>
      <c r="C48" s="250"/>
      <c r="D48" s="250"/>
      <c r="E48" s="250"/>
      <c r="F48" s="250"/>
      <c r="G48" s="251"/>
      <c r="H48" s="252" t="s">
        <v>75</v>
      </c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4"/>
    </row>
    <row r="49" spans="2:23" ht="15.75">
      <c r="B49" s="30"/>
      <c r="C49" s="29"/>
      <c r="D49" s="29"/>
      <c r="E49" s="29"/>
      <c r="F49" s="29"/>
      <c r="G49" s="31"/>
      <c r="H49" s="55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7"/>
    </row>
    <row r="50" spans="2:23" ht="15.75">
      <c r="B50" s="32" t="s">
        <v>74</v>
      </c>
      <c r="C50" s="33">
        <v>6.5</v>
      </c>
      <c r="D50" s="29"/>
      <c r="E50" s="29" t="s">
        <v>96</v>
      </c>
      <c r="F50" s="29"/>
      <c r="G50" s="31"/>
      <c r="H50" s="58" t="s">
        <v>76</v>
      </c>
      <c r="I50" s="56"/>
      <c r="J50" s="56"/>
      <c r="K50" s="56" t="s">
        <v>81</v>
      </c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7"/>
    </row>
    <row r="51" spans="2:23" ht="15.75">
      <c r="B51" s="32" t="s">
        <v>70</v>
      </c>
      <c r="C51" s="33">
        <v>1</v>
      </c>
      <c r="D51" s="29"/>
      <c r="E51" s="29" t="s">
        <v>95</v>
      </c>
      <c r="F51" s="29"/>
      <c r="G51" s="31"/>
      <c r="H51" s="59" t="s">
        <v>70</v>
      </c>
      <c r="I51" s="56"/>
      <c r="J51" s="56"/>
      <c r="K51" s="56" t="s">
        <v>78</v>
      </c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7"/>
    </row>
    <row r="52" spans="2:23" ht="15.75">
      <c r="B52" s="34" t="s">
        <v>68</v>
      </c>
      <c r="C52" s="35">
        <v>11.5</v>
      </c>
      <c r="D52" s="29"/>
      <c r="E52" s="29"/>
      <c r="F52" s="29"/>
      <c r="G52" s="31"/>
      <c r="H52" s="60" t="s">
        <v>68</v>
      </c>
      <c r="I52" s="56"/>
      <c r="J52" s="56"/>
      <c r="K52" s="56" t="s">
        <v>77</v>
      </c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7"/>
    </row>
    <row r="53" spans="2:23" ht="15.75">
      <c r="B53" s="30" t="s">
        <v>71</v>
      </c>
      <c r="C53" s="36">
        <v>7.5</v>
      </c>
      <c r="D53" s="29"/>
      <c r="E53" s="29"/>
      <c r="F53" s="29"/>
      <c r="G53" s="31"/>
      <c r="H53" s="58" t="s">
        <v>79</v>
      </c>
      <c r="I53" s="56"/>
      <c r="J53" s="56"/>
      <c r="K53" s="56" t="s">
        <v>82</v>
      </c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7"/>
    </row>
    <row r="54" spans="2:23" ht="15.75">
      <c r="B54" s="37" t="s">
        <v>66</v>
      </c>
      <c r="C54" s="38">
        <v>1.5</v>
      </c>
      <c r="D54" s="29"/>
      <c r="E54" s="29"/>
      <c r="F54" s="29"/>
      <c r="G54" s="31"/>
      <c r="H54" s="61" t="s">
        <v>66</v>
      </c>
      <c r="I54" s="56"/>
      <c r="J54" s="56"/>
      <c r="K54" s="56" t="s">
        <v>77</v>
      </c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7"/>
    </row>
    <row r="55" spans="2:23" ht="15.75">
      <c r="B55" s="39" t="s">
        <v>80</v>
      </c>
      <c r="C55" s="40">
        <v>6</v>
      </c>
      <c r="D55" s="29"/>
      <c r="E55" s="29"/>
      <c r="F55" s="29"/>
      <c r="G55" s="31"/>
      <c r="H55" s="62" t="s">
        <v>80</v>
      </c>
      <c r="I55" s="56"/>
      <c r="J55" s="56"/>
      <c r="K55" s="56" t="s">
        <v>77</v>
      </c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7"/>
    </row>
    <row r="56" spans="2:23" ht="15.75">
      <c r="B56" s="41" t="s">
        <v>65</v>
      </c>
      <c r="C56" s="42">
        <v>2</v>
      </c>
      <c r="D56" s="29"/>
      <c r="E56" s="29"/>
      <c r="F56" s="29"/>
      <c r="G56" s="31"/>
      <c r="H56" s="63" t="s">
        <v>65</v>
      </c>
      <c r="I56" s="56"/>
      <c r="J56" s="56"/>
      <c r="K56" s="56" t="s">
        <v>77</v>
      </c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7"/>
    </row>
    <row r="57" spans="2:23" ht="15.75">
      <c r="B57" s="43" t="s">
        <v>63</v>
      </c>
      <c r="C57" s="44">
        <v>24</v>
      </c>
      <c r="D57" s="29"/>
      <c r="E57" s="29"/>
      <c r="F57" s="29"/>
      <c r="G57" s="31"/>
      <c r="H57" s="64" t="s">
        <v>63</v>
      </c>
      <c r="I57" s="56"/>
      <c r="J57" s="56"/>
      <c r="K57" s="56" t="s">
        <v>77</v>
      </c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7"/>
    </row>
    <row r="58" spans="2:23" ht="15.75">
      <c r="B58" s="45" t="s">
        <v>67</v>
      </c>
      <c r="C58" s="46">
        <v>11</v>
      </c>
      <c r="D58" s="29"/>
      <c r="E58" s="29"/>
      <c r="F58" s="29"/>
      <c r="G58" s="31"/>
      <c r="H58" s="65" t="s">
        <v>67</v>
      </c>
      <c r="I58" s="56"/>
      <c r="J58" s="56"/>
      <c r="K58" s="56" t="s">
        <v>77</v>
      </c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7"/>
    </row>
    <row r="59" spans="2:23" ht="15.75">
      <c r="B59" s="30" t="s">
        <v>64</v>
      </c>
      <c r="C59" s="36">
        <v>24</v>
      </c>
      <c r="D59" s="29"/>
      <c r="E59" s="29"/>
      <c r="F59" s="29"/>
      <c r="G59" s="31"/>
      <c r="H59" s="55" t="s">
        <v>64</v>
      </c>
      <c r="I59" s="56"/>
      <c r="J59" s="56"/>
      <c r="K59" s="56" t="s">
        <v>77</v>
      </c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7"/>
    </row>
    <row r="60" spans="2:23" ht="15.75">
      <c r="B60" s="47" t="s">
        <v>69</v>
      </c>
      <c r="C60" s="48">
        <v>11.5</v>
      </c>
      <c r="D60" s="29"/>
      <c r="E60" s="29"/>
      <c r="F60" s="29"/>
      <c r="G60" s="31"/>
      <c r="H60" s="66" t="s">
        <v>69</v>
      </c>
      <c r="I60" s="56"/>
      <c r="J60" s="56"/>
      <c r="K60" s="56" t="s">
        <v>77</v>
      </c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7"/>
    </row>
    <row r="61" spans="2:23" ht="15.75">
      <c r="B61" s="32" t="s">
        <v>72</v>
      </c>
      <c r="C61" s="33">
        <v>4</v>
      </c>
      <c r="D61" s="29"/>
      <c r="E61" s="29"/>
      <c r="F61" s="29"/>
      <c r="G61" s="31"/>
      <c r="H61" s="58" t="s">
        <v>72</v>
      </c>
      <c r="I61" s="56"/>
      <c r="J61" s="56"/>
      <c r="K61" s="56" t="s">
        <v>78</v>
      </c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7"/>
    </row>
    <row r="62" spans="2:23" ht="16.5" thickBot="1">
      <c r="B62" s="49" t="s">
        <v>94</v>
      </c>
      <c r="C62" s="50">
        <f>SUM(C50:C61)</f>
        <v>110.5</v>
      </c>
      <c r="D62" s="51" t="s">
        <v>98</v>
      </c>
      <c r="E62" s="29"/>
      <c r="F62" s="29"/>
      <c r="G62" s="31"/>
      <c r="H62" s="55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7"/>
    </row>
    <row r="63" spans="2:23" ht="17.25" thickBot="1" thickTop="1">
      <c r="B63" s="52"/>
      <c r="C63" s="53"/>
      <c r="D63" s="53"/>
      <c r="E63" s="53"/>
      <c r="F63" s="53"/>
      <c r="G63" s="54"/>
      <c r="H63" s="67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9"/>
    </row>
    <row r="64" spans="2:7" ht="15.75">
      <c r="B64" s="5"/>
      <c r="C64" s="5"/>
      <c r="D64" s="5"/>
      <c r="E64" s="5"/>
      <c r="F64" s="5"/>
      <c r="G64" s="5"/>
    </row>
    <row r="65" spans="2:7" ht="15.75">
      <c r="B65" s="5"/>
      <c r="C65" s="5"/>
      <c r="D65" s="5"/>
      <c r="E65" s="5"/>
      <c r="F65" s="5"/>
      <c r="G65" s="5"/>
    </row>
    <row r="66" spans="2:7" ht="15.75">
      <c r="B66" s="5"/>
      <c r="C66" s="5"/>
      <c r="D66" s="5"/>
      <c r="E66" s="5"/>
      <c r="F66" s="5"/>
      <c r="G66" s="5"/>
    </row>
  </sheetData>
  <mergeCells count="95">
    <mergeCell ref="B48:G48"/>
    <mergeCell ref="H48:W48"/>
    <mergeCell ref="B35:W35"/>
    <mergeCell ref="P32:Q33"/>
    <mergeCell ref="R32:S33"/>
    <mergeCell ref="L32:O33"/>
    <mergeCell ref="D18:E20"/>
    <mergeCell ref="K18:K20"/>
    <mergeCell ref="H32:I33"/>
    <mergeCell ref="F27:G30"/>
    <mergeCell ref="F18:G20"/>
    <mergeCell ref="D27:D30"/>
    <mergeCell ref="E27:E30"/>
    <mergeCell ref="D21:G21"/>
    <mergeCell ref="D22:E25"/>
    <mergeCell ref="J22:J25"/>
    <mergeCell ref="O18:O20"/>
    <mergeCell ref="P31:S31"/>
    <mergeCell ref="Q22:Q25"/>
    <mergeCell ref="R18:R20"/>
    <mergeCell ref="P27:Q30"/>
    <mergeCell ref="S27:S30"/>
    <mergeCell ref="L31:O31"/>
    <mergeCell ref="L27:O27"/>
    <mergeCell ref="R27:R30"/>
    <mergeCell ref="Q18:Q20"/>
    <mergeCell ref="L22:O25"/>
    <mergeCell ref="L21:O21"/>
    <mergeCell ref="P22:P25"/>
    <mergeCell ref="R22:R25"/>
    <mergeCell ref="P18:P20"/>
    <mergeCell ref="P26:S26"/>
    <mergeCell ref="P21:S21"/>
    <mergeCell ref="S18:S20"/>
    <mergeCell ref="S22:S25"/>
    <mergeCell ref="D13:G16"/>
    <mergeCell ref="D17:G17"/>
    <mergeCell ref="H26:K26"/>
    <mergeCell ref="H18:H20"/>
    <mergeCell ref="J18:J20"/>
    <mergeCell ref="I18:I20"/>
    <mergeCell ref="H21:K21"/>
    <mergeCell ref="I13:I16"/>
    <mergeCell ref="J13:J16"/>
    <mergeCell ref="H22:H25"/>
    <mergeCell ref="L10:O10"/>
    <mergeCell ref="D11:G12"/>
    <mergeCell ref="H11:K12"/>
    <mergeCell ref="G22:G25"/>
    <mergeCell ref="D10:G10"/>
    <mergeCell ref="H10:K10"/>
    <mergeCell ref="H13:H16"/>
    <mergeCell ref="L11:O12"/>
    <mergeCell ref="L18:M20"/>
    <mergeCell ref="N13:N16"/>
    <mergeCell ref="P11:S12"/>
    <mergeCell ref="P10:S10"/>
    <mergeCell ref="P17:S17"/>
    <mergeCell ref="S13:S16"/>
    <mergeCell ref="R13:R16"/>
    <mergeCell ref="P13:P16"/>
    <mergeCell ref="Q13:Q16"/>
    <mergeCell ref="L17:O17"/>
    <mergeCell ref="K13:K16"/>
    <mergeCell ref="H17:K17"/>
    <mergeCell ref="L13:M16"/>
    <mergeCell ref="O13:O16"/>
    <mergeCell ref="T18:W20"/>
    <mergeCell ref="T21:W33"/>
    <mergeCell ref="I22:I25"/>
    <mergeCell ref="F22:F25"/>
    <mergeCell ref="N18:N20"/>
    <mergeCell ref="D31:G31"/>
    <mergeCell ref="K32:K33"/>
    <mergeCell ref="J32:J33"/>
    <mergeCell ref="H31:K31"/>
    <mergeCell ref="F32:F33"/>
    <mergeCell ref="C22:C28"/>
    <mergeCell ref="C29:C30"/>
    <mergeCell ref="L26:O26"/>
    <mergeCell ref="C32:C33"/>
    <mergeCell ref="H27:I30"/>
    <mergeCell ref="J27:K30"/>
    <mergeCell ref="L28:M30"/>
    <mergeCell ref="N28:N30"/>
    <mergeCell ref="O28:O30"/>
    <mergeCell ref="D26:G26"/>
    <mergeCell ref="T10:W10"/>
    <mergeCell ref="T11:W12"/>
    <mergeCell ref="T13:W16"/>
    <mergeCell ref="T17:W17"/>
    <mergeCell ref="K22:K25"/>
    <mergeCell ref="D32:D33"/>
    <mergeCell ref="E32:E33"/>
    <mergeCell ref="G32:G33"/>
  </mergeCells>
  <printOptions/>
  <pageMargins left="0.75" right="0.75" top="1" bottom="1" header="0.5" footer="0.5"/>
  <pageSetup fitToHeight="1" fitToWidth="1"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F15"/>
  <sheetViews>
    <sheetView showGridLines="0" workbookViewId="0" topLeftCell="A1">
      <selection activeCell="D11" sqref="D11"/>
    </sheetView>
  </sheetViews>
  <sheetFormatPr defaultColWidth="12.57421875" defaultRowHeight="12.75"/>
  <cols>
    <col min="1" max="2" width="4.8515625" style="96" customWidth="1"/>
    <col min="3" max="3" width="66.7109375" style="96" customWidth="1"/>
    <col min="4" max="4" width="24.421875" style="96" customWidth="1"/>
    <col min="5" max="5" width="7.28125" style="99" customWidth="1"/>
    <col min="6" max="6" width="14.140625" style="123" customWidth="1"/>
    <col min="7" max="16384" width="12.57421875" style="96" customWidth="1"/>
  </cols>
  <sheetData>
    <row r="1" spans="1:6" ht="12.75" customHeight="1">
      <c r="A1" s="269" t="s">
        <v>106</v>
      </c>
      <c r="B1" s="269"/>
      <c r="C1" s="269"/>
      <c r="D1" s="269"/>
      <c r="E1" s="269"/>
      <c r="F1" s="269"/>
    </row>
    <row r="2" spans="1:6" ht="12.75" customHeight="1">
      <c r="A2" s="270" t="s">
        <v>131</v>
      </c>
      <c r="B2" s="269"/>
      <c r="C2" s="269"/>
      <c r="D2" s="269"/>
      <c r="E2" s="269"/>
      <c r="F2" s="269"/>
    </row>
    <row r="3" spans="1:6" ht="17.25" customHeight="1">
      <c r="A3" s="271" t="s">
        <v>135</v>
      </c>
      <c r="B3" s="272"/>
      <c r="C3" s="272"/>
      <c r="D3" s="272"/>
      <c r="E3" s="272"/>
      <c r="F3" s="272"/>
    </row>
    <row r="4" spans="1:6" ht="12.75">
      <c r="A4" s="99"/>
      <c r="B4" s="99"/>
      <c r="F4" s="100"/>
    </row>
    <row r="5" spans="1:6" ht="12.75">
      <c r="A5" s="101">
        <v>0</v>
      </c>
      <c r="B5" s="102" t="s">
        <v>41</v>
      </c>
      <c r="C5" s="103" t="s">
        <v>107</v>
      </c>
      <c r="D5" s="101" t="s">
        <v>108</v>
      </c>
      <c r="E5" s="104">
        <v>1</v>
      </c>
      <c r="F5" s="105">
        <v>0.4375</v>
      </c>
    </row>
    <row r="6" spans="1:6" ht="12.75">
      <c r="A6" s="106">
        <v>1</v>
      </c>
      <c r="B6" s="102" t="s">
        <v>41</v>
      </c>
      <c r="C6" s="107" t="s">
        <v>109</v>
      </c>
      <c r="D6" s="101" t="s">
        <v>108</v>
      </c>
      <c r="E6" s="104">
        <v>15</v>
      </c>
      <c r="F6" s="105">
        <f aca="true" t="shared" si="0" ref="F6:F11">F5+TIME(0,E5,0)</f>
        <v>0.43819444444444444</v>
      </c>
    </row>
    <row r="7" spans="1:6" ht="12.75">
      <c r="A7" s="108" t="s">
        <v>110</v>
      </c>
      <c r="B7" s="101" t="s">
        <v>41</v>
      </c>
      <c r="C7" s="107" t="s">
        <v>111</v>
      </c>
      <c r="D7" s="101" t="s">
        <v>108</v>
      </c>
      <c r="E7" s="104">
        <v>10</v>
      </c>
      <c r="F7" s="105">
        <f t="shared" si="0"/>
        <v>0.4486111111111111</v>
      </c>
    </row>
    <row r="8" spans="1:6" ht="12.75">
      <c r="A8" s="109">
        <v>3</v>
      </c>
      <c r="B8" s="102" t="s">
        <v>125</v>
      </c>
      <c r="C8" s="103" t="s">
        <v>112</v>
      </c>
      <c r="D8" s="101" t="s">
        <v>108</v>
      </c>
      <c r="E8" s="104">
        <f>3*60-26-90</f>
        <v>64</v>
      </c>
      <c r="F8" s="105">
        <f t="shared" si="0"/>
        <v>0.45555555555555555</v>
      </c>
    </row>
    <row r="9" spans="1:6" ht="12.75">
      <c r="A9" s="108"/>
      <c r="B9" s="101"/>
      <c r="C9" s="127" t="s">
        <v>127</v>
      </c>
      <c r="D9" s="101"/>
      <c r="E9" s="104">
        <v>60</v>
      </c>
      <c r="F9" s="105">
        <f t="shared" si="0"/>
        <v>0.5</v>
      </c>
    </row>
    <row r="10" spans="1:6" ht="12.75">
      <c r="A10" s="108" t="s">
        <v>137</v>
      </c>
      <c r="B10" s="101" t="s">
        <v>115</v>
      </c>
      <c r="C10" s="127" t="s">
        <v>143</v>
      </c>
      <c r="D10" s="101" t="s">
        <v>140</v>
      </c>
      <c r="E10" s="104">
        <v>120</v>
      </c>
      <c r="F10" s="105">
        <f t="shared" si="0"/>
        <v>0.5416666666666666</v>
      </c>
    </row>
    <row r="11" spans="1:6" ht="12.75">
      <c r="A11" s="108"/>
      <c r="B11" s="101"/>
      <c r="C11" s="112" t="s">
        <v>117</v>
      </c>
      <c r="D11" s="101"/>
      <c r="E11" s="104"/>
      <c r="F11" s="105">
        <f t="shared" si="0"/>
        <v>0.625</v>
      </c>
    </row>
    <row r="12" spans="1:6" ht="12.75">
      <c r="A12" s="115"/>
      <c r="B12" s="116"/>
      <c r="D12" s="116"/>
      <c r="E12" s="117"/>
      <c r="F12" s="118"/>
    </row>
    <row r="13" spans="1:6" ht="12.75">
      <c r="A13" s="119"/>
      <c r="B13" s="116"/>
      <c r="C13" s="116" t="s">
        <v>118</v>
      </c>
      <c r="D13" s="116"/>
      <c r="E13" s="117"/>
      <c r="F13" s="120"/>
    </row>
    <row r="14" spans="1:5" ht="12.75">
      <c r="A14" s="119" t="s">
        <v>34</v>
      </c>
      <c r="B14" s="116" t="s">
        <v>34</v>
      </c>
      <c r="C14" s="99" t="s">
        <v>119</v>
      </c>
      <c r="D14" s="121" t="s">
        <v>34</v>
      </c>
      <c r="E14" s="122"/>
    </row>
    <row r="15" spans="1:5" ht="12.75">
      <c r="A15" s="116"/>
      <c r="B15" s="99"/>
      <c r="C15" s="99" t="s">
        <v>120</v>
      </c>
      <c r="D15" s="124"/>
      <c r="E15" s="122"/>
    </row>
  </sheetData>
  <mergeCells count="3">
    <mergeCell ref="A1:F1"/>
    <mergeCell ref="A2:F2"/>
    <mergeCell ref="A3:F3"/>
  </mergeCells>
  <printOptions/>
  <pageMargins left="0.5" right="0.25" top="1.25" bottom="1.25" header="0.5" footer="0.5"/>
  <pageSetup fitToHeight="1" fitToWidth="1"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F19"/>
  <sheetViews>
    <sheetView showGridLines="0" workbookViewId="0" topLeftCell="A1">
      <selection activeCell="A15" sqref="A13:D15"/>
    </sheetView>
  </sheetViews>
  <sheetFormatPr defaultColWidth="12.57421875" defaultRowHeight="12.75"/>
  <cols>
    <col min="1" max="2" width="4.8515625" style="96" customWidth="1"/>
    <col min="3" max="3" width="66.7109375" style="96" customWidth="1"/>
    <col min="4" max="4" width="24.421875" style="96" customWidth="1"/>
    <col min="5" max="5" width="7.28125" style="99" customWidth="1"/>
    <col min="6" max="6" width="17.8515625" style="123" customWidth="1"/>
    <col min="7" max="16384" width="12.57421875" style="96" customWidth="1"/>
  </cols>
  <sheetData>
    <row r="1" spans="1:6" ht="12.75" customHeight="1">
      <c r="A1" s="269" t="s">
        <v>106</v>
      </c>
      <c r="B1" s="269"/>
      <c r="C1" s="269"/>
      <c r="D1" s="269"/>
      <c r="E1" s="269"/>
      <c r="F1" s="269"/>
    </row>
    <row r="2" spans="1:6" ht="12.75" customHeight="1">
      <c r="A2" s="270" t="s">
        <v>132</v>
      </c>
      <c r="B2" s="269"/>
      <c r="C2" s="269"/>
      <c r="D2" s="269"/>
      <c r="E2" s="269"/>
      <c r="F2" s="269"/>
    </row>
    <row r="3" spans="1:6" ht="17.25" customHeight="1">
      <c r="A3" s="271" t="s">
        <v>135</v>
      </c>
      <c r="B3" s="272"/>
      <c r="C3" s="272"/>
      <c r="D3" s="272"/>
      <c r="E3" s="272"/>
      <c r="F3" s="272"/>
    </row>
    <row r="4" spans="1:6" ht="17.25" customHeight="1">
      <c r="A4" s="97"/>
      <c r="B4" s="98"/>
      <c r="C4" s="98"/>
      <c r="D4" s="98"/>
      <c r="E4" s="98"/>
      <c r="F4" s="98"/>
    </row>
    <row r="5" spans="1:6" ht="12.75">
      <c r="A5" s="111">
        <v>5</v>
      </c>
      <c r="B5" s="101" t="s">
        <v>34</v>
      </c>
      <c r="C5" s="112" t="s">
        <v>113</v>
      </c>
      <c r="D5" s="111"/>
      <c r="E5" s="113"/>
      <c r="F5" s="114"/>
    </row>
    <row r="6" spans="1:6" ht="12.75">
      <c r="A6" s="108" t="s">
        <v>114</v>
      </c>
      <c r="B6" s="101" t="s">
        <v>115</v>
      </c>
      <c r="C6" s="125" t="s">
        <v>144</v>
      </c>
      <c r="D6" s="101" t="s">
        <v>140</v>
      </c>
      <c r="E6" s="104">
        <f>2*60</f>
        <v>120</v>
      </c>
      <c r="F6" s="105">
        <v>0.3333333333333333</v>
      </c>
    </row>
    <row r="7" spans="1:6" ht="12.75">
      <c r="A7" s="108"/>
      <c r="B7" s="101"/>
      <c r="C7" s="107" t="s">
        <v>126</v>
      </c>
      <c r="D7" s="101"/>
      <c r="E7" s="104">
        <v>30</v>
      </c>
      <c r="F7" s="105">
        <f>F6+TIME(0,E6,0)</f>
        <v>0.41666666666666663</v>
      </c>
    </row>
    <row r="8" spans="1:6" ht="12.75">
      <c r="A8" s="108" t="s">
        <v>116</v>
      </c>
      <c r="B8" s="101" t="s">
        <v>115</v>
      </c>
      <c r="C8" s="125" t="s">
        <v>145</v>
      </c>
      <c r="D8" s="101" t="s">
        <v>138</v>
      </c>
      <c r="E8" s="104"/>
      <c r="F8" s="105">
        <v>0.4375</v>
      </c>
    </row>
    <row r="9" spans="1:6" ht="12.75">
      <c r="A9" s="108"/>
      <c r="B9" s="101"/>
      <c r="C9" s="107" t="s">
        <v>127</v>
      </c>
      <c r="D9" s="101"/>
      <c r="E9" s="104">
        <v>60</v>
      </c>
      <c r="F9" s="105">
        <v>0.5</v>
      </c>
    </row>
    <row r="10" spans="1:6" ht="12.75">
      <c r="A10" s="108" t="s">
        <v>121</v>
      </c>
      <c r="B10" s="101" t="s">
        <v>115</v>
      </c>
      <c r="C10" s="125" t="s">
        <v>145</v>
      </c>
      <c r="D10" s="101" t="s">
        <v>138</v>
      </c>
      <c r="E10" s="104">
        <f>60*3</f>
        <v>180</v>
      </c>
      <c r="F10" s="105">
        <v>0.7708333333333334</v>
      </c>
    </row>
    <row r="11" spans="1:6" ht="12.75">
      <c r="A11" s="108"/>
      <c r="B11" s="101"/>
      <c r="C11" s="112" t="s">
        <v>117</v>
      </c>
      <c r="D11" s="101"/>
      <c r="E11" s="104"/>
      <c r="F11" s="105">
        <f>F10+TIME(0,E10,0)</f>
        <v>0.8958333333333334</v>
      </c>
    </row>
    <row r="12" spans="1:6" ht="12.75">
      <c r="A12" s="115"/>
      <c r="B12" s="116"/>
      <c r="D12" s="116"/>
      <c r="E12" s="117"/>
      <c r="F12" s="118" t="e">
        <f>#REF!+TIME(0,#REF!,0)</f>
        <v>#REF!</v>
      </c>
    </row>
    <row r="13" spans="1:6" ht="12.75">
      <c r="A13" s="119"/>
      <c r="B13" s="116"/>
      <c r="C13" s="116" t="s">
        <v>118</v>
      </c>
      <c r="D13" s="116"/>
      <c r="E13" s="117"/>
      <c r="F13" s="120"/>
    </row>
    <row r="14" spans="1:6" ht="12.75">
      <c r="A14" s="119" t="s">
        <v>34</v>
      </c>
      <c r="B14" s="116" t="s">
        <v>34</v>
      </c>
      <c r="C14" s="99" t="s">
        <v>119</v>
      </c>
      <c r="D14" s="116"/>
      <c r="E14" s="117"/>
      <c r="F14" s="120" t="s">
        <v>34</v>
      </c>
    </row>
    <row r="15" spans="1:4" ht="12.75">
      <c r="A15" s="116"/>
      <c r="B15" s="99"/>
      <c r="C15" s="99" t="s">
        <v>120</v>
      </c>
      <c r="D15" s="99"/>
    </row>
    <row r="16" spans="1:4" ht="12.75">
      <c r="A16" s="116"/>
      <c r="B16" s="99"/>
      <c r="C16" s="99"/>
      <c r="D16" s="99"/>
    </row>
    <row r="17" spans="1:2" ht="12.75">
      <c r="A17" s="116"/>
      <c r="B17" s="99"/>
    </row>
    <row r="18" spans="1:3" ht="12.75">
      <c r="A18" s="116"/>
      <c r="B18" s="99"/>
      <c r="C18" s="99"/>
    </row>
    <row r="19" spans="1:3" ht="12.75">
      <c r="A19" s="116"/>
      <c r="B19" s="99"/>
      <c r="C19" s="99"/>
    </row>
  </sheetData>
  <mergeCells count="3">
    <mergeCell ref="A1:F1"/>
    <mergeCell ref="A2:F2"/>
    <mergeCell ref="A3:F3"/>
  </mergeCells>
  <printOptions/>
  <pageMargins left="0.5" right="0.25" top="1.25" bottom="1.25" header="0.5" footer="0.5"/>
  <pageSetup fitToHeight="1" fitToWidth="1"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F28"/>
  <sheetViews>
    <sheetView showGridLines="0" workbookViewId="0" topLeftCell="A1">
      <selection activeCell="C24" sqref="C24"/>
    </sheetView>
  </sheetViews>
  <sheetFormatPr defaultColWidth="12.57421875" defaultRowHeight="12.75"/>
  <cols>
    <col min="1" max="2" width="4.8515625" style="96" customWidth="1"/>
    <col min="3" max="3" width="66.7109375" style="96" customWidth="1"/>
    <col min="4" max="4" width="24.421875" style="96" customWidth="1"/>
    <col min="5" max="5" width="7.28125" style="99" customWidth="1"/>
    <col min="6" max="6" width="17.8515625" style="123" customWidth="1"/>
    <col min="7" max="16384" width="12.57421875" style="96" customWidth="1"/>
  </cols>
  <sheetData>
    <row r="1" spans="1:6" ht="12.75" customHeight="1">
      <c r="A1" s="269" t="s">
        <v>106</v>
      </c>
      <c r="B1" s="269"/>
      <c r="C1" s="269"/>
      <c r="D1" s="269"/>
      <c r="E1" s="269"/>
      <c r="F1" s="269"/>
    </row>
    <row r="2" spans="1:6" ht="12.75" customHeight="1">
      <c r="A2" s="270" t="s">
        <v>133</v>
      </c>
      <c r="B2" s="269"/>
      <c r="C2" s="269"/>
      <c r="D2" s="269"/>
      <c r="E2" s="269"/>
      <c r="F2" s="269"/>
    </row>
    <row r="3" spans="1:6" ht="17.25" customHeight="1">
      <c r="A3" s="271" t="s">
        <v>135</v>
      </c>
      <c r="B3" s="272"/>
      <c r="C3" s="272"/>
      <c r="D3" s="272"/>
      <c r="E3" s="272"/>
      <c r="F3" s="272"/>
    </row>
    <row r="4" spans="1:6" ht="12.75">
      <c r="A4" s="99"/>
      <c r="B4" s="99"/>
      <c r="F4" s="100"/>
    </row>
    <row r="5" spans="1:6" ht="12.75">
      <c r="A5" s="111">
        <v>5</v>
      </c>
      <c r="B5" s="101" t="s">
        <v>34</v>
      </c>
      <c r="C5" s="112" t="s">
        <v>113</v>
      </c>
      <c r="D5" s="111"/>
      <c r="E5" s="113"/>
      <c r="F5" s="114"/>
    </row>
    <row r="6" spans="1:6" ht="12.75">
      <c r="A6" s="111">
        <v>5.4</v>
      </c>
      <c r="B6" s="101" t="s">
        <v>115</v>
      </c>
      <c r="C6" s="125" t="s">
        <v>150</v>
      </c>
      <c r="D6" s="111" t="s">
        <v>138</v>
      </c>
      <c r="E6" s="113">
        <v>60</v>
      </c>
      <c r="F6" s="114">
        <v>0.3333333333333333</v>
      </c>
    </row>
    <row r="7" spans="1:6" ht="12.75">
      <c r="A7" s="111">
        <v>5.4</v>
      </c>
      <c r="B7" s="101" t="s">
        <v>115</v>
      </c>
      <c r="C7" s="128" t="s">
        <v>147</v>
      </c>
      <c r="D7" s="111" t="s">
        <v>108</v>
      </c>
      <c r="E7" s="113">
        <v>30</v>
      </c>
      <c r="F7" s="114">
        <v>0.375</v>
      </c>
    </row>
    <row r="8" spans="1:6" ht="12.75">
      <c r="A8" s="111">
        <v>5.5</v>
      </c>
      <c r="B8" s="101" t="s">
        <v>115</v>
      </c>
      <c r="C8" s="129" t="s">
        <v>146</v>
      </c>
      <c r="D8" s="111" t="s">
        <v>138</v>
      </c>
      <c r="E8" s="113"/>
      <c r="F8" s="114">
        <v>0.3958333333333333</v>
      </c>
    </row>
    <row r="9" spans="1:6" ht="12.75">
      <c r="A9" s="111"/>
      <c r="B9" s="101"/>
      <c r="C9" s="112" t="s">
        <v>126</v>
      </c>
      <c r="D9" s="111"/>
      <c r="E9" s="113"/>
      <c r="F9" s="114">
        <v>0.4166666666666667</v>
      </c>
    </row>
    <row r="10" spans="1:6" ht="12.75">
      <c r="A10" s="108" t="s">
        <v>122</v>
      </c>
      <c r="B10" s="101" t="s">
        <v>125</v>
      </c>
      <c r="C10" s="125" t="s">
        <v>139</v>
      </c>
      <c r="D10" s="101" t="s">
        <v>108</v>
      </c>
      <c r="E10" s="104">
        <v>30</v>
      </c>
      <c r="F10" s="105">
        <v>0.4375</v>
      </c>
    </row>
    <row r="11" spans="1:6" ht="12.75">
      <c r="A11" s="108"/>
      <c r="B11" s="101"/>
      <c r="C11" s="107" t="s">
        <v>148</v>
      </c>
      <c r="D11" s="101" t="s">
        <v>108</v>
      </c>
      <c r="E11" s="104"/>
      <c r="F11" s="105">
        <f>F10+TIME(0,E10,0)</f>
        <v>0.4583333333333333</v>
      </c>
    </row>
    <row r="12" spans="1:6" ht="12.75">
      <c r="A12" s="108"/>
      <c r="B12" s="101"/>
      <c r="C12" s="107" t="s">
        <v>149</v>
      </c>
      <c r="D12" s="101" t="s">
        <v>108</v>
      </c>
      <c r="E12" s="104"/>
      <c r="F12" s="105">
        <v>0.5</v>
      </c>
    </row>
    <row r="14" spans="1:6" ht="12.75">
      <c r="A14" s="119"/>
      <c r="B14" s="116"/>
      <c r="C14" s="116" t="s">
        <v>118</v>
      </c>
      <c r="E14" s="96"/>
      <c r="F14" s="96"/>
    </row>
    <row r="15" spans="1:6" ht="12.75">
      <c r="A15" s="119" t="s">
        <v>34</v>
      </c>
      <c r="B15" s="116" t="s">
        <v>34</v>
      </c>
      <c r="C15" s="99" t="s">
        <v>119</v>
      </c>
      <c r="E15" s="96"/>
      <c r="F15" s="96"/>
    </row>
    <row r="16" spans="1:6" ht="12.75">
      <c r="A16" s="116"/>
      <c r="B16" s="99"/>
      <c r="C16" s="99" t="s">
        <v>120</v>
      </c>
      <c r="E16" s="96"/>
      <c r="F16" s="96"/>
    </row>
    <row r="17" spans="1:6" ht="12.75">
      <c r="A17" s="116"/>
      <c r="B17" s="99"/>
      <c r="C17" s="99"/>
      <c r="E17" s="96"/>
      <c r="F17" s="96"/>
    </row>
    <row r="18" spans="1:6" ht="12.75">
      <c r="A18" s="116"/>
      <c r="B18" s="99"/>
      <c r="C18" s="99"/>
      <c r="E18" s="96"/>
      <c r="F18" s="96"/>
    </row>
    <row r="19" spans="1:6" ht="12.75">
      <c r="A19" s="116"/>
      <c r="B19" s="99"/>
      <c r="C19" s="99"/>
      <c r="E19" s="96"/>
      <c r="F19" s="96"/>
    </row>
    <row r="20" spans="5:6" ht="12.75">
      <c r="E20" s="96"/>
      <c r="F20" s="96"/>
    </row>
    <row r="21" spans="5:6" ht="12.75">
      <c r="E21" s="96"/>
      <c r="F21" s="96"/>
    </row>
    <row r="22" spans="5:6" ht="12.75">
      <c r="E22" s="96"/>
      <c r="F22" s="96"/>
    </row>
    <row r="23" spans="5:6" ht="12.75">
      <c r="E23" s="96"/>
      <c r="F23" s="96"/>
    </row>
    <row r="24" spans="5:6" ht="12.75">
      <c r="E24" s="96"/>
      <c r="F24" s="96"/>
    </row>
    <row r="25" spans="5:6" ht="12.75">
      <c r="E25" s="96"/>
      <c r="F25" s="96"/>
    </row>
    <row r="26" spans="5:6" ht="12.75">
      <c r="E26" s="96"/>
      <c r="F26" s="96"/>
    </row>
    <row r="27" spans="5:6" ht="12.75">
      <c r="E27" s="96"/>
      <c r="F27" s="96"/>
    </row>
    <row r="28" spans="5:6" ht="12.75">
      <c r="E28" s="96"/>
      <c r="F28" s="96"/>
    </row>
  </sheetData>
  <mergeCells count="3">
    <mergeCell ref="A1:F1"/>
    <mergeCell ref="A2:F2"/>
    <mergeCell ref="A3:F3"/>
  </mergeCells>
  <printOptions/>
  <pageMargins left="0.5" right="0.25" top="1.25" bottom="1.25" header="0.5" footer="0.5"/>
  <pageSetup fitToHeight="1" fitToWidth="1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F25"/>
  <sheetViews>
    <sheetView showGridLines="0" tabSelected="1" workbookViewId="0" topLeftCell="A1">
      <selection activeCell="C20" sqref="C20"/>
    </sheetView>
  </sheetViews>
  <sheetFormatPr defaultColWidth="12.57421875" defaultRowHeight="12.75"/>
  <cols>
    <col min="1" max="1" width="4.8515625" style="96" customWidth="1"/>
    <col min="2" max="2" width="8.00390625" style="96" customWidth="1"/>
    <col min="3" max="3" width="66.7109375" style="96" customWidth="1"/>
    <col min="4" max="4" width="24.421875" style="96" customWidth="1"/>
    <col min="5" max="5" width="7.28125" style="99" customWidth="1"/>
    <col min="6" max="6" width="17.8515625" style="123" customWidth="1"/>
    <col min="7" max="16384" width="12.57421875" style="96" customWidth="1"/>
  </cols>
  <sheetData>
    <row r="1" spans="1:6" ht="12.75" customHeight="1">
      <c r="A1" s="269" t="s">
        <v>106</v>
      </c>
      <c r="B1" s="269"/>
      <c r="C1" s="269"/>
      <c r="D1" s="269"/>
      <c r="E1" s="269"/>
      <c r="F1" s="269"/>
    </row>
    <row r="2" spans="1:6" ht="12.75" customHeight="1">
      <c r="A2" s="270" t="s">
        <v>134</v>
      </c>
      <c r="B2" s="269"/>
      <c r="C2" s="269"/>
      <c r="D2" s="269"/>
      <c r="E2" s="269"/>
      <c r="F2" s="269"/>
    </row>
    <row r="3" spans="1:6" ht="17.25" customHeight="1">
      <c r="A3" s="271" t="s">
        <v>135</v>
      </c>
      <c r="B3" s="272"/>
      <c r="C3" s="272"/>
      <c r="D3" s="272"/>
      <c r="E3" s="272"/>
      <c r="F3" s="272"/>
    </row>
    <row r="4" spans="1:6" ht="12.75">
      <c r="A4" s="99"/>
      <c r="B4" s="99"/>
      <c r="F4" s="100"/>
    </row>
    <row r="5" spans="1:6" ht="12.75">
      <c r="A5" s="108" t="s">
        <v>151</v>
      </c>
      <c r="B5" s="101" t="s">
        <v>34</v>
      </c>
      <c r="C5" s="102" t="s">
        <v>113</v>
      </c>
      <c r="D5" s="101"/>
      <c r="E5" s="104"/>
      <c r="F5" s="105"/>
    </row>
    <row r="6" spans="1:6" ht="12.75">
      <c r="A6" s="108" t="s">
        <v>122</v>
      </c>
      <c r="B6" s="101" t="s">
        <v>115</v>
      </c>
      <c r="C6" s="126" t="s">
        <v>157</v>
      </c>
      <c r="D6" s="101" t="s">
        <v>140</v>
      </c>
      <c r="E6" s="104">
        <v>75</v>
      </c>
      <c r="F6" s="105">
        <v>0.3333333333333333</v>
      </c>
    </row>
    <row r="7" spans="1:6" ht="12.75">
      <c r="A7" s="108" t="s">
        <v>123</v>
      </c>
      <c r="B7" s="101" t="s">
        <v>115</v>
      </c>
      <c r="C7" s="126" t="s">
        <v>152</v>
      </c>
      <c r="D7" s="101" t="s">
        <v>108</v>
      </c>
      <c r="E7" s="104">
        <v>15</v>
      </c>
      <c r="F7" s="105">
        <f aca="true" t="shared" si="0" ref="F7:F12">F6+TIME(0,E6,0)</f>
        <v>0.38541666666666663</v>
      </c>
    </row>
    <row r="8" spans="1:6" ht="12.75">
      <c r="A8" s="108" t="s">
        <v>124</v>
      </c>
      <c r="B8" s="102" t="s">
        <v>125</v>
      </c>
      <c r="C8" s="125" t="s">
        <v>141</v>
      </c>
      <c r="D8" s="101" t="s">
        <v>108</v>
      </c>
      <c r="E8" s="102">
        <v>30</v>
      </c>
      <c r="F8" s="105">
        <f t="shared" si="0"/>
        <v>0.3958333333333333</v>
      </c>
    </row>
    <row r="9" spans="1:6" ht="12.75">
      <c r="A9" s="108"/>
      <c r="B9" s="102"/>
      <c r="C9" s="109" t="s">
        <v>153</v>
      </c>
      <c r="D9" s="110"/>
      <c r="E9" s="102">
        <v>60</v>
      </c>
      <c r="F9" s="105">
        <f t="shared" si="0"/>
        <v>0.41666666666666663</v>
      </c>
    </row>
    <row r="10" spans="1:6" ht="12.75">
      <c r="A10" s="108" t="s">
        <v>156</v>
      </c>
      <c r="B10" s="102" t="s">
        <v>115</v>
      </c>
      <c r="C10" s="126" t="s">
        <v>154</v>
      </c>
      <c r="D10" s="101" t="s">
        <v>108</v>
      </c>
      <c r="E10" s="102">
        <v>15</v>
      </c>
      <c r="F10" s="105">
        <f t="shared" si="0"/>
        <v>0.4583333333333333</v>
      </c>
    </row>
    <row r="11" spans="1:6" ht="12.75">
      <c r="A11" s="108" t="s">
        <v>159</v>
      </c>
      <c r="B11" s="102" t="s">
        <v>125</v>
      </c>
      <c r="C11" s="109" t="s">
        <v>155</v>
      </c>
      <c r="D11" s="110"/>
      <c r="E11" s="102">
        <v>45</v>
      </c>
      <c r="F11" s="105">
        <f t="shared" si="0"/>
        <v>0.46875</v>
      </c>
    </row>
    <row r="12" spans="1:6" ht="12.75">
      <c r="A12" s="108"/>
      <c r="B12" s="102"/>
      <c r="C12" s="109" t="s">
        <v>127</v>
      </c>
      <c r="D12" s="110"/>
      <c r="E12" s="102">
        <v>15</v>
      </c>
      <c r="F12" s="105">
        <f t="shared" si="0"/>
        <v>0.5</v>
      </c>
    </row>
    <row r="13" spans="1:6" ht="12.75">
      <c r="A13" s="108" t="s">
        <v>156</v>
      </c>
      <c r="B13" s="102" t="s">
        <v>125</v>
      </c>
      <c r="C13" s="109" t="s">
        <v>142</v>
      </c>
      <c r="D13" s="102" t="s">
        <v>108</v>
      </c>
      <c r="E13" s="102">
        <v>60</v>
      </c>
      <c r="F13" s="105">
        <v>0.5416666666666666</v>
      </c>
    </row>
    <row r="14" spans="1:6" ht="12.75">
      <c r="A14" s="108" t="s">
        <v>128</v>
      </c>
      <c r="B14" s="102" t="s">
        <v>129</v>
      </c>
      <c r="C14" s="109" t="s">
        <v>158</v>
      </c>
      <c r="D14" s="101" t="s">
        <v>108</v>
      </c>
      <c r="E14" s="102">
        <f>2*60</f>
        <v>120</v>
      </c>
      <c r="F14" s="105">
        <v>0.5416666666666666</v>
      </c>
    </row>
    <row r="15" spans="1:6" ht="12.75">
      <c r="A15" s="108"/>
      <c r="B15" s="101"/>
      <c r="C15" s="109" t="s">
        <v>126</v>
      </c>
      <c r="D15" s="101"/>
      <c r="E15" s="104">
        <v>30</v>
      </c>
      <c r="F15" s="105">
        <f>F14+TIME(0,E14,0)</f>
        <v>0.625</v>
      </c>
    </row>
    <row r="16" spans="1:6" ht="12.75">
      <c r="A16" s="108" t="s">
        <v>128</v>
      </c>
      <c r="B16" s="101" t="s">
        <v>129</v>
      </c>
      <c r="C16" s="109" t="s">
        <v>158</v>
      </c>
      <c r="E16" s="104">
        <f>3*60</f>
        <v>180</v>
      </c>
      <c r="F16" s="105">
        <v>0.7708333333333334</v>
      </c>
    </row>
    <row r="17" spans="1:6" ht="12.75">
      <c r="A17" s="108" t="s">
        <v>160</v>
      </c>
      <c r="B17" s="101" t="s">
        <v>125</v>
      </c>
      <c r="C17" s="107" t="s">
        <v>130</v>
      </c>
      <c r="D17" s="101"/>
      <c r="E17" s="104"/>
      <c r="F17" s="105">
        <v>0.8958333333333334</v>
      </c>
    </row>
    <row r="18" spans="1:6" ht="12.75">
      <c r="A18" s="115"/>
      <c r="B18" s="116"/>
      <c r="D18" s="116"/>
      <c r="E18" s="117"/>
      <c r="F18" s="118">
        <f>F17+TIME(0,E17,0)</f>
        <v>0.8958333333333334</v>
      </c>
    </row>
    <row r="19" spans="1:6" ht="12.75">
      <c r="A19" s="119"/>
      <c r="B19" s="116"/>
      <c r="C19" s="116" t="s">
        <v>118</v>
      </c>
      <c r="D19" s="116"/>
      <c r="E19" s="117"/>
      <c r="F19" s="120"/>
    </row>
    <row r="20" spans="1:6" ht="12.75">
      <c r="A20" s="119" t="s">
        <v>34</v>
      </c>
      <c r="B20" s="116" t="s">
        <v>34</v>
      </c>
      <c r="C20" s="99" t="s">
        <v>119</v>
      </c>
      <c r="D20" s="116"/>
      <c r="E20" s="117"/>
      <c r="F20" s="120" t="s">
        <v>34</v>
      </c>
    </row>
    <row r="21" spans="1:4" ht="12.75">
      <c r="A21" s="116"/>
      <c r="B21" s="99"/>
      <c r="C21" s="99" t="s">
        <v>120</v>
      </c>
      <c r="D21" s="99"/>
    </row>
    <row r="22" spans="1:4" ht="12.75">
      <c r="A22" s="116"/>
      <c r="B22" s="99"/>
      <c r="C22" s="99"/>
      <c r="D22" s="99"/>
    </row>
    <row r="23" spans="1:3" ht="12.75">
      <c r="A23" s="116"/>
      <c r="B23" s="99"/>
      <c r="C23" s="99"/>
    </row>
    <row r="24" spans="1:3" ht="12.75">
      <c r="A24" s="116"/>
      <c r="B24" s="99"/>
      <c r="C24" s="99"/>
    </row>
    <row r="25" spans="1:3" ht="12.75">
      <c r="A25" s="116"/>
      <c r="B25" s="99"/>
      <c r="C25" s="99"/>
    </row>
  </sheetData>
  <mergeCells count="3">
    <mergeCell ref="A1:F1"/>
    <mergeCell ref="A2:F2"/>
    <mergeCell ref="A3:F3"/>
  </mergeCells>
  <printOptions/>
  <pageMargins left="0.5" right="0.25" top="1.25" bottom="1.25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 Semiconductors,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IEEE 802.11 Agenda</dc:subject>
  <dc:creator>Stuart J. Kerry</dc:creator>
  <cp:keywords/>
  <dc:description/>
  <cp:lastModifiedBy>Matthew B. Shoemake</cp:lastModifiedBy>
  <cp:lastPrinted>2001-04-03T22:22:21Z</cp:lastPrinted>
  <dcterms:created xsi:type="dcterms:W3CDTF">2000-07-21T11:47:05Z</dcterms:created>
  <dcterms:modified xsi:type="dcterms:W3CDTF">2001-05-14T00:00:51Z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