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DF024D83-C883-497F-89D3-BF4380FDF791}" xr6:coauthVersionLast="47" xr6:coauthVersionMax="47" xr10:uidLastSave="{00000000-0000-0000-0000-000000000000}"/>
  <bookViews>
    <workbookView xWindow="-31545" yWindow="45" windowWidth="24240" windowHeight="17025" xr2:uid="{00000000-000D-0000-FFFF-FFFF00000000}"/>
  </bookViews>
  <sheets>
    <sheet name="Wireless Interim Opening Agenda" sheetId="1" r:id="rId1"/>
    <sheet name="2.01 Policy material" sheetId="2" r:id="rId2"/>
    <sheet name="Announcements" sheetId="3" r:id="rId3"/>
  </sheets>
  <definedNames>
    <definedName name="_xlnm.Print_Area" localSheetId="0">'Wireless Interim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<sst xmlns="http://schemas.openxmlformats.org/spreadsheetml/2006/main" count="74" uniqueCount="53">
  <si>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</si>
  <si>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</si>
  <si>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</si>
  <si>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</si>
  <si>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</si>
  <si>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</si>
  <si>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</si>
  <si>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</si>
  <si>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</si>
  <si>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</si>
  <si>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</si>
  <si>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</si>
  <si>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</si>
  <si>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</si>
  <si>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</si>
  <si>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</si>
  <si>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</si>
  <si>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</si>
  <si>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</si>
  <si>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</si>
  <si>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</si>
  <si>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</si>
  <si>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</si>
  <si>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</si>
  <si>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</si>
  <si>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</si>
  <si>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</si>
  <si>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</si>
  <si>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</si>
  <si>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</si>
  <si>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</si>
  <si>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</si>
  <si>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</si>
  <si>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</si>
  <si>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</si>
  <si>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</si>
  <si>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</si>
  <si>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</si>
  <si>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</si>
  <si>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R0</t>
  </si>
  <si>
    <t>Baykas</t>
  </si>
  <si>
    <t>Stacey</t>
  </si>
  <si>
    <t>Announcements:</t>
  </si>
  <si>
    <t xml:space="preserve">APPROVE OR MODIFY AGENDA </t>
  </si>
  <si>
    <t>AGENDA  -  IEEE 802 Wireless Interim Opening Plenary 
2025 January</t>
  </si>
  <si>
    <t>Monday 8:00 AM Kobe, Japan, 2025-01-13</t>
  </si>
  <si>
    <t>Prior meeting minutes approval ec-24-0224r0</t>
  </si>
  <si>
    <t>802.15 Status, Technology Focus Event</t>
  </si>
  <si>
    <t>Beecher</t>
  </si>
  <si>
    <t>Rolfe</t>
  </si>
  <si>
    <t>Patwardhan</t>
  </si>
  <si>
    <t xml:space="preserve">Reminder: 802.15 Technology Focus information:  https://mentor.ieee.org/802.15/dcn/24/15-24-0680-02-0000-kobe-802-15-wng-technology-focus-info-pkg.pptx  </t>
  </si>
  <si>
    <t xml:space="preserve">Registration for this session is required, see https://touchpoint.eventsair.com/2025-jan-ieee-802-wireless-interim-session/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</si>
</sst>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  <xf numFmtId="0" fontId="9" fillId="0" borderId="0" xfId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zoomScale="140" zoomScaleNormal="140" zoomScaleSheetLayoutView="110" workbookViewId="0">
      <selection activeCell="C26" sqref="C26"/>
    </sheetView>
  </sheetViews>
  <sheetFormatPr defaultColWidth="8.85546875" defaultRowHeight="12.75" x14ac:dyDescent="0.25"/>
  <cols>
    <col min="1" max="1" width="7" style="6" customWidth="1"/>
    <col min="2" max="2" width="7.7109375" style="33" customWidth="1"/>
    <col min="3" max="3" width="53" style="6" customWidth="1"/>
    <col min="4" max="4" width="13.5703125" style="6" customWidth="1"/>
    <col min="5" max="5" width="5.28515625" style="33" customWidth="1"/>
    <col min="6" max="6" width="10.7109375" style="6" customWidth="1"/>
    <col min="7" max="7" width="9.85546875" style="42" customWidth="1"/>
    <col min="8" max="8" width="13.28515625" style="6" customWidth="1"/>
    <col min="9" max="9" width="15.85546875" style="6" customWidth="1"/>
    <col min="10" max="16384" width="8.85546875" style="6"/>
  </cols>
  <sheetData>
    <row r="1" spans="1:195" ht="25.5" x14ac:dyDescent="0.25">
      <c r="A1" s="1" t="s">
        <v>39</v>
      </c>
      <c r="B1" s="2"/>
      <c r="C1" s="86" t="s">
        <v>44</v>
      </c>
      <c r="D1" s="3"/>
      <c r="E1" s="4"/>
      <c r="F1" s="5"/>
    </row>
    <row r="2" spans="1:195" x14ac:dyDescent="0.25">
      <c r="A2" s="7"/>
      <c r="B2" s="85"/>
      <c r="C2" s="87" t="s">
        <v>45</v>
      </c>
      <c r="D2" s="8"/>
      <c r="E2" s="9"/>
      <c r="F2" s="10"/>
    </row>
    <row r="3" spans="1:195" x14ac:dyDescent="0.25">
      <c r="A3" s="11"/>
      <c r="B3" s="12"/>
      <c r="C3" s="13"/>
      <c r="D3" s="8"/>
      <c r="E3" s="9"/>
      <c r="F3" s="59"/>
      <c r="G3" s="65"/>
    </row>
    <row r="4" spans="1:195" ht="25.5" x14ac:dyDescent="0.25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25">
      <c r="A5" s="73"/>
      <c r="B5" s="74"/>
      <c r="C5" s="75" t="s">
        <v>3</v>
      </c>
      <c r="D5" s="76"/>
      <c r="E5" s="77"/>
      <c r="F5" s="78"/>
      <c r="G5" s="65"/>
    </row>
    <row r="6" spans="1:195" x14ac:dyDescent="0.25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25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25">
      <c r="A8" s="46">
        <f>1</f>
        <v>1</v>
      </c>
      <c r="B8" s="22"/>
      <c r="C8" s="23" t="s">
        <v>5</v>
      </c>
      <c r="D8" s="23" t="s">
        <v>15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25">
      <c r="A9" s="46">
        <f>2</f>
        <v>2</v>
      </c>
      <c r="B9" s="22" t="s">
        <v>6</v>
      </c>
      <c r="C9" s="23" t="s">
        <v>43</v>
      </c>
      <c r="D9" s="23" t="s">
        <v>15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14.45" customHeight="1" x14ac:dyDescent="0.25">
      <c r="A10" s="47">
        <f t="shared" ref="A10:A11" si="1">A9+0.01</f>
        <v>2.0099999999999998</v>
      </c>
      <c r="B10" s="44" t="s">
        <v>7</v>
      </c>
      <c r="C10" s="45" t="s">
        <v>23</v>
      </c>
      <c r="D10" s="39" t="s">
        <v>15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25">
      <c r="A11" s="88">
        <f t="shared" si="1"/>
        <v>2.0199999999999996</v>
      </c>
      <c r="B11" s="89" t="s">
        <v>6</v>
      </c>
      <c r="C11" s="43" t="s">
        <v>46</v>
      </c>
      <c r="D11" s="38" t="s">
        <v>21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25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25">
      <c r="A13" s="46">
        <f>3</f>
        <v>3</v>
      </c>
      <c r="B13" s="22" t="s">
        <v>7</v>
      </c>
      <c r="C13" s="25" t="s">
        <v>22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25">
      <c r="A14" s="48">
        <f t="shared" ref="A14:A15" si="2">A13+0.01</f>
        <v>3.01</v>
      </c>
      <c r="B14" s="22" t="s">
        <v>7</v>
      </c>
      <c r="C14" s="23" t="s">
        <v>12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25">
      <c r="A15" s="48">
        <f t="shared" si="2"/>
        <v>3.0199999999999996</v>
      </c>
      <c r="B15" s="22" t="s">
        <v>7</v>
      </c>
      <c r="C15" s="23" t="s">
        <v>14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25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25">
      <c r="A17" s="46">
        <f>4</f>
        <v>4</v>
      </c>
      <c r="B17" s="22"/>
      <c r="C17" s="25" t="s">
        <v>10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25">
      <c r="A18" s="48">
        <f>A17+0.01</f>
        <v>4.01</v>
      </c>
      <c r="B18" s="22" t="s">
        <v>7</v>
      </c>
      <c r="C18" s="23" t="s">
        <v>16</v>
      </c>
      <c r="D18" s="23" t="s">
        <v>41</v>
      </c>
      <c r="E18" s="9">
        <v>8</v>
      </c>
      <c r="F18" s="60">
        <f t="shared" si="0"/>
        <v>0.3479166666666666</v>
      </c>
      <c r="G18" s="65"/>
    </row>
    <row r="19" spans="1:10" x14ac:dyDescent="0.25">
      <c r="A19" s="48">
        <f t="shared" ref="A19:A23" si="3">A18+0.01</f>
        <v>4.0199999999999996</v>
      </c>
      <c r="B19" s="22" t="s">
        <v>7</v>
      </c>
      <c r="C19" s="23" t="s">
        <v>47</v>
      </c>
      <c r="D19" s="23" t="s">
        <v>48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25">
      <c r="A20" s="48">
        <f t="shared" si="3"/>
        <v>4.0299999999999994</v>
      </c>
      <c r="B20" s="22" t="s">
        <v>7</v>
      </c>
      <c r="C20" s="23" t="s">
        <v>17</v>
      </c>
      <c r="D20" s="23" t="s">
        <v>50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25">
      <c r="A21" s="48">
        <f t="shared" si="3"/>
        <v>4.0399999999999991</v>
      </c>
      <c r="B21" s="22" t="s">
        <v>7</v>
      </c>
      <c r="C21" s="23" t="s">
        <v>18</v>
      </c>
      <c r="D21" s="23" t="s">
        <v>40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25">
      <c r="A22" s="48">
        <f t="shared" si="3"/>
        <v>4.0499999999999989</v>
      </c>
      <c r="B22" s="22" t="s">
        <v>7</v>
      </c>
      <c r="C22" s="23" t="s">
        <v>19</v>
      </c>
      <c r="D22" s="23" t="s">
        <v>49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3.9" customHeight="1" x14ac:dyDescent="0.25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25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25">
      <c r="A25" s="46">
        <f>5</f>
        <v>5</v>
      </c>
      <c r="B25" s="22"/>
      <c r="C25" s="25" t="s">
        <v>20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5" x14ac:dyDescent="0.25">
      <c r="A26" s="48">
        <f t="shared" ref="A26:A27" si="4">A25+0.01</f>
        <v>5.01</v>
      </c>
      <c r="B26" s="22" t="s">
        <v>11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13.15" customHeight="1" x14ac:dyDescent="0.25">
      <c r="A27" s="48">
        <f t="shared" si="4"/>
        <v>5.0199999999999996</v>
      </c>
      <c r="B27" s="22" t="s">
        <v>11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3.9" customHeight="1" x14ac:dyDescent="0.25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25">
      <c r="A29" s="46">
        <f>6</f>
        <v>6</v>
      </c>
      <c r="B29" s="22"/>
      <c r="C29" s="25" t="s">
        <v>13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25">
      <c r="A30" s="48">
        <f t="shared" ref="A30" si="5">A29+0.01</f>
        <v>6.01</v>
      </c>
      <c r="B30" s="22" t="s">
        <v>7</v>
      </c>
      <c r="C30" s="23" t="s">
        <v>38</v>
      </c>
      <c r="D30" s="23" t="s">
        <v>36</v>
      </c>
      <c r="E30" s="9">
        <v>3</v>
      </c>
      <c r="F30" s="60">
        <f t="shared" si="0"/>
        <v>0.36666666666666653</v>
      </c>
      <c r="G30" s="65"/>
    </row>
    <row r="31" spans="1:10" x14ac:dyDescent="0.2">
      <c r="A31" s="21"/>
      <c r="B31" s="22"/>
      <c r="C31" s="29"/>
      <c r="D31" s="30"/>
      <c r="E31" s="31"/>
      <c r="F31" s="16">
        <f t="shared" si="0"/>
        <v>0.36874999999999986</v>
      </c>
    </row>
    <row r="32" spans="1:10" x14ac:dyDescent="0.25">
      <c r="A32" s="49">
        <f>9</f>
        <v>9</v>
      </c>
      <c r="B32" s="50" t="s">
        <v>7</v>
      </c>
      <c r="C32" s="51" t="s">
        <v>24</v>
      </c>
      <c r="D32" s="52" t="s">
        <v>21</v>
      </c>
      <c r="E32" s="53">
        <v>1</v>
      </c>
      <c r="F32" s="60">
        <f t="shared" si="0"/>
        <v>0.36874999999999986</v>
      </c>
      <c r="G32" s="65"/>
    </row>
    <row r="33" spans="1:7" x14ac:dyDescent="0.25">
      <c r="A33" s="54"/>
      <c r="B33" s="54"/>
      <c r="C33" s="54"/>
      <c r="D33" s="54"/>
      <c r="E33" s="54"/>
      <c r="F33" s="60">
        <f t="shared" si="0"/>
        <v>0.3694444444444443</v>
      </c>
      <c r="G33" s="65"/>
    </row>
    <row r="34" spans="1:7" ht="13.5" thickBot="1" x14ac:dyDescent="0.3">
      <c r="A34" s="79">
        <f>10</f>
        <v>10</v>
      </c>
      <c r="B34" s="80" t="s">
        <v>6</v>
      </c>
      <c r="C34" s="81" t="s">
        <v>9</v>
      </c>
      <c r="D34" s="82" t="s">
        <v>15</v>
      </c>
      <c r="E34" s="83"/>
      <c r="F34" s="84">
        <v>0.37152777777777773</v>
      </c>
    </row>
    <row r="38" spans="1:7" x14ac:dyDescent="0.25">
      <c r="C38" s="34"/>
    </row>
    <row r="39" spans="1:7" x14ac:dyDescent="0.25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5" x14ac:dyDescent="0.25"/>
  <cols>
    <col min="2" max="2" width="98.28515625" customWidth="1"/>
  </cols>
  <sheetData>
    <row r="2" spans="2:2" x14ac:dyDescent="0.25">
      <c r="B2" t="s">
        <v>25</v>
      </c>
    </row>
    <row r="4" spans="2:2" x14ac:dyDescent="0.25">
      <c r="B4" t="s">
        <v>37</v>
      </c>
    </row>
    <row r="7" spans="2:2" ht="18" x14ac:dyDescent="0.25">
      <c r="B7" s="90" t="s">
        <v>26</v>
      </c>
    </row>
    <row r="8" spans="2:2" x14ac:dyDescent="0.25">
      <c r="B8" s="91"/>
    </row>
    <row r="9" spans="2:2" x14ac:dyDescent="0.25">
      <c r="B9" s="92" t="s">
        <v>27</v>
      </c>
    </row>
    <row r="10" spans="2:2" x14ac:dyDescent="0.25">
      <c r="B10" s="92" t="s">
        <v>28</v>
      </c>
    </row>
    <row r="11" spans="2:2" x14ac:dyDescent="0.25">
      <c r="B11" s="92" t="s">
        <v>29</v>
      </c>
    </row>
    <row r="13" spans="2:2" ht="18" x14ac:dyDescent="0.25">
      <c r="B13" s="90" t="s">
        <v>30</v>
      </c>
    </row>
    <row r="14" spans="2:2" x14ac:dyDescent="0.25">
      <c r="B14" s="93"/>
    </row>
    <row r="15" spans="2:2" x14ac:dyDescent="0.25">
      <c r="B15" s="94" t="s">
        <v>31</v>
      </c>
    </row>
    <row r="19" spans="2:2" ht="18" x14ac:dyDescent="0.25">
      <c r="B19" s="90" t="s">
        <v>32</v>
      </c>
    </row>
    <row r="20" spans="2:2" x14ac:dyDescent="0.25">
      <c r="B20" s="91"/>
    </row>
    <row r="21" spans="2:2" x14ac:dyDescent="0.25">
      <c r="B21" s="92" t="s">
        <v>33</v>
      </c>
    </row>
    <row r="22" spans="2:2" x14ac:dyDescent="0.25">
      <c r="B22" s="92" t="s">
        <v>34</v>
      </c>
    </row>
    <row r="23" spans="2:2" x14ac:dyDescent="0.25">
      <c r="B23" s="92" t="s">
        <v>35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0E98-DC6E-472B-8FFC-0614717ECE41}">
  <dimension ref="A4:B10"/>
  <sheetViews>
    <sheetView workbookViewId="0">
      <selection activeCell="D17" sqref="D17"/>
    </sheetView>
  </sheetViews>
  <sheetFormatPr defaultRowHeight="15" x14ac:dyDescent="0.25"/>
  <sheetData>
    <row r="4" spans="1:2" ht="21" x14ac:dyDescent="0.35">
      <c r="A4" s="98" t="s">
        <v>42</v>
      </c>
    </row>
    <row r="6" spans="1:2" ht="18.75" x14ac:dyDescent="0.3">
      <c r="A6" s="97" t="s">
        <v>51</v>
      </c>
    </row>
    <row r="7" spans="1:2" ht="18.75" x14ac:dyDescent="0.3">
      <c r="A7" s="99"/>
    </row>
    <row r="8" spans="1:2" ht="18.75" x14ac:dyDescent="0.3">
      <c r="A8" s="97" t="s">
        <v>52</v>
      </c>
    </row>
    <row r="10" spans="1:2" x14ac:dyDescent="0.25">
      <c r="B10" s="9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c9c437c-ae0c-4066-8d90-a0f7de786127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Wireless Interim Opening Agenda</vt:lpstr>
      <vt:lpstr>2.01 Policy material</vt:lpstr>
      <vt:lpstr>Announcements</vt:lpstr>
      <vt:lpstr>'Wireless Interim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ec-25-0007r0</dc:subject>
  <dc:creator>dorothy.stanley@hpe.com</dc:creator>
  <cp:keywords>January 2025</cp:keywords>
  <cp:lastModifiedBy>Stanley, Dorothy</cp:lastModifiedBy>
  <cp:lastPrinted>2014-10-07T16:46:30Z</cp:lastPrinted>
  <dcterms:created xsi:type="dcterms:W3CDTF">2014-06-02T22:59:39Z</dcterms:created>
  <dcterms:modified xsi:type="dcterms:W3CDTF">2025-01-02T16:32:04Z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