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a76b78698ac40a99/IEEE/802/Meetings/24_11/"/>
    </mc:Choice>
  </mc:AlternateContent>
  <xr:revisionPtr revIDLastSave="9" documentId="8_{476F367F-0AC5-48F1-87FE-60869CFF46FD}" xr6:coauthVersionLast="47" xr6:coauthVersionMax="47" xr10:uidLastSave="{9DD4A0CF-C175-4E4F-BAA9-0E797FEDECAE}"/>
  <bookViews>
    <workbookView xWindow="-26846" yWindow="506" windowWidth="24686" windowHeight="14597" xr2:uid="{00000000-000D-0000-FFFF-FFFF00000000}"/>
  </bookViews>
  <sheets>
    <sheet name="EC_Opening_Agenda" sheetId="1" r:id="rId1"/>
  </sheets>
  <definedNames>
    <definedName name="Excel_BuiltIn_Print_Area_1_1">EC_Opening_Agenda!$A$1:$F$73</definedName>
    <definedName name="_xlnm.Print_Area" localSheetId="0">EC_Opening_Agenda!$A$1:$F$74</definedName>
    <definedName name="Print_Area_MI">EC_Opening_Agenda!$A$1:$E$55</definedName>
    <definedName name="PRINT_AREA_MI_1">EC_Opening_Agenda!$A$1:$E$55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8" i="1" l="1"/>
  <c r="F47" i="1"/>
  <c r="A47" i="1"/>
  <c r="A18" i="1"/>
  <c r="A9" i="1"/>
  <c r="A44" i="1"/>
  <c r="A45" i="1" s="1"/>
  <c r="A46" i="1" s="1"/>
  <c r="A68" i="1" l="1"/>
  <c r="A35" i="1" l="1"/>
  <c r="A19" i="1"/>
  <c r="A50" i="1" l="1"/>
  <c r="A51" i="1" s="1"/>
  <c r="F8" i="1"/>
  <c r="F9" i="1" l="1"/>
  <c r="F11" i="1" s="1"/>
  <c r="F13" i="1" s="1"/>
  <c r="A54" i="1"/>
  <c r="F15" i="1" l="1"/>
  <c r="F14" i="1"/>
  <c r="F16" i="1" s="1"/>
  <c r="A13" i="1"/>
  <c r="A14" i="1" s="1"/>
  <c r="A15" i="1" s="1"/>
  <c r="A37" i="1" l="1"/>
  <c r="A38" i="1" s="1"/>
  <c r="A39" i="1" s="1"/>
  <c r="A40" i="1" s="1"/>
  <c r="A41" i="1" s="1"/>
  <c r="A55" i="1" l="1"/>
  <c r="A56" i="1" s="1"/>
  <c r="A57" i="1" s="1"/>
  <c r="A58" i="1" s="1"/>
  <c r="A59" i="1" s="1"/>
  <c r="A22" i="1"/>
  <c r="A23" i="1" s="1"/>
  <c r="A24" i="1" s="1"/>
  <c r="A64" i="1"/>
  <c r="A65" i="1" s="1"/>
  <c r="A25" i="1" l="1"/>
  <c r="A26" i="1" s="1"/>
  <c r="A27" i="1" s="1"/>
  <c r="A28" i="1" l="1"/>
  <c r="A29" i="1" s="1"/>
  <c r="A30" i="1" s="1"/>
  <c r="A31" i="1" s="1"/>
  <c r="A32" i="1" s="1"/>
  <c r="A33" i="1" s="1"/>
  <c r="F17" i="1"/>
  <c r="F18" i="1" l="1"/>
  <c r="F19" i="1" s="1"/>
  <c r="F20" i="1" s="1"/>
  <c r="F21" i="1" s="1"/>
  <c r="F22" i="1" s="1"/>
  <c r="F23" i="1" s="1"/>
  <c r="F24" i="1" s="1"/>
  <c r="F25" i="1" l="1"/>
  <c r="F26" i="1" s="1"/>
  <c r="F27" i="1" s="1"/>
  <c r="F28" i="1" s="1"/>
  <c r="F29" i="1" s="1"/>
  <c r="F30" i="1" s="1"/>
  <c r="F31" i="1" s="1"/>
  <c r="F32" i="1" l="1"/>
  <c r="F33" i="1" s="1"/>
  <c r="F34" i="1" s="1"/>
  <c r="F35" i="1" s="1"/>
  <c r="F36" i="1" s="1"/>
  <c r="F37" i="1" s="1"/>
  <c r="F38" i="1" s="1"/>
  <c r="F39" i="1" s="1"/>
  <c r="F41" i="1" l="1"/>
  <c r="F40" i="1"/>
  <c r="F42" i="1" s="1"/>
  <c r="F43" i="1" l="1"/>
  <c r="F44" i="1" s="1"/>
  <c r="F45" i="1" s="1"/>
  <c r="F46" i="1" s="1"/>
  <c r="F49" i="1" l="1"/>
  <c r="F50" i="1" s="1"/>
  <c r="F51" i="1" s="1"/>
  <c r="F52" i="1" s="1"/>
  <c r="F53" i="1" s="1"/>
  <c r="F54" i="1" s="1"/>
  <c r="F55" i="1" s="1"/>
  <c r="F56" i="1" s="1"/>
  <c r="F57" i="1" s="1"/>
  <c r="F58" i="1" s="1"/>
  <c r="F59" i="1" s="1"/>
  <c r="F61" i="1" s="1"/>
  <c r="F63" i="1" s="1"/>
  <c r="F64" i="1" s="1"/>
  <c r="F65" i="1" s="1"/>
  <c r="F67" i="1" l="1"/>
  <c r="F68" i="1" s="1"/>
</calcChain>
</file>

<file path=xl/sharedStrings.xml><?xml version="1.0" encoding="utf-8"?>
<sst xmlns="http://schemas.openxmlformats.org/spreadsheetml/2006/main" count="150" uniqueCount="81">
  <si>
    <t>Key:</t>
  </si>
  <si>
    <t xml:space="preserve"> </t>
  </si>
  <si>
    <t>ME - Motion, External, MI - Motion, Internal, DT- Discussion Topic, II - Information Item</t>
  </si>
  <si>
    <t>Special Orders</t>
  </si>
  <si>
    <t>Category  (* = consent agenda)</t>
  </si>
  <si>
    <t>MEETING CALLED TO ORDER</t>
  </si>
  <si>
    <t>Nikolich</t>
  </si>
  <si>
    <t>MI</t>
  </si>
  <si>
    <t>MI*</t>
  </si>
  <si>
    <t>LMSC items</t>
  </si>
  <si>
    <t>II</t>
  </si>
  <si>
    <t>Gilb</t>
  </si>
  <si>
    <t>DT</t>
  </si>
  <si>
    <t>Rosdahl</t>
  </si>
  <si>
    <t>Treasurer's report</t>
  </si>
  <si>
    <t>EC meeting schedule (rules, SA, etc.)</t>
  </si>
  <si>
    <t>ADJOURN SEC MEETING</t>
  </si>
  <si>
    <t>ME - Motion, External        MI - Motion, Internal</t>
  </si>
  <si>
    <t>DT- Discussion Topic           II - Information Item</t>
  </si>
  <si>
    <t>D'Ambrosia</t>
  </si>
  <si>
    <t>Chair's Opening Report</t>
  </si>
  <si>
    <t>Officers / 802 Reports</t>
  </si>
  <si>
    <t>Standing Committee Reports</t>
  </si>
  <si>
    <t>Liaison Reports</t>
  </si>
  <si>
    <t>Chair's Announcements</t>
  </si>
  <si>
    <t>DAmbrosia</t>
  </si>
  <si>
    <t>Current / Future venues</t>
  </si>
  <si>
    <t>Stanley</t>
  </si>
  <si>
    <t>Parsons</t>
  </si>
  <si>
    <t>Zimmerman</t>
  </si>
  <si>
    <t>802 JTC1 Standing Committee Status Report and plans for plenary</t>
  </si>
  <si>
    <t>802 EC / ITU Standing Committee Status Report and plans for plenary</t>
  </si>
  <si>
    <t>IEEE 802 / IETF Standing Committee Status Report and plans for plenary</t>
  </si>
  <si>
    <t>IEEE 802 Wireless Chairs Standing Committee Status Report and plans for plenary</t>
  </si>
  <si>
    <t>IEEE 802 Regulatory Report and plans for plenary</t>
  </si>
  <si>
    <t>IEEE 802 Public Visibility</t>
  </si>
  <si>
    <t>Haasz</t>
  </si>
  <si>
    <t>Au</t>
  </si>
  <si>
    <t>IEEE SA Reports</t>
  </si>
  <si>
    <t xml:space="preserve">IEEE-SA Participation / Copyright Policies 
Ref: https://ieee802.org/sapolicies.shtml </t>
  </si>
  <si>
    <t>APPROVE OR MODIFY AGENDA</t>
  </si>
  <si>
    <t>Baykas</t>
  </si>
  <si>
    <t>Chaplin</t>
  </si>
  <si>
    <t>Halasz</t>
  </si>
  <si>
    <t xml:space="preserve"> WG / TAG Chairs</t>
  </si>
  <si>
    <t>Internal Business</t>
  </si>
  <si>
    <t>Orientation Report</t>
  </si>
  <si>
    <t>Yee</t>
  </si>
  <si>
    <t>Introductions</t>
  </si>
  <si>
    <t>IEEE Staff</t>
  </si>
  <si>
    <t>Other guests</t>
  </si>
  <si>
    <t>IEEE SA BoG Actions</t>
  </si>
  <si>
    <t>IEEE Stds Board Actions (approved projects, standards, withdrawals)</t>
  </si>
  <si>
    <t>IEEE 802 LMSC email ballot results</t>
  </si>
  <si>
    <t>List of drafts to Standards Association ballot</t>
  </si>
  <si>
    <t>List of drafts to RevCom</t>
  </si>
  <si>
    <t>List of PARs to NesCom</t>
  </si>
  <si>
    <t>PAR Study Groups and other pre-PAR activity</t>
  </si>
  <si>
    <t>Draft documents to LMSC ballot</t>
  </si>
  <si>
    <t>IEEE 802/SA Task Force meeting review</t>
  </si>
  <si>
    <t>IEEE 802 History Activity Update</t>
  </si>
  <si>
    <t>IEEE 802 EC November 2024 Workshop Update</t>
  </si>
  <si>
    <t>Monday 1800 - 2015  (8:00 am to 10:15 am PDT)
11 Nov 2024</t>
  </si>
  <si>
    <t>AGENDA  -  IEEE 802 LMSC EXECUTIVE COMMITTEE MEETING
IEEE 802 LMSC 137th Plenary Session</t>
  </si>
  <si>
    <t>Executive Session</t>
  </si>
  <si>
    <t>ME*</t>
  </si>
  <si>
    <t>Approve Draft Response, to Japan's MIC consultation
Motion: Move to approve document https://mentor.ieee.org/802.18/dcn/24/18-24-0100-05-0000-proposed-repsonse-to-japan-mic-s-consultation-on-frequency-reorganization-plan-2024.pdf for submission to MIC before the submission deadline, granting the IEEE LMSC chair (or his delegate) editorial license.
M: Au     S: Stacey</t>
  </si>
  <si>
    <t>Approve Draft Response, to Belgium BIPT's consultation
Motion: Move to approve document https://mentor.ieee.org/802.18/dcn/24/18-24-0102-02-0000-proposed-response-to-belgium-bipt-s-consultation-on-uwb-regulation.pdf for submission to BIPT before the submission deadline, granting the IEEE LMSC chair (or his delegate) editorial license.
M: Au     S: Powell</t>
  </si>
  <si>
    <t>Action Item Recap - 
Ref: https://mentor.ieee.org/802-ec/dcn/24/ec-24-0127-08-00EC-ec-action-items-ongoing.docx</t>
  </si>
  <si>
    <t>Roll Call</t>
  </si>
  <si>
    <t>APPROVE Motion: Approve  the following minutes 
· 01 Oct 2024 802 EC Monthly Teleconference - https://mentor.ieee.org/802-ec/dcn/24/ec-24-0232-00-00EC-01-oct-2024-802-lmsc-conference-call-minutes.pdf 
M: D'Ambrosia     S: Zimmerman</t>
  </si>
  <si>
    <t>ME</t>
  </si>
  <si>
    <t>Approve Draft Response, to Czech Republic CTU's consultation</t>
  </si>
  <si>
    <r>
      <t xml:space="preserve">FEE Waivers
Confirm meeting fee waivers for the Nov 2024 LMSC Session for the following individuals:
</t>
    </r>
    <r>
      <rPr>
        <sz val="8"/>
        <color rgb="FF000000"/>
        <rFont val="Symbol"/>
        <family val="1"/>
        <charset val="2"/>
      </rPr>
      <t xml:space="preserve">  · </t>
    </r>
    <r>
      <rPr>
        <sz val="8"/>
        <color rgb="FF000000"/>
        <rFont val="Aptos Narrow"/>
        <family val="2"/>
      </rPr>
      <t xml:space="preserve">Jordon Woods, editor of IEC/IEEE 60802
  </t>
    </r>
    <r>
      <rPr>
        <sz val="8"/>
        <color rgb="FF000000"/>
        <rFont val="Symbol"/>
        <family val="1"/>
        <charset val="2"/>
      </rPr>
      <t>·</t>
    </r>
    <r>
      <rPr>
        <sz val="8"/>
        <color rgb="FF000000"/>
        <rFont val="Aptos Narrow"/>
        <family val="2"/>
      </rPr>
      <t xml:space="preserve"> Andrew Myles, to present at JTC1 SC meeting 
</t>
    </r>
    <r>
      <rPr>
        <sz val="8"/>
        <color rgb="FF000000"/>
        <rFont val="Times New Roman"/>
        <family val="1"/>
      </rPr>
      <t xml:space="preserve">  </t>
    </r>
  </si>
  <si>
    <t xml:space="preserve">IEEE 802 Publication Report - November 2024
Ref: https://mentor.ieee.org/802-ec/dcn/24/ec-24-0248-00-00SA-ieee-802-publication-report-november-2024.pdf
</t>
  </si>
  <si>
    <t xml:space="preserve">IEEE 802 GET Program Report - November 2024 
Ref: https://mentor.ieee.org/802-ec/dcn/24/ec-24-0245-00-00SA-ieee-802-get-program-report-november-2024.pdf
</t>
  </si>
  <si>
    <t>Upcoming deadlines</t>
  </si>
  <si>
    <t>Rules update</t>
  </si>
  <si>
    <t>R4</t>
  </si>
  <si>
    <t>IEEE 802.3 New Ethernet Applications ICAID</t>
  </si>
  <si>
    <t>Law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</si>
</sst>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 &quot;General"/>
    <numFmt numFmtId="165" formatCode="hh&quot;:&quot;mm&quot; &quot;AM/PM&quot; &quot;"/>
    <numFmt numFmtId="166" formatCode="h&quot;:&quot;mm;@"/>
    <numFmt numFmtId="167" formatCode="[$$-409]#,##0.00;[Red]&quot;-&quot;[$$-409]#,##0.00"/>
  </numFmts>
  <fonts count="30" x14ac:knownFonts="1">
    <font>
      <sz val="12"/>
      <color rgb="FF000000"/>
      <name val="Courier New"/>
      <family val="3"/>
    </font>
    <font>
      <sz val="12"/>
      <color rgb="FF000000"/>
      <name val="Courier New"/>
      <family val="3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1"/>
      <color rgb="FF800080"/>
      <name val="Calibri"/>
      <family val="2"/>
    </font>
    <font>
      <b/>
      <sz val="11"/>
      <color rgb="FFFF0000"/>
      <name val="Calibri"/>
      <family val="2"/>
    </font>
    <font>
      <b/>
      <sz val="11"/>
      <color rgb="FFFFFFFF"/>
      <name val="Calibri"/>
      <family val="2"/>
    </font>
    <font>
      <i/>
      <sz val="11"/>
      <color rgb="FF808080"/>
      <name val="Calibri"/>
      <family val="2"/>
    </font>
    <font>
      <sz val="11"/>
      <color rgb="FF008000"/>
      <name val="Calibri"/>
      <family val="2"/>
    </font>
    <font>
      <b/>
      <i/>
      <sz val="16"/>
      <color rgb="FF000000"/>
      <name val="Courier New"/>
      <family val="3"/>
    </font>
    <font>
      <b/>
      <sz val="15"/>
      <color rgb="FF333399"/>
      <name val="Calibri"/>
      <family val="2"/>
    </font>
    <font>
      <b/>
      <sz val="13"/>
      <color rgb="FF333399"/>
      <name val="Calibri"/>
      <family val="2"/>
    </font>
    <font>
      <b/>
      <sz val="11"/>
      <color rgb="FF333399"/>
      <name val="Calibri"/>
      <family val="2"/>
    </font>
    <font>
      <sz val="11"/>
      <color rgb="FF333399"/>
      <name val="Calibri"/>
      <family val="2"/>
    </font>
    <font>
      <sz val="11"/>
      <color rgb="FFFF0000"/>
      <name val="Calibri"/>
      <family val="2"/>
    </font>
    <font>
      <sz val="11"/>
      <color rgb="FF808000"/>
      <name val="Calibri"/>
      <family val="2"/>
    </font>
    <font>
      <b/>
      <sz val="11"/>
      <color rgb="FF424242"/>
      <name val="Calibri"/>
      <family val="2"/>
    </font>
    <font>
      <b/>
      <i/>
      <u/>
      <sz val="12"/>
      <color rgb="FF000000"/>
      <name val="Courier New"/>
      <family val="3"/>
    </font>
    <font>
      <b/>
      <sz val="18"/>
      <color rgb="FF333399"/>
      <name val="Cambria"/>
      <family val="1"/>
    </font>
    <font>
      <b/>
      <sz val="11"/>
      <color rgb="FF000000"/>
      <name val="Calibri"/>
      <family val="2"/>
    </font>
    <font>
      <b/>
      <sz val="8"/>
      <color rgb="FF000000"/>
      <name val="Times New Roman"/>
      <family val="1"/>
    </font>
    <font>
      <sz val="8"/>
      <color rgb="FF000000"/>
      <name val="Courier New"/>
      <family val="3"/>
    </font>
    <font>
      <b/>
      <sz val="10"/>
      <color rgb="FF000000"/>
      <name val="Times New Roman"/>
      <family val="1"/>
    </font>
    <font>
      <sz val="12"/>
      <color rgb="FF000000"/>
      <name val="Calibri"/>
      <family val="2"/>
    </font>
    <font>
      <b/>
      <sz val="8"/>
      <color theme="1"/>
      <name val="Times New Roman"/>
      <family val="1"/>
    </font>
    <font>
      <b/>
      <sz val="8"/>
      <color rgb="FF000000"/>
      <name val="Cambria"/>
      <family val="1"/>
    </font>
    <font>
      <sz val="8"/>
      <color rgb="FF000000"/>
      <name val="Times New Roman"/>
      <family val="1"/>
    </font>
    <font>
      <sz val="8"/>
      <color theme="1"/>
      <name val="Times New Roman"/>
      <family val="1"/>
    </font>
    <font>
      <sz val="8"/>
      <color rgb="FF000000"/>
      <name val="Symbol"/>
      <family val="1"/>
      <charset val="2"/>
    </font>
    <font>
      <sz val="8"/>
      <color rgb="FF000000"/>
      <name val="Aptos Narrow"/>
      <family val="2"/>
    </font>
  </fonts>
  <fills count="24">
    <fill>
      <patternFill patternType="none"/>
    </fill>
    <fill>
      <patternFill patternType="gray125"/>
    </fill>
    <fill>
      <patternFill patternType="solid">
        <fgColor rgb="FFA6CAF0"/>
        <bgColor rgb="FFA6CAF0"/>
      </patternFill>
    </fill>
    <fill>
      <patternFill patternType="solid">
        <fgColor rgb="FFFF8080"/>
        <bgColor rgb="FFFF8080"/>
      </patternFill>
    </fill>
    <fill>
      <patternFill patternType="solid">
        <fgColor rgb="FFFFFFC0"/>
        <bgColor rgb="FFFFFFC0"/>
      </patternFill>
    </fill>
    <fill>
      <patternFill patternType="solid">
        <fgColor rgb="FFE3E3E3"/>
        <bgColor rgb="FFE3E3E3"/>
      </patternFill>
    </fill>
    <fill>
      <patternFill patternType="solid">
        <fgColor rgb="FFA0E0E0"/>
        <bgColor rgb="FFA0E0E0"/>
      </patternFill>
    </fill>
    <fill>
      <patternFill patternType="solid">
        <fgColor rgb="FFFFFF99"/>
        <bgColor rgb="FFFFFF99"/>
      </patternFill>
    </fill>
    <fill>
      <patternFill patternType="solid">
        <fgColor rgb="FFCC9CCC"/>
        <bgColor rgb="FFCC9CCC"/>
      </patternFill>
    </fill>
    <fill>
      <patternFill patternType="solid">
        <fgColor rgb="FF996666"/>
        <bgColor rgb="FF996666"/>
      </patternFill>
    </fill>
    <fill>
      <patternFill patternType="solid">
        <fgColor rgb="FF999933"/>
        <bgColor rgb="FF999933"/>
      </patternFill>
    </fill>
    <fill>
      <patternFill patternType="solid">
        <fgColor rgb="FF3333CC"/>
        <bgColor rgb="FF3333CC"/>
      </patternFill>
    </fill>
    <fill>
      <patternFill patternType="solid">
        <fgColor rgb="FF666699"/>
        <bgColor rgb="FF666699"/>
      </patternFill>
    </fill>
    <fill>
      <patternFill patternType="solid">
        <fgColor rgb="FF33CCCC"/>
        <bgColor rgb="FF33CCCC"/>
      </patternFill>
    </fill>
    <fill>
      <patternFill patternType="solid">
        <fgColor rgb="FFFF0000"/>
        <bgColor rgb="FFFF0000"/>
      </patternFill>
    </fill>
    <fill>
      <patternFill patternType="solid">
        <fgColor rgb="FFCC99FF"/>
        <bgColor rgb="FFCC99FF"/>
      </patternFill>
    </fill>
    <fill>
      <patternFill patternType="solid">
        <fgColor rgb="FFFFFFFF"/>
        <bgColor rgb="FFFFFFFF"/>
      </patternFill>
    </fill>
    <fill>
      <patternFill patternType="solid">
        <fgColor rgb="FF969696"/>
        <bgColor rgb="FF969696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rgb="FFFFFF00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rgb="FFFF000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424242"/>
      </left>
      <right style="double">
        <color rgb="FF424242"/>
      </right>
      <top style="double">
        <color rgb="FF424242"/>
      </top>
      <bottom style="double">
        <color rgb="FF424242"/>
      </bottom>
      <diagonal/>
    </border>
    <border>
      <left/>
      <right/>
      <top/>
      <bottom style="thick">
        <color rgb="FF3333CC"/>
      </bottom>
      <diagonal/>
    </border>
    <border>
      <left/>
      <right/>
      <top/>
      <bottom style="thick">
        <color rgb="FFA0E0E0"/>
      </bottom>
      <diagonal/>
    </border>
    <border>
      <left/>
      <right/>
      <top/>
      <bottom style="medium">
        <color rgb="FFA0E0E0"/>
      </bottom>
      <diagonal/>
    </border>
    <border>
      <left/>
      <right/>
      <top/>
      <bottom style="double">
        <color rgb="FFFF00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424242"/>
      </left>
      <right style="thin">
        <color rgb="FF424242"/>
      </right>
      <top style="thin">
        <color rgb="FF424242"/>
      </top>
      <bottom style="thin">
        <color rgb="FF424242"/>
      </bottom>
      <diagonal/>
    </border>
    <border>
      <left/>
      <right/>
      <top style="thin">
        <color rgb="FF3333CC"/>
      </top>
      <bottom style="double">
        <color rgb="FF3333CC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6">
    <xf numFmtId="164" fontId="0" fillId="0" borderId="0"/>
    <xf numFmtId="164" fontId="18" fillId="0" borderId="0" applyNumberFormat="0" applyBorder="0" applyProtection="0"/>
    <xf numFmtId="164" fontId="10" fillId="0" borderId="3" applyNumberFormat="0" applyProtection="0"/>
    <xf numFmtId="164" fontId="11" fillId="0" borderId="4" applyNumberFormat="0" applyProtection="0"/>
    <xf numFmtId="164" fontId="12" fillId="0" borderId="5" applyNumberFormat="0" applyProtection="0"/>
    <xf numFmtId="164" fontId="12" fillId="0" borderId="0" applyNumberFormat="0" applyBorder="0" applyProtection="0"/>
    <xf numFmtId="164" fontId="8" fillId="6" borderId="0" applyNumberFormat="0" applyBorder="0" applyProtection="0"/>
    <xf numFmtId="164" fontId="4" fillId="15" borderId="0" applyNumberFormat="0" applyBorder="0" applyProtection="0"/>
    <xf numFmtId="164" fontId="15" fillId="7" borderId="0" applyNumberFormat="0" applyBorder="0" applyProtection="0"/>
    <xf numFmtId="164" fontId="13" fillId="7" borderId="1" applyNumberFormat="0" applyProtection="0"/>
    <xf numFmtId="164" fontId="16" fillId="16" borderId="8" applyNumberFormat="0" applyProtection="0"/>
    <xf numFmtId="164" fontId="5" fillId="16" borderId="1" applyNumberFormat="0" applyProtection="0"/>
    <xf numFmtId="164" fontId="14" fillId="0" borderId="6" applyNumberFormat="0" applyProtection="0"/>
    <xf numFmtId="164" fontId="6" fillId="17" borderId="2" applyNumberFormat="0" applyProtection="0"/>
    <xf numFmtId="164" fontId="14" fillId="0" borderId="0" applyNumberFormat="0" applyBorder="0" applyProtection="0"/>
    <xf numFmtId="164" fontId="1" fillId="4" borderId="7" applyNumberFormat="0" applyFont="0" applyProtection="0"/>
    <xf numFmtId="164" fontId="7" fillId="0" borderId="0" applyNumberFormat="0" applyBorder="0" applyProtection="0"/>
    <xf numFmtId="164" fontId="19" fillId="0" borderId="9" applyNumberFormat="0" applyProtection="0"/>
    <xf numFmtId="164" fontId="3" fillId="11" borderId="0" applyNumberFormat="0" applyBorder="0" applyProtection="0"/>
    <xf numFmtId="164" fontId="2" fillId="2" borderId="0" applyNumberFormat="0" applyBorder="0" applyProtection="0"/>
    <xf numFmtId="164" fontId="2" fillId="6" borderId="0" applyNumberFormat="0" applyBorder="0" applyProtection="0"/>
    <xf numFmtId="164" fontId="3" fillId="6" borderId="0" applyNumberFormat="0" applyBorder="0" applyProtection="0"/>
    <xf numFmtId="164" fontId="3" fillId="9" borderId="0" applyNumberFormat="0" applyBorder="0" applyProtection="0"/>
    <xf numFmtId="164" fontId="2" fillId="3" borderId="0" applyNumberFormat="0" applyBorder="0" applyProtection="0"/>
    <xf numFmtId="164" fontId="2" fillId="3" borderId="0" applyNumberFormat="0" applyBorder="0" applyProtection="0"/>
    <xf numFmtId="164" fontId="3" fillId="9" borderId="0" applyNumberFormat="0" applyBorder="0" applyProtection="0"/>
    <xf numFmtId="164" fontId="3" fillId="10" borderId="0" applyNumberFormat="0" applyBorder="0" applyProtection="0"/>
    <xf numFmtId="164" fontId="2" fillId="4" borderId="0" applyNumberFormat="0" applyBorder="0" applyProtection="0"/>
    <xf numFmtId="164" fontId="2" fillId="7" borderId="0" applyNumberFormat="0" applyBorder="0" applyProtection="0"/>
    <xf numFmtId="164" fontId="3" fillId="10" borderId="0" applyNumberFormat="0" applyBorder="0" applyProtection="0"/>
    <xf numFmtId="164" fontId="3" fillId="12" borderId="0" applyNumberFormat="0" applyBorder="0" applyProtection="0"/>
    <xf numFmtId="164" fontId="2" fillId="5" borderId="0" applyNumberFormat="0" applyBorder="0" applyProtection="0"/>
    <xf numFmtId="164" fontId="2" fillId="8" borderId="0" applyNumberFormat="0" applyBorder="0" applyProtection="0"/>
    <xf numFmtId="164" fontId="3" fillId="8" borderId="0" applyNumberFormat="0" applyBorder="0" applyProtection="0"/>
    <xf numFmtId="164" fontId="3" fillId="13" borderId="0" applyNumberFormat="0" applyBorder="0" applyProtection="0"/>
    <xf numFmtId="164" fontId="2" fillId="6" borderId="0" applyNumberFormat="0" applyBorder="0" applyProtection="0"/>
    <xf numFmtId="164" fontId="2" fillId="6" borderId="0" applyNumberFormat="0" applyBorder="0" applyProtection="0"/>
    <xf numFmtId="164" fontId="3" fillId="6" borderId="0" applyNumberFormat="0" applyBorder="0" applyProtection="0"/>
    <xf numFmtId="164" fontId="3" fillId="14" borderId="0" applyNumberFormat="0" applyBorder="0" applyProtection="0"/>
    <xf numFmtId="164" fontId="2" fillId="4" borderId="0" applyNumberFormat="0" applyBorder="0" applyProtection="0"/>
    <xf numFmtId="164" fontId="2" fillId="4" borderId="0" applyNumberFormat="0" applyBorder="0" applyProtection="0"/>
    <xf numFmtId="164" fontId="3" fillId="3" borderId="0" applyNumberFormat="0" applyBorder="0" applyProtection="0"/>
    <xf numFmtId="164" fontId="9" fillId="0" borderId="0" applyNumberFormat="0" applyBorder="0" applyProtection="0">
      <alignment horizontal="center"/>
    </xf>
    <xf numFmtId="164" fontId="9" fillId="0" borderId="0" applyNumberFormat="0" applyBorder="0" applyProtection="0">
      <alignment horizontal="center" textRotation="90"/>
    </xf>
    <xf numFmtId="164" fontId="17" fillId="0" borderId="0" applyNumberFormat="0" applyBorder="0" applyProtection="0"/>
    <xf numFmtId="167" fontId="17" fillId="0" borderId="0" applyBorder="0" applyProtection="0"/>
  </cellStyleXfs>
  <cellXfs count="131">
    <xf numFmtId="164" fontId="0" fillId="0" borderId="0" xfId="0"/>
    <xf numFmtId="164" fontId="20" fillId="0" borderId="10" xfId="0" applyFont="1" applyBorder="1" applyAlignment="1">
      <alignment horizontal="left" vertical="top"/>
    </xf>
    <xf numFmtId="164" fontId="20" fillId="0" borderId="10" xfId="0" applyFont="1" applyBorder="1" applyAlignment="1">
      <alignment vertical="top"/>
    </xf>
    <xf numFmtId="164" fontId="20" fillId="0" borderId="10" xfId="0" applyFont="1" applyBorder="1" applyAlignment="1">
      <alignment horizontal="center" vertical="top" wrapText="1"/>
    </xf>
    <xf numFmtId="164" fontId="20" fillId="0" borderId="10" xfId="0" applyFont="1" applyBorder="1" applyAlignment="1">
      <alignment vertical="top" wrapText="1"/>
    </xf>
    <xf numFmtId="1" fontId="20" fillId="0" borderId="10" xfId="0" applyNumberFormat="1" applyFont="1" applyBorder="1" applyAlignment="1">
      <alignment vertical="top"/>
    </xf>
    <xf numFmtId="164" fontId="20" fillId="0" borderId="10" xfId="0" applyFont="1" applyBorder="1" applyAlignment="1">
      <alignment horizontal="right" vertical="top"/>
    </xf>
    <xf numFmtId="164" fontId="0" fillId="0" borderId="0" xfId="0" applyAlignment="1">
      <alignment vertical="top"/>
    </xf>
    <xf numFmtId="166" fontId="20" fillId="0" borderId="10" xfId="0" applyNumberFormat="1" applyFont="1" applyBorder="1" applyAlignment="1">
      <alignment vertical="top"/>
    </xf>
    <xf numFmtId="49" fontId="20" fillId="0" borderId="10" xfId="0" applyNumberFormat="1" applyFont="1" applyBorder="1" applyAlignment="1">
      <alignment horizontal="left" vertical="top"/>
    </xf>
    <xf numFmtId="165" fontId="20" fillId="0" borderId="10" xfId="0" applyNumberFormat="1" applyFont="1" applyBorder="1" applyAlignment="1">
      <alignment horizontal="right" vertical="top"/>
    </xf>
    <xf numFmtId="164" fontId="20" fillId="14" borderId="10" xfId="0" applyFont="1" applyFill="1" applyBorder="1" applyAlignment="1">
      <alignment horizontal="left" vertical="top"/>
    </xf>
    <xf numFmtId="164" fontId="20" fillId="14" borderId="10" xfId="0" applyFont="1" applyFill="1" applyBorder="1" applyAlignment="1">
      <alignment vertical="top"/>
    </xf>
    <xf numFmtId="164" fontId="20" fillId="14" borderId="10" xfId="0" applyFont="1" applyFill="1" applyBorder="1" applyAlignment="1">
      <alignment vertical="top" wrapText="1"/>
    </xf>
    <xf numFmtId="164" fontId="21" fillId="14" borderId="10" xfId="0" applyFont="1" applyFill="1" applyBorder="1" applyAlignment="1">
      <alignment vertical="top" wrapText="1"/>
    </xf>
    <xf numFmtId="1" fontId="21" fillId="14" borderId="10" xfId="0" applyNumberFormat="1" applyFont="1" applyFill="1" applyBorder="1" applyAlignment="1">
      <alignment vertical="top"/>
    </xf>
    <xf numFmtId="164" fontId="21" fillId="14" borderId="10" xfId="0" applyFont="1" applyFill="1" applyBorder="1" applyAlignment="1">
      <alignment horizontal="right" vertical="top"/>
    </xf>
    <xf numFmtId="166" fontId="21" fillId="14" borderId="10" xfId="0" applyNumberFormat="1" applyFont="1" applyFill="1" applyBorder="1" applyAlignment="1">
      <alignment vertical="top"/>
    </xf>
    <xf numFmtId="164" fontId="20" fillId="18" borderId="10" xfId="0" applyFont="1" applyFill="1" applyBorder="1" applyAlignment="1">
      <alignment vertical="top"/>
    </xf>
    <xf numFmtId="164" fontId="20" fillId="18" borderId="10" xfId="0" applyFont="1" applyFill="1" applyBorder="1" applyAlignment="1">
      <alignment horizontal="left" vertical="top"/>
    </xf>
    <xf numFmtId="164" fontId="20" fillId="18" borderId="10" xfId="0" applyFont="1" applyFill="1" applyBorder="1" applyAlignment="1">
      <alignment horizontal="left" vertical="top" wrapText="1"/>
    </xf>
    <xf numFmtId="164" fontId="20" fillId="18" borderId="10" xfId="0" applyFont="1" applyFill="1" applyBorder="1" applyAlignment="1">
      <alignment vertical="top" wrapText="1"/>
    </xf>
    <xf numFmtId="1" fontId="20" fillId="18" borderId="10" xfId="0" applyNumberFormat="1" applyFont="1" applyFill="1" applyBorder="1" applyAlignment="1">
      <alignment vertical="top"/>
    </xf>
    <xf numFmtId="165" fontId="20" fillId="18" borderId="10" xfId="0" applyNumberFormat="1" applyFont="1" applyFill="1" applyBorder="1" applyAlignment="1">
      <alignment horizontal="right" vertical="top"/>
    </xf>
    <xf numFmtId="166" fontId="20" fillId="18" borderId="10" xfId="0" applyNumberFormat="1" applyFont="1" applyFill="1" applyBorder="1" applyAlignment="1">
      <alignment vertical="top"/>
    </xf>
    <xf numFmtId="164" fontId="20" fillId="0" borderId="10" xfId="0" applyFont="1" applyBorder="1" applyAlignment="1">
      <alignment horizontal="left" vertical="top" wrapText="1"/>
    </xf>
    <xf numFmtId="2" fontId="20" fillId="0" borderId="10" xfId="0" applyNumberFormat="1" applyFont="1" applyBorder="1" applyAlignment="1">
      <alignment horizontal="left" vertical="top"/>
    </xf>
    <xf numFmtId="166" fontId="20" fillId="0" borderId="10" xfId="0" applyNumberFormat="1" applyFont="1" applyBorder="1" applyAlignment="1">
      <alignment horizontal="right" vertical="top"/>
    </xf>
    <xf numFmtId="2" fontId="20" fillId="18" borderId="10" xfId="0" applyNumberFormat="1" applyFont="1" applyFill="1" applyBorder="1" applyAlignment="1">
      <alignment horizontal="left" vertical="top"/>
    </xf>
    <xf numFmtId="166" fontId="20" fillId="18" borderId="10" xfId="0" applyNumberFormat="1" applyFont="1" applyFill="1" applyBorder="1" applyAlignment="1">
      <alignment horizontal="right" vertical="top"/>
    </xf>
    <xf numFmtId="164" fontId="0" fillId="16" borderId="0" xfId="0" applyFill="1" applyAlignment="1">
      <alignment vertical="top"/>
    </xf>
    <xf numFmtId="164" fontId="0" fillId="16" borderId="0" xfId="0" applyFill="1"/>
    <xf numFmtId="164" fontId="20" fillId="0" borderId="0" xfId="0" applyFont="1" applyAlignment="1">
      <alignment vertical="top" wrapText="1"/>
    </xf>
    <xf numFmtId="166" fontId="20" fillId="14" borderId="10" xfId="0" applyNumberFormat="1" applyFont="1" applyFill="1" applyBorder="1" applyAlignment="1">
      <alignment vertical="top"/>
    </xf>
    <xf numFmtId="2" fontId="20" fillId="0" borderId="0" xfId="0" applyNumberFormat="1" applyFont="1" applyAlignment="1">
      <alignment horizontal="left" vertical="top"/>
    </xf>
    <xf numFmtId="164" fontId="20" fillId="0" borderId="0" xfId="0" applyFont="1" applyAlignment="1">
      <alignment horizontal="left" vertical="top"/>
    </xf>
    <xf numFmtId="1" fontId="20" fillId="0" borderId="0" xfId="0" applyNumberFormat="1" applyFont="1" applyAlignment="1">
      <alignment vertical="top"/>
    </xf>
    <xf numFmtId="165" fontId="20" fillId="0" borderId="0" xfId="0" applyNumberFormat="1" applyFont="1" applyAlignment="1">
      <alignment horizontal="right" vertical="top"/>
    </xf>
    <xf numFmtId="166" fontId="20" fillId="0" borderId="0" xfId="0" applyNumberFormat="1" applyFont="1" applyAlignment="1">
      <alignment vertical="top"/>
    </xf>
    <xf numFmtId="49" fontId="20" fillId="0" borderId="0" xfId="0" applyNumberFormat="1" applyFont="1" applyAlignment="1">
      <alignment horizontal="left" vertical="top"/>
    </xf>
    <xf numFmtId="166" fontId="20" fillId="0" borderId="0" xfId="0" applyNumberFormat="1" applyFont="1" applyAlignment="1">
      <alignment horizontal="center" vertical="top"/>
    </xf>
    <xf numFmtId="164" fontId="20" fillId="0" borderId="0" xfId="0" applyFont="1" applyAlignment="1">
      <alignment vertical="top"/>
    </xf>
    <xf numFmtId="164" fontId="21" fillId="0" borderId="0" xfId="0" applyFont="1" applyAlignment="1">
      <alignment vertical="top" wrapText="1"/>
    </xf>
    <xf numFmtId="1" fontId="21" fillId="0" borderId="0" xfId="0" applyNumberFormat="1" applyFont="1" applyAlignment="1">
      <alignment vertical="top"/>
    </xf>
    <xf numFmtId="164" fontId="21" fillId="0" borderId="0" xfId="0" applyFont="1" applyAlignment="1">
      <alignment horizontal="right" vertical="top"/>
    </xf>
    <xf numFmtId="166" fontId="21" fillId="0" borderId="0" xfId="0" applyNumberFormat="1" applyFont="1" applyAlignment="1">
      <alignment vertical="top"/>
    </xf>
    <xf numFmtId="164" fontId="22" fillId="0" borderId="0" xfId="0" applyFont="1" applyAlignment="1">
      <alignment horizontal="left" vertical="top"/>
    </xf>
    <xf numFmtId="164" fontId="22" fillId="0" borderId="0" xfId="0" applyFont="1" applyAlignment="1">
      <alignment vertical="top"/>
    </xf>
    <xf numFmtId="164" fontId="0" fillId="0" borderId="0" xfId="0" applyAlignment="1">
      <alignment wrapText="1"/>
    </xf>
    <xf numFmtId="164" fontId="0" fillId="0" borderId="0" xfId="0" applyAlignment="1">
      <alignment vertical="top" wrapText="1"/>
    </xf>
    <xf numFmtId="1" fontId="0" fillId="0" borderId="0" xfId="0" applyNumberFormat="1" applyAlignment="1">
      <alignment vertical="top"/>
    </xf>
    <xf numFmtId="164" fontId="0" fillId="0" borderId="0" xfId="0" applyAlignment="1">
      <alignment horizontal="right" vertical="top"/>
    </xf>
    <xf numFmtId="166" fontId="0" fillId="0" borderId="0" xfId="0" applyNumberFormat="1" applyAlignment="1">
      <alignment vertical="top"/>
    </xf>
    <xf numFmtId="164" fontId="22" fillId="0" borderId="0" xfId="0" applyFont="1" applyAlignment="1">
      <alignment vertical="top" wrapText="1"/>
    </xf>
    <xf numFmtId="164" fontId="22" fillId="0" borderId="0" xfId="0" applyFont="1" applyAlignment="1">
      <alignment horizontal="left" vertical="top" wrapText="1"/>
    </xf>
    <xf numFmtId="164" fontId="20" fillId="0" borderId="11" xfId="0" applyFont="1" applyBorder="1" applyAlignment="1">
      <alignment vertical="top"/>
    </xf>
    <xf numFmtId="164" fontId="20" fillId="14" borderId="11" xfId="0" applyFont="1" applyFill="1" applyBorder="1" applyAlignment="1">
      <alignment horizontal="left" vertical="top"/>
    </xf>
    <xf numFmtId="164" fontId="20" fillId="14" borderId="11" xfId="0" applyFont="1" applyFill="1" applyBorder="1" applyAlignment="1">
      <alignment vertical="top" wrapText="1"/>
    </xf>
    <xf numFmtId="164" fontId="23" fillId="0" borderId="0" xfId="0" applyFont="1" applyAlignment="1">
      <alignment vertical="top"/>
    </xf>
    <xf numFmtId="2" fontId="20" fillId="19" borderId="10" xfId="0" applyNumberFormat="1" applyFont="1" applyFill="1" applyBorder="1" applyAlignment="1">
      <alignment horizontal="left" vertical="top"/>
    </xf>
    <xf numFmtId="164" fontId="20" fillId="0" borderId="13" xfId="0" applyFont="1" applyBorder="1" applyAlignment="1">
      <alignment vertical="top"/>
    </xf>
    <xf numFmtId="164" fontId="24" fillId="0" borderId="11" xfId="0" applyFont="1" applyBorder="1" applyAlignment="1">
      <alignment horizontal="left" vertical="top" wrapText="1" indent="1"/>
    </xf>
    <xf numFmtId="164" fontId="20" fillId="0" borderId="11" xfId="0" applyFont="1" applyBorder="1" applyAlignment="1">
      <alignment horizontal="left" vertical="top" wrapText="1"/>
    </xf>
    <xf numFmtId="2" fontId="20" fillId="21" borderId="0" xfId="0" applyNumberFormat="1" applyFont="1" applyFill="1" applyAlignment="1">
      <alignment horizontal="left" vertical="top"/>
    </xf>
    <xf numFmtId="164" fontId="20" fillId="0" borderId="14" xfId="0" applyFont="1" applyBorder="1" applyAlignment="1">
      <alignment horizontal="left" vertical="top" wrapText="1"/>
    </xf>
    <xf numFmtId="164" fontId="20" fillId="22" borderId="11" xfId="0" applyFont="1" applyFill="1" applyBorder="1" applyAlignment="1">
      <alignment vertical="top"/>
    </xf>
    <xf numFmtId="164" fontId="20" fillId="19" borderId="10" xfId="0" applyFont="1" applyFill="1" applyBorder="1" applyAlignment="1">
      <alignment vertical="top"/>
    </xf>
    <xf numFmtId="164" fontId="20" fillId="19" borderId="10" xfId="0" applyFont="1" applyFill="1" applyBorder="1" applyAlignment="1">
      <alignment horizontal="left" vertical="top" wrapText="1"/>
    </xf>
    <xf numFmtId="2" fontId="20" fillId="0" borderId="11" xfId="0" applyNumberFormat="1" applyFont="1" applyBorder="1" applyAlignment="1">
      <alignment horizontal="left" vertical="top"/>
    </xf>
    <xf numFmtId="164" fontId="20" fillId="0" borderId="11" xfId="0" applyFont="1" applyBorder="1" applyAlignment="1">
      <alignment horizontal="left" vertical="top" wrapText="1" indent="1"/>
    </xf>
    <xf numFmtId="1" fontId="20" fillId="0" borderId="11" xfId="0" applyNumberFormat="1" applyFont="1" applyBorder="1" applyAlignment="1">
      <alignment horizontal="right" vertical="top"/>
    </xf>
    <xf numFmtId="2" fontId="20" fillId="22" borderId="11" xfId="0" applyNumberFormat="1" applyFont="1" applyFill="1" applyBorder="1" applyAlignment="1">
      <alignment horizontal="left" vertical="top"/>
    </xf>
    <xf numFmtId="164" fontId="20" fillId="23" borderId="11" xfId="0" applyFont="1" applyFill="1" applyBorder="1" applyAlignment="1">
      <alignment horizontal="left" vertical="top" wrapText="1" indent="1"/>
    </xf>
    <xf numFmtId="164" fontId="20" fillId="23" borderId="11" xfId="0" applyFont="1" applyFill="1" applyBorder="1" applyAlignment="1">
      <alignment horizontal="left" vertical="top" wrapText="1"/>
    </xf>
    <xf numFmtId="164" fontId="20" fillId="23" borderId="11" xfId="0" applyFont="1" applyFill="1" applyBorder="1" applyAlignment="1">
      <alignment vertical="top"/>
    </xf>
    <xf numFmtId="2" fontId="20" fillId="20" borderId="11" xfId="0" applyNumberFormat="1" applyFont="1" applyFill="1" applyBorder="1" applyAlignment="1">
      <alignment horizontal="left" vertical="top"/>
    </xf>
    <xf numFmtId="2" fontId="20" fillId="23" borderId="11" xfId="0" applyNumberFormat="1" applyFont="1" applyFill="1" applyBorder="1" applyAlignment="1">
      <alignment horizontal="left" vertical="top"/>
    </xf>
    <xf numFmtId="164" fontId="0" fillId="23" borderId="0" xfId="0" applyFill="1" applyAlignment="1">
      <alignment vertical="top"/>
    </xf>
    <xf numFmtId="166" fontId="20" fillId="23" borderId="18" xfId="0" applyNumberFormat="1" applyFont="1" applyFill="1" applyBorder="1" applyAlignment="1">
      <alignment horizontal="right" vertical="top"/>
    </xf>
    <xf numFmtId="164" fontId="0" fillId="23" borderId="0" xfId="0" applyFill="1"/>
    <xf numFmtId="2" fontId="20" fillId="23" borderId="10" xfId="0" applyNumberFormat="1" applyFont="1" applyFill="1" applyBorder="1" applyAlignment="1">
      <alignment horizontal="left" vertical="top"/>
    </xf>
    <xf numFmtId="166" fontId="20" fillId="19" borderId="10" xfId="0" applyNumberFormat="1" applyFont="1" applyFill="1" applyBorder="1" applyAlignment="1">
      <alignment horizontal="right" vertical="top"/>
    </xf>
    <xf numFmtId="2" fontId="20" fillId="19" borderId="19" xfId="0" applyNumberFormat="1" applyFont="1" applyFill="1" applyBorder="1" applyAlignment="1">
      <alignment horizontal="left" vertical="top"/>
    </xf>
    <xf numFmtId="164" fontId="20" fillId="19" borderId="16" xfId="0" applyFont="1" applyFill="1" applyBorder="1" applyAlignment="1">
      <alignment vertical="top"/>
    </xf>
    <xf numFmtId="164" fontId="20" fillId="19" borderId="11" xfId="0" applyFont="1" applyFill="1" applyBorder="1" applyAlignment="1">
      <alignment vertical="top"/>
    </xf>
    <xf numFmtId="164" fontId="25" fillId="0" borderId="10" xfId="0" applyFont="1" applyBorder="1" applyAlignment="1">
      <alignment horizontal="center" vertical="top" wrapText="1"/>
    </xf>
    <xf numFmtId="164" fontId="26" fillId="19" borderId="10" xfId="0" applyFont="1" applyFill="1" applyBorder="1" applyAlignment="1">
      <alignment horizontal="left" vertical="top" wrapText="1" indent="1"/>
    </xf>
    <xf numFmtId="164" fontId="26" fillId="0" borderId="10" xfId="0" applyFont="1" applyBorder="1" applyAlignment="1">
      <alignment horizontal="left" vertical="top" wrapText="1"/>
    </xf>
    <xf numFmtId="1" fontId="26" fillId="19" borderId="10" xfId="0" applyNumberFormat="1" applyFont="1" applyFill="1" applyBorder="1" applyAlignment="1">
      <alignment horizontal="right" vertical="top"/>
    </xf>
    <xf numFmtId="165" fontId="26" fillId="0" borderId="10" xfId="0" applyNumberFormat="1" applyFont="1" applyBorder="1" applyAlignment="1">
      <alignment horizontal="right" vertical="top"/>
    </xf>
    <xf numFmtId="165" fontId="26" fillId="23" borderId="10" xfId="0" applyNumberFormat="1" applyFont="1" applyFill="1" applyBorder="1" applyAlignment="1">
      <alignment horizontal="right" vertical="top"/>
    </xf>
    <xf numFmtId="164" fontId="26" fillId="19" borderId="12" xfId="0" applyFont="1" applyFill="1" applyBorder="1" applyAlignment="1">
      <alignment horizontal="left" vertical="top" wrapText="1" indent="1"/>
    </xf>
    <xf numFmtId="1" fontId="26" fillId="19" borderId="12" xfId="0" applyNumberFormat="1" applyFont="1" applyFill="1" applyBorder="1" applyAlignment="1">
      <alignment horizontal="right" vertical="top"/>
    </xf>
    <xf numFmtId="164" fontId="26" fillId="19" borderId="17" xfId="0" applyFont="1" applyFill="1" applyBorder="1" applyAlignment="1">
      <alignment horizontal="left" vertical="top" wrapText="1" indent="1"/>
    </xf>
    <xf numFmtId="1" fontId="26" fillId="19" borderId="16" xfId="0" applyNumberFormat="1" applyFont="1" applyFill="1" applyBorder="1" applyAlignment="1">
      <alignment horizontal="right" vertical="top"/>
    </xf>
    <xf numFmtId="165" fontId="26" fillId="23" borderId="16" xfId="0" applyNumberFormat="1" applyFont="1" applyFill="1" applyBorder="1" applyAlignment="1">
      <alignment horizontal="right" vertical="top"/>
    </xf>
    <xf numFmtId="164" fontId="26" fillId="23" borderId="11" xfId="0" applyFont="1" applyFill="1" applyBorder="1" applyAlignment="1">
      <alignment horizontal="left" vertical="top" wrapText="1" indent="1"/>
    </xf>
    <xf numFmtId="1" fontId="26" fillId="19" borderId="11" xfId="0" applyNumberFormat="1" applyFont="1" applyFill="1" applyBorder="1" applyAlignment="1">
      <alignment horizontal="right" vertical="top"/>
    </xf>
    <xf numFmtId="1" fontId="26" fillId="23" borderId="11" xfId="0" applyNumberFormat="1" applyFont="1" applyFill="1" applyBorder="1" applyAlignment="1">
      <alignment horizontal="right" vertical="top"/>
    </xf>
    <xf numFmtId="164" fontId="26" fillId="0" borderId="11" xfId="0" applyFont="1" applyBorder="1" applyAlignment="1">
      <alignment horizontal="left" vertical="top" wrapText="1" indent="1"/>
    </xf>
    <xf numFmtId="1" fontId="26" fillId="0" borderId="11" xfId="0" applyNumberFormat="1" applyFont="1" applyBorder="1" applyAlignment="1">
      <alignment horizontal="right" vertical="top"/>
    </xf>
    <xf numFmtId="1" fontId="26" fillId="0" borderId="10" xfId="0" applyNumberFormat="1" applyFont="1" applyBorder="1" applyAlignment="1">
      <alignment horizontal="right" vertical="top"/>
    </xf>
    <xf numFmtId="164" fontId="26" fillId="18" borderId="10" xfId="0" applyFont="1" applyFill="1" applyBorder="1" applyAlignment="1">
      <alignment horizontal="left" vertical="top" wrapText="1"/>
    </xf>
    <xf numFmtId="1" fontId="26" fillId="18" borderId="10" xfId="0" applyNumberFormat="1" applyFont="1" applyFill="1" applyBorder="1" applyAlignment="1">
      <alignment horizontal="right" vertical="top"/>
    </xf>
    <xf numFmtId="165" fontId="26" fillId="22" borderId="10" xfId="0" applyNumberFormat="1" applyFont="1" applyFill="1" applyBorder="1" applyAlignment="1">
      <alignment horizontal="right" vertical="top"/>
    </xf>
    <xf numFmtId="164" fontId="26" fillId="19" borderId="10" xfId="0" applyFont="1" applyFill="1" applyBorder="1" applyAlignment="1">
      <alignment horizontal="left" vertical="top" wrapText="1"/>
    </xf>
    <xf numFmtId="1" fontId="26" fillId="0" borderId="10" xfId="0" applyNumberFormat="1" applyFont="1" applyBorder="1" applyAlignment="1">
      <alignment vertical="top"/>
    </xf>
    <xf numFmtId="164" fontId="26" fillId="0" borderId="11" xfId="0" applyFont="1" applyBorder="1" applyAlignment="1">
      <alignment horizontal="left" vertical="top" wrapText="1"/>
    </xf>
    <xf numFmtId="165" fontId="26" fillId="0" borderId="11" xfId="0" applyNumberFormat="1" applyFont="1" applyBorder="1" applyAlignment="1">
      <alignment horizontal="right" vertical="top"/>
    </xf>
    <xf numFmtId="164" fontId="26" fillId="23" borderId="11" xfId="0" applyFont="1" applyFill="1" applyBorder="1" applyAlignment="1">
      <alignment horizontal="left" vertical="top" wrapText="1"/>
    </xf>
    <xf numFmtId="1" fontId="27" fillId="0" borderId="11" xfId="0" applyNumberFormat="1" applyFont="1" applyBorder="1" applyAlignment="1">
      <alignment horizontal="right" vertical="top"/>
    </xf>
    <xf numFmtId="165" fontId="26" fillId="23" borderId="11" xfId="0" applyNumberFormat="1" applyFont="1" applyFill="1" applyBorder="1" applyAlignment="1">
      <alignment horizontal="right" vertical="top"/>
    </xf>
    <xf numFmtId="164" fontId="26" fillId="22" borderId="11" xfId="0" applyFont="1" applyFill="1" applyBorder="1" applyAlignment="1">
      <alignment horizontal="left" vertical="top" wrapText="1"/>
    </xf>
    <xf numFmtId="1" fontId="26" fillId="22" borderId="11" xfId="0" applyNumberFormat="1" applyFont="1" applyFill="1" applyBorder="1" applyAlignment="1">
      <alignment horizontal="right" vertical="top"/>
    </xf>
    <xf numFmtId="165" fontId="26" fillId="22" borderId="11" xfId="0" applyNumberFormat="1" applyFont="1" applyFill="1" applyBorder="1" applyAlignment="1">
      <alignment horizontal="right" vertical="top"/>
    </xf>
    <xf numFmtId="164" fontId="26" fillId="0" borderId="0" xfId="0" applyFont="1" applyAlignment="1">
      <alignment horizontal="left" vertical="top" wrapText="1"/>
    </xf>
    <xf numFmtId="1" fontId="26" fillId="0" borderId="0" xfId="0" applyNumberFormat="1" applyFont="1" applyAlignment="1">
      <alignment vertical="top"/>
    </xf>
    <xf numFmtId="165" fontId="26" fillId="0" borderId="15" xfId="0" applyNumberFormat="1" applyFont="1" applyBorder="1" applyAlignment="1">
      <alignment horizontal="right" vertical="top"/>
    </xf>
    <xf numFmtId="164" fontId="26" fillId="14" borderId="13" xfId="0" applyFont="1" applyFill="1" applyBorder="1" applyAlignment="1">
      <alignment vertical="top" wrapText="1"/>
    </xf>
    <xf numFmtId="1" fontId="26" fillId="14" borderId="13" xfId="0" applyNumberFormat="1" applyFont="1" applyFill="1" applyBorder="1" applyAlignment="1">
      <alignment vertical="top"/>
    </xf>
    <xf numFmtId="165" fontId="26" fillId="20" borderId="15" xfId="0" applyNumberFormat="1" applyFont="1" applyFill="1" applyBorder="1" applyAlignment="1">
      <alignment horizontal="right" vertical="top"/>
    </xf>
    <xf numFmtId="164" fontId="27" fillId="0" borderId="11" xfId="0" applyFont="1" applyBorder="1" applyAlignment="1">
      <alignment horizontal="left" vertical="top" wrapText="1" indent="1"/>
    </xf>
    <xf numFmtId="164" fontId="26" fillId="22" borderId="11" xfId="0" applyFont="1" applyFill="1" applyBorder="1" applyAlignment="1">
      <alignment horizontal="left" vertical="top" wrapText="1" indent="1"/>
    </xf>
    <xf numFmtId="164" fontId="20" fillId="0" borderId="0" xfId="0" applyFont="1" applyAlignment="1">
      <alignment horizontal="left" vertical="top" wrapText="1"/>
    </xf>
    <xf numFmtId="166" fontId="20" fillId="23" borderId="10" xfId="0" applyNumberFormat="1" applyFont="1" applyFill="1" applyBorder="1" applyAlignment="1">
      <alignment horizontal="right" vertical="top"/>
    </xf>
    <xf numFmtId="2" fontId="26" fillId="23" borderId="11" xfId="0" applyNumberFormat="1" applyFont="1" applyFill="1" applyBorder="1" applyAlignment="1">
      <alignment vertical="top" wrapText="1"/>
    </xf>
    <xf numFmtId="164" fontId="26" fillId="18" borderId="16" xfId="0" applyFont="1" applyFill="1" applyBorder="1" applyAlignment="1">
      <alignment horizontal="left" vertical="top" wrapText="1"/>
    </xf>
    <xf numFmtId="166" fontId="20" fillId="23" borderId="16" xfId="0" applyNumberFormat="1" applyFont="1" applyFill="1" applyBorder="1" applyAlignment="1">
      <alignment horizontal="right" vertical="top"/>
    </xf>
    <xf numFmtId="164" fontId="20" fillId="18" borderId="19" xfId="0" applyFont="1" applyFill="1" applyBorder="1" applyAlignment="1">
      <alignment vertical="top"/>
    </xf>
    <xf numFmtId="164" fontId="26" fillId="18" borderId="11" xfId="0" applyFont="1" applyFill="1" applyBorder="1" applyAlignment="1">
      <alignment horizontal="left" vertical="top" wrapText="1"/>
    </xf>
    <xf numFmtId="164" fontId="26" fillId="18" borderId="20" xfId="0" applyFont="1" applyFill="1" applyBorder="1" applyAlignment="1">
      <alignment horizontal="left" vertical="top" wrapText="1"/>
    </xf>
  </cellXfs>
  <cellStyles count="46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" xfId="42" xr:uid="{00000000-0005-0000-0000-00001D000000}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eading1" xfId="43" xr:uid="{00000000-0005-0000-0000-000022000000}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Result" xfId="44" xr:uid="{00000000-0005-0000-0000-000029000000}"/>
    <cellStyle name="Result2" xfId="45" xr:uid="{00000000-0005-0000-0000-00002A000000}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T78"/>
  <sheetViews>
    <sheetView tabSelected="1" zoomScale="170" zoomScaleNormal="170" workbookViewId="0">
      <selection activeCell="C73" sqref="C73"/>
    </sheetView>
  </sheetViews>
  <sheetFormatPr defaultRowHeight="15.9" x14ac:dyDescent="0.45"/>
  <cols>
    <col min="1" max="1" width="3.87890625" style="7" customWidth="1"/>
    <col min="2" max="2" width="3" style="7" customWidth="1"/>
    <col min="3" max="3" width="45.87890625" style="49" customWidth="1"/>
    <col min="4" max="4" width="6.87890625" style="49" customWidth="1"/>
    <col min="5" max="5" width="2.29296875" style="50" customWidth="1"/>
    <col min="6" max="6" width="6.46875" style="51" customWidth="1"/>
    <col min="7" max="7" width="3.41015625" style="7" customWidth="1"/>
    <col min="8" max="8" width="3" style="52" hidden="1" customWidth="1"/>
    <col min="9" max="9" width="3.87890625" style="7" hidden="1" customWidth="1"/>
    <col min="10" max="10" width="39.46875" style="7" customWidth="1"/>
    <col min="11" max="254" width="9.41015625" style="7" customWidth="1"/>
    <col min="255" max="1023" width="9.41015625" customWidth="1"/>
    <col min="1024" max="1024" width="8.87890625" customWidth="1"/>
  </cols>
  <sheetData>
    <row r="1" spans="1:254" ht="26.25" customHeight="1" x14ac:dyDescent="0.45">
      <c r="A1" s="1" t="s">
        <v>78</v>
      </c>
      <c r="B1" s="2"/>
      <c r="C1" s="85" t="s">
        <v>63</v>
      </c>
      <c r="D1" s="4"/>
      <c r="E1" s="5"/>
      <c r="F1" s="6"/>
      <c r="G1" s="7">
        <v>5</v>
      </c>
      <c r="H1" s="8"/>
    </row>
    <row r="2" spans="1:254" ht="24" customHeight="1" x14ac:dyDescent="0.45">
      <c r="A2" s="2"/>
      <c r="B2" s="2"/>
      <c r="C2" s="3" t="s">
        <v>62</v>
      </c>
      <c r="D2" s="4"/>
      <c r="E2" s="5"/>
      <c r="F2" s="6"/>
      <c r="H2" s="8"/>
    </row>
    <row r="3" spans="1:254" x14ac:dyDescent="0.45">
      <c r="A3" s="2"/>
      <c r="B3" s="2"/>
      <c r="C3" s="3"/>
      <c r="D3" s="4"/>
      <c r="E3" s="5"/>
      <c r="F3" s="6"/>
      <c r="H3" s="8"/>
    </row>
    <row r="4" spans="1:254" x14ac:dyDescent="0.45">
      <c r="A4" s="9" t="s">
        <v>0</v>
      </c>
      <c r="B4" s="1" t="s">
        <v>1</v>
      </c>
      <c r="C4" s="4" t="s">
        <v>2</v>
      </c>
      <c r="D4" s="4"/>
      <c r="E4" s="5" t="s">
        <v>1</v>
      </c>
      <c r="F4" s="10" t="s">
        <v>1</v>
      </c>
      <c r="H4" s="8" t="s">
        <v>1</v>
      </c>
    </row>
    <row r="5" spans="1:254" x14ac:dyDescent="0.45">
      <c r="A5" s="11"/>
      <c r="B5" s="12"/>
      <c r="C5" s="13" t="s">
        <v>3</v>
      </c>
      <c r="D5" s="14"/>
      <c r="E5" s="15"/>
      <c r="F5" s="16"/>
      <c r="H5" s="17"/>
    </row>
    <row r="6" spans="1:254" x14ac:dyDescent="0.45">
      <c r="A6" s="18"/>
      <c r="B6" s="19"/>
      <c r="C6" s="20" t="s">
        <v>4</v>
      </c>
      <c r="D6" s="21"/>
      <c r="E6" s="22"/>
      <c r="F6" s="23"/>
      <c r="H6" s="24"/>
    </row>
    <row r="7" spans="1:254" x14ac:dyDescent="0.45">
      <c r="A7" s="2"/>
      <c r="B7" s="1"/>
      <c r="C7" s="25"/>
      <c r="D7" s="4"/>
      <c r="E7" s="5"/>
      <c r="F7" s="10"/>
      <c r="H7" s="8"/>
    </row>
    <row r="8" spans="1:254" ht="11.25" customHeight="1" x14ac:dyDescent="0.45">
      <c r="A8" s="26">
        <v>1</v>
      </c>
      <c r="B8" s="2"/>
      <c r="C8" s="25" t="s">
        <v>5</v>
      </c>
      <c r="D8" s="87" t="s">
        <v>11</v>
      </c>
      <c r="E8" s="101">
        <v>1</v>
      </c>
      <c r="F8" s="90">
        <f>F7+TIME(8,E7,0)</f>
        <v>0.33333333333333331</v>
      </c>
      <c r="H8" s="27">
        <v>6.9444444444444436E-4</v>
      </c>
    </row>
    <row r="9" spans="1:254" ht="11.25" customHeight="1" x14ac:dyDescent="0.45">
      <c r="A9" s="59">
        <f t="shared" ref="A9" si="0">A8+0.01</f>
        <v>1.01</v>
      </c>
      <c r="B9" s="2"/>
      <c r="C9" s="25" t="s">
        <v>69</v>
      </c>
      <c r="D9" s="87" t="s">
        <v>19</v>
      </c>
      <c r="E9" s="101">
        <v>5</v>
      </c>
      <c r="F9" s="89">
        <f t="shared" ref="F9" si="1">F8+TIME(0,E8,0)</f>
        <v>0.33402777777777776</v>
      </c>
      <c r="H9" s="27"/>
    </row>
    <row r="10" spans="1:254" ht="11.25" customHeight="1" x14ac:dyDescent="0.45">
      <c r="A10" s="59"/>
      <c r="B10" s="2"/>
      <c r="C10" s="25"/>
      <c r="D10" s="87"/>
      <c r="E10" s="101"/>
      <c r="F10" s="90"/>
      <c r="H10" s="27"/>
    </row>
    <row r="11" spans="1:254" ht="10.4" customHeight="1" x14ac:dyDescent="0.45">
      <c r="A11" s="26">
        <v>2</v>
      </c>
      <c r="B11" s="2" t="s">
        <v>7</v>
      </c>
      <c r="C11" s="25" t="s">
        <v>40</v>
      </c>
      <c r="D11" s="87" t="s">
        <v>11</v>
      </c>
      <c r="E11" s="101">
        <v>5</v>
      </c>
      <c r="F11" s="90">
        <f t="shared" ref="F11:F16" si="2">F9+TIME(0,E9,0)</f>
        <v>0.33749999999999997</v>
      </c>
      <c r="H11" s="27">
        <v>6.9444444444444449E-3</v>
      </c>
    </row>
    <row r="12" spans="1:254" ht="10.4" customHeight="1" x14ac:dyDescent="0.45">
      <c r="A12" s="26"/>
      <c r="B12" s="2"/>
      <c r="C12" s="123"/>
      <c r="D12" s="87"/>
      <c r="E12" s="101"/>
      <c r="F12" s="89"/>
      <c r="H12" s="27"/>
    </row>
    <row r="13" spans="1:254" ht="22.4" customHeight="1" x14ac:dyDescent="0.45">
      <c r="A13" s="80">
        <f>A11+1</f>
        <v>3</v>
      </c>
      <c r="B13" s="66" t="s">
        <v>10</v>
      </c>
      <c r="C13" s="125" t="s">
        <v>39</v>
      </c>
      <c r="D13" s="87" t="s">
        <v>11</v>
      </c>
      <c r="E13" s="88">
        <v>2</v>
      </c>
      <c r="F13" s="90">
        <f t="shared" si="2"/>
        <v>0.34097222222222218</v>
      </c>
      <c r="H13" s="27"/>
    </row>
    <row r="14" spans="1:254" ht="47.25" customHeight="1" x14ac:dyDescent="0.45">
      <c r="A14" s="28">
        <f>A13+0.01</f>
        <v>3.01</v>
      </c>
      <c r="B14" s="18" t="s">
        <v>8</v>
      </c>
      <c r="C14" s="126" t="s">
        <v>70</v>
      </c>
      <c r="D14" s="102" t="s">
        <v>19</v>
      </c>
      <c r="E14" s="103">
        <v>0</v>
      </c>
      <c r="F14" s="104">
        <f t="shared" ref="F14:F68" si="3">F13+TIME(0,E13,0)</f>
        <v>0.34236111111111106</v>
      </c>
      <c r="H14" s="29">
        <v>0</v>
      </c>
    </row>
    <row r="15" spans="1:254" s="79" customFormat="1" ht="47.6" customHeight="1" x14ac:dyDescent="0.45">
      <c r="A15" s="28">
        <f>A14+0.01</f>
        <v>3.0199999999999996</v>
      </c>
      <c r="B15" s="128" t="s">
        <v>8</v>
      </c>
      <c r="C15" s="129" t="s">
        <v>73</v>
      </c>
      <c r="D15" s="130" t="s">
        <v>11</v>
      </c>
      <c r="E15" s="103">
        <v>0</v>
      </c>
      <c r="F15" s="104">
        <f t="shared" si="2"/>
        <v>0.34236111111111106</v>
      </c>
      <c r="G15" s="77"/>
      <c r="H15" s="81"/>
      <c r="I15" s="77"/>
      <c r="J15" s="77"/>
      <c r="K15" s="77"/>
      <c r="L15" s="77"/>
      <c r="M15" s="77"/>
      <c r="N15" s="77"/>
      <c r="O15" s="77"/>
      <c r="P15" s="77"/>
      <c r="Q15" s="77"/>
      <c r="R15" s="77"/>
      <c r="S15" s="77"/>
      <c r="T15" s="77"/>
      <c r="U15" s="77"/>
      <c r="V15" s="77"/>
      <c r="W15" s="77"/>
      <c r="X15" s="77"/>
      <c r="Y15" s="77"/>
      <c r="Z15" s="77"/>
      <c r="AA15" s="77"/>
      <c r="AB15" s="77"/>
      <c r="AC15" s="77"/>
      <c r="AD15" s="77"/>
      <c r="AE15" s="77"/>
      <c r="AF15" s="77"/>
      <c r="AG15" s="77"/>
      <c r="AH15" s="77"/>
      <c r="AI15" s="77"/>
      <c r="AJ15" s="77"/>
      <c r="AK15" s="77"/>
      <c r="AL15" s="77"/>
      <c r="AM15" s="77"/>
      <c r="AN15" s="77"/>
      <c r="AO15" s="77"/>
      <c r="AP15" s="77"/>
      <c r="AQ15" s="77"/>
      <c r="AR15" s="77"/>
      <c r="AS15" s="77"/>
      <c r="AT15" s="77"/>
      <c r="AU15" s="77"/>
      <c r="AV15" s="77"/>
      <c r="AW15" s="77"/>
      <c r="AX15" s="77"/>
      <c r="AY15" s="77"/>
      <c r="AZ15" s="77"/>
      <c r="BA15" s="77"/>
      <c r="BB15" s="77"/>
      <c r="BC15" s="77"/>
      <c r="BD15" s="77"/>
      <c r="BE15" s="77"/>
      <c r="BF15" s="77"/>
      <c r="BG15" s="77"/>
      <c r="BH15" s="77"/>
      <c r="BI15" s="77"/>
      <c r="BJ15" s="77"/>
      <c r="BK15" s="77"/>
      <c r="BL15" s="77"/>
      <c r="BM15" s="77"/>
      <c r="BN15" s="77"/>
      <c r="BO15" s="77"/>
      <c r="BP15" s="77"/>
      <c r="BQ15" s="77"/>
      <c r="BR15" s="77"/>
      <c r="BS15" s="77"/>
      <c r="BT15" s="77"/>
      <c r="BU15" s="77"/>
      <c r="BV15" s="77"/>
      <c r="BW15" s="77"/>
      <c r="BX15" s="77"/>
      <c r="BY15" s="77"/>
      <c r="BZ15" s="77"/>
      <c r="CA15" s="77"/>
      <c r="CB15" s="77"/>
      <c r="CC15" s="77"/>
      <c r="CD15" s="77"/>
      <c r="CE15" s="77"/>
      <c r="CF15" s="77"/>
      <c r="CG15" s="77"/>
      <c r="CH15" s="77"/>
      <c r="CI15" s="77"/>
      <c r="CJ15" s="77"/>
      <c r="CK15" s="77"/>
      <c r="CL15" s="77"/>
      <c r="CM15" s="77"/>
      <c r="CN15" s="77"/>
      <c r="CO15" s="77"/>
      <c r="CP15" s="77"/>
      <c r="CQ15" s="77"/>
      <c r="CR15" s="77"/>
      <c r="CS15" s="77"/>
      <c r="CT15" s="77"/>
      <c r="CU15" s="77"/>
      <c r="CV15" s="77"/>
      <c r="CW15" s="77"/>
      <c r="CX15" s="77"/>
      <c r="CY15" s="77"/>
      <c r="CZ15" s="77"/>
      <c r="DA15" s="77"/>
      <c r="DB15" s="77"/>
      <c r="DC15" s="77"/>
      <c r="DD15" s="77"/>
      <c r="DE15" s="77"/>
      <c r="DF15" s="77"/>
      <c r="DG15" s="77"/>
      <c r="DH15" s="77"/>
      <c r="DI15" s="77"/>
      <c r="DJ15" s="77"/>
      <c r="DK15" s="77"/>
      <c r="DL15" s="77"/>
      <c r="DM15" s="77"/>
      <c r="DN15" s="77"/>
      <c r="DO15" s="77"/>
      <c r="DP15" s="77"/>
      <c r="DQ15" s="77"/>
      <c r="DR15" s="77"/>
      <c r="DS15" s="77"/>
      <c r="DT15" s="77"/>
      <c r="DU15" s="77"/>
      <c r="DV15" s="77"/>
      <c r="DW15" s="77"/>
      <c r="DX15" s="77"/>
      <c r="DY15" s="77"/>
      <c r="DZ15" s="77"/>
      <c r="EA15" s="77"/>
      <c r="EB15" s="77"/>
      <c r="EC15" s="77"/>
      <c r="ED15" s="77"/>
      <c r="EE15" s="77"/>
      <c r="EF15" s="77"/>
      <c r="EG15" s="77"/>
      <c r="EH15" s="77"/>
      <c r="EI15" s="77"/>
      <c r="EJ15" s="77"/>
      <c r="EK15" s="77"/>
      <c r="EL15" s="77"/>
      <c r="EM15" s="77"/>
      <c r="EN15" s="77"/>
      <c r="EO15" s="77"/>
      <c r="EP15" s="77"/>
      <c r="EQ15" s="77"/>
      <c r="ER15" s="77"/>
      <c r="ES15" s="77"/>
      <c r="ET15" s="77"/>
      <c r="EU15" s="77"/>
      <c r="EV15" s="77"/>
      <c r="EW15" s="77"/>
      <c r="EX15" s="77"/>
      <c r="EY15" s="77"/>
      <c r="EZ15" s="77"/>
      <c r="FA15" s="77"/>
      <c r="FB15" s="77"/>
      <c r="FC15" s="77"/>
      <c r="FD15" s="77"/>
      <c r="FE15" s="77"/>
      <c r="FF15" s="77"/>
      <c r="FG15" s="77"/>
      <c r="FH15" s="77"/>
      <c r="FI15" s="77"/>
      <c r="FJ15" s="77"/>
      <c r="FK15" s="77"/>
      <c r="FL15" s="77"/>
      <c r="FM15" s="77"/>
      <c r="FN15" s="77"/>
      <c r="FO15" s="77"/>
      <c r="FP15" s="77"/>
      <c r="FQ15" s="77"/>
      <c r="FR15" s="77"/>
      <c r="FS15" s="77"/>
      <c r="FT15" s="77"/>
      <c r="FU15" s="77"/>
      <c r="FV15" s="77"/>
      <c r="FW15" s="77"/>
      <c r="FX15" s="77"/>
      <c r="FY15" s="77"/>
      <c r="FZ15" s="77"/>
      <c r="GA15" s="77"/>
      <c r="GB15" s="77"/>
      <c r="GC15" s="77"/>
      <c r="GD15" s="77"/>
      <c r="GE15" s="77"/>
      <c r="GF15" s="77"/>
      <c r="GG15" s="77"/>
      <c r="GH15" s="77"/>
      <c r="GI15" s="77"/>
      <c r="GJ15" s="77"/>
      <c r="GK15" s="77"/>
      <c r="GL15" s="77"/>
      <c r="GM15" s="77"/>
      <c r="GN15" s="77"/>
      <c r="GO15" s="77"/>
      <c r="GP15" s="77"/>
      <c r="GQ15" s="77"/>
      <c r="GR15" s="77"/>
      <c r="GS15" s="77"/>
      <c r="GT15" s="77"/>
      <c r="GU15" s="77"/>
      <c r="GV15" s="77"/>
      <c r="GW15" s="77"/>
      <c r="GX15" s="77"/>
      <c r="GY15" s="77"/>
      <c r="GZ15" s="77"/>
      <c r="HA15" s="77"/>
      <c r="HB15" s="77"/>
      <c r="HC15" s="77"/>
      <c r="HD15" s="77"/>
      <c r="HE15" s="77"/>
      <c r="HF15" s="77"/>
      <c r="HG15" s="77"/>
      <c r="HH15" s="77"/>
      <c r="HI15" s="77"/>
      <c r="HJ15" s="77"/>
      <c r="HK15" s="77"/>
      <c r="HL15" s="77"/>
      <c r="HM15" s="77"/>
      <c r="HN15" s="77"/>
      <c r="HO15" s="77"/>
      <c r="HP15" s="77"/>
      <c r="HQ15" s="77"/>
      <c r="HR15" s="77"/>
      <c r="HS15" s="77"/>
      <c r="HT15" s="77"/>
      <c r="HU15" s="77"/>
      <c r="HV15" s="77"/>
      <c r="HW15" s="77"/>
      <c r="HX15" s="77"/>
      <c r="HY15" s="77"/>
      <c r="HZ15" s="77"/>
      <c r="IA15" s="77"/>
      <c r="IB15" s="77"/>
      <c r="IC15" s="77"/>
      <c r="ID15" s="77"/>
      <c r="IE15" s="77"/>
      <c r="IF15" s="77"/>
      <c r="IG15" s="77"/>
      <c r="IH15" s="77"/>
      <c r="II15" s="77"/>
      <c r="IJ15" s="77"/>
      <c r="IK15" s="77"/>
      <c r="IL15" s="77"/>
      <c r="IM15" s="77"/>
      <c r="IN15" s="77"/>
      <c r="IO15" s="77"/>
      <c r="IP15" s="77"/>
      <c r="IQ15" s="77"/>
      <c r="IR15" s="77"/>
      <c r="IS15" s="77"/>
      <c r="IT15" s="77"/>
    </row>
    <row r="16" spans="1:254" ht="10.4" customHeight="1" x14ac:dyDescent="0.45">
      <c r="A16" s="59"/>
      <c r="B16" s="66"/>
      <c r="D16" s="105"/>
      <c r="E16" s="88"/>
      <c r="F16" s="90">
        <f t="shared" si="2"/>
        <v>0.34236111111111106</v>
      </c>
      <c r="H16" s="29"/>
    </row>
    <row r="17" spans="1:254" ht="12" customHeight="1" x14ac:dyDescent="0.45">
      <c r="A17" s="59">
        <v>4</v>
      </c>
      <c r="B17" s="66" t="s">
        <v>10</v>
      </c>
      <c r="C17" s="67" t="s">
        <v>48</v>
      </c>
      <c r="D17" s="87" t="s">
        <v>11</v>
      </c>
      <c r="E17" s="88">
        <v>2</v>
      </c>
      <c r="F17" s="89">
        <f t="shared" si="3"/>
        <v>0.34236111111111106</v>
      </c>
      <c r="H17" s="29">
        <v>0</v>
      </c>
    </row>
    <row r="18" spans="1:254" ht="12" customHeight="1" x14ac:dyDescent="0.45">
      <c r="A18" s="59">
        <f>A17+0.01</f>
        <v>4.01</v>
      </c>
      <c r="B18" s="66" t="s">
        <v>10</v>
      </c>
      <c r="C18" s="67" t="s">
        <v>49</v>
      </c>
      <c r="D18" s="87" t="s">
        <v>11</v>
      </c>
      <c r="E18" s="88">
        <v>5</v>
      </c>
      <c r="F18" s="89">
        <f t="shared" si="3"/>
        <v>0.34374999999999994</v>
      </c>
      <c r="H18" s="29"/>
    </row>
    <row r="19" spans="1:254" ht="12" customHeight="1" x14ac:dyDescent="0.45">
      <c r="A19" s="59">
        <f t="shared" ref="A19" si="4">A18+0.01</f>
        <v>4.0199999999999996</v>
      </c>
      <c r="B19" s="66" t="s">
        <v>10</v>
      </c>
      <c r="C19" s="67" t="s">
        <v>50</v>
      </c>
      <c r="D19" s="87" t="s">
        <v>11</v>
      </c>
      <c r="E19" s="88">
        <v>2</v>
      </c>
      <c r="F19" s="89">
        <f t="shared" si="3"/>
        <v>0.34722222222222215</v>
      </c>
      <c r="H19" s="29"/>
    </row>
    <row r="20" spans="1:254" ht="10.4" customHeight="1" x14ac:dyDescent="0.45">
      <c r="A20" s="26"/>
      <c r="B20" s="2"/>
      <c r="C20" s="67"/>
      <c r="D20" s="87"/>
      <c r="E20" s="106">
        <v>0</v>
      </c>
      <c r="F20" s="89">
        <f t="shared" si="3"/>
        <v>0.34861111111111104</v>
      </c>
      <c r="H20" s="8">
        <v>0</v>
      </c>
    </row>
    <row r="21" spans="1:254" ht="11.25" customHeight="1" x14ac:dyDescent="0.45">
      <c r="A21" s="26"/>
      <c r="B21" s="2"/>
      <c r="C21" s="25" t="s">
        <v>9</v>
      </c>
      <c r="D21" s="87"/>
      <c r="E21" s="106">
        <v>0</v>
      </c>
      <c r="F21" s="89">
        <f t="shared" si="3"/>
        <v>0.34861111111111104</v>
      </c>
      <c r="H21" s="8"/>
    </row>
    <row r="22" spans="1:254" ht="10.4" customHeight="1" x14ac:dyDescent="0.45">
      <c r="A22" s="59">
        <f>5</f>
        <v>5</v>
      </c>
      <c r="B22" s="2"/>
      <c r="C22" s="25" t="s">
        <v>20</v>
      </c>
      <c r="D22" s="87" t="s">
        <v>11</v>
      </c>
      <c r="E22" s="106">
        <v>0</v>
      </c>
      <c r="F22" s="89">
        <f t="shared" si="3"/>
        <v>0.34861111111111104</v>
      </c>
      <c r="H22" s="29"/>
    </row>
    <row r="23" spans="1:254" ht="10.4" customHeight="1" x14ac:dyDescent="0.45">
      <c r="A23" s="59">
        <f>A22+0.01</f>
        <v>5.01</v>
      </c>
      <c r="B23" s="66" t="s">
        <v>10</v>
      </c>
      <c r="C23" s="86" t="s">
        <v>24</v>
      </c>
      <c r="D23" s="87" t="s">
        <v>11</v>
      </c>
      <c r="E23" s="88">
        <v>5</v>
      </c>
      <c r="F23" s="89">
        <f t="shared" si="3"/>
        <v>0.34861111111111104</v>
      </c>
      <c r="H23" s="29">
        <v>0</v>
      </c>
    </row>
    <row r="24" spans="1:254" ht="10.4" customHeight="1" x14ac:dyDescent="0.45">
      <c r="A24" s="59">
        <f>A23+0.01</f>
        <v>5.0199999999999996</v>
      </c>
      <c r="B24" s="66" t="s">
        <v>10</v>
      </c>
      <c r="C24" s="86" t="s">
        <v>51</v>
      </c>
      <c r="D24" s="87" t="s">
        <v>11</v>
      </c>
      <c r="E24" s="88">
        <v>3</v>
      </c>
      <c r="F24" s="89">
        <f t="shared" si="3"/>
        <v>0.35208333333333325</v>
      </c>
      <c r="H24" s="29">
        <v>0</v>
      </c>
    </row>
    <row r="25" spans="1:254" ht="10.4" customHeight="1" x14ac:dyDescent="0.45">
      <c r="A25" s="59">
        <f t="shared" ref="A25:A33" si="5">A24+0.01</f>
        <v>5.0299999999999994</v>
      </c>
      <c r="B25" s="66" t="s">
        <v>10</v>
      </c>
      <c r="C25" s="86" t="s">
        <v>52</v>
      </c>
      <c r="D25" s="87" t="s">
        <v>11</v>
      </c>
      <c r="E25" s="88">
        <v>3</v>
      </c>
      <c r="F25" s="90">
        <f t="shared" si="3"/>
        <v>0.35416666666666657</v>
      </c>
      <c r="H25" s="29">
        <v>0</v>
      </c>
    </row>
    <row r="26" spans="1:254" ht="10.4" customHeight="1" x14ac:dyDescent="0.45">
      <c r="A26" s="59">
        <f t="shared" si="5"/>
        <v>5.0399999999999991</v>
      </c>
      <c r="B26" s="66" t="s">
        <v>10</v>
      </c>
      <c r="C26" s="86" t="s">
        <v>53</v>
      </c>
      <c r="D26" s="87" t="s">
        <v>11</v>
      </c>
      <c r="E26" s="88">
        <v>1</v>
      </c>
      <c r="F26" s="90">
        <f t="shared" si="3"/>
        <v>0.3562499999999999</v>
      </c>
      <c r="H26" s="29"/>
    </row>
    <row r="27" spans="1:254" s="31" customFormat="1" ht="10.4" customHeight="1" x14ac:dyDescent="0.45">
      <c r="A27" s="59">
        <f t="shared" si="5"/>
        <v>5.0499999999999989</v>
      </c>
      <c r="B27" s="66" t="s">
        <v>10</v>
      </c>
      <c r="C27" s="86" t="s">
        <v>54</v>
      </c>
      <c r="D27" s="87" t="s">
        <v>11</v>
      </c>
      <c r="E27" s="88">
        <v>2</v>
      </c>
      <c r="F27" s="90">
        <f t="shared" si="3"/>
        <v>0.35694444444444434</v>
      </c>
      <c r="G27" s="30"/>
      <c r="H27" s="29">
        <v>0</v>
      </c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30"/>
      <c r="AQ27" s="30"/>
      <c r="AR27" s="30"/>
      <c r="AS27" s="30"/>
      <c r="AT27" s="30"/>
      <c r="AU27" s="30"/>
      <c r="AV27" s="30"/>
      <c r="AW27" s="30"/>
      <c r="AX27" s="30"/>
      <c r="AY27" s="30"/>
      <c r="AZ27" s="30"/>
      <c r="BA27" s="30"/>
      <c r="BB27" s="30"/>
      <c r="BC27" s="30"/>
      <c r="BD27" s="30"/>
      <c r="BE27" s="30"/>
      <c r="BF27" s="30"/>
      <c r="BG27" s="30"/>
      <c r="BH27" s="30"/>
      <c r="BI27" s="30"/>
      <c r="BJ27" s="30"/>
      <c r="BK27" s="30"/>
      <c r="BL27" s="30"/>
      <c r="BM27" s="30"/>
      <c r="BN27" s="30"/>
      <c r="BO27" s="30"/>
      <c r="BP27" s="30"/>
      <c r="BQ27" s="30"/>
      <c r="BR27" s="30"/>
      <c r="BS27" s="30"/>
      <c r="BT27" s="30"/>
      <c r="BU27" s="30"/>
      <c r="BV27" s="30"/>
      <c r="BW27" s="30"/>
      <c r="BX27" s="30"/>
      <c r="BY27" s="30"/>
      <c r="BZ27" s="30"/>
      <c r="CA27" s="30"/>
      <c r="CB27" s="30"/>
      <c r="CC27" s="30"/>
      <c r="CD27" s="30"/>
      <c r="CE27" s="30"/>
      <c r="CF27" s="30"/>
      <c r="CG27" s="30"/>
      <c r="CH27" s="30"/>
      <c r="CI27" s="30"/>
      <c r="CJ27" s="30"/>
      <c r="CK27" s="30"/>
      <c r="CL27" s="30"/>
      <c r="CM27" s="30"/>
      <c r="CN27" s="30"/>
      <c r="CO27" s="30"/>
      <c r="CP27" s="30"/>
      <c r="CQ27" s="30"/>
      <c r="CR27" s="30"/>
      <c r="CS27" s="30"/>
      <c r="CT27" s="30"/>
      <c r="CU27" s="30"/>
      <c r="CV27" s="30"/>
      <c r="CW27" s="30"/>
      <c r="CX27" s="30"/>
      <c r="CY27" s="30"/>
      <c r="CZ27" s="30"/>
      <c r="DA27" s="30"/>
      <c r="DB27" s="30"/>
      <c r="DC27" s="30"/>
      <c r="DD27" s="30"/>
      <c r="DE27" s="30"/>
      <c r="DF27" s="30"/>
      <c r="DG27" s="30"/>
      <c r="DH27" s="30"/>
      <c r="DI27" s="30"/>
      <c r="DJ27" s="30"/>
      <c r="DK27" s="30"/>
      <c r="DL27" s="30"/>
      <c r="DM27" s="30"/>
      <c r="DN27" s="30"/>
      <c r="DO27" s="30"/>
      <c r="DP27" s="30"/>
      <c r="DQ27" s="30"/>
      <c r="DR27" s="30"/>
      <c r="DS27" s="30"/>
      <c r="DT27" s="30"/>
      <c r="DU27" s="30"/>
      <c r="DV27" s="30"/>
      <c r="DW27" s="30"/>
      <c r="DX27" s="30"/>
      <c r="DY27" s="30"/>
      <c r="DZ27" s="30"/>
      <c r="EA27" s="30"/>
      <c r="EB27" s="30"/>
      <c r="EC27" s="30"/>
      <c r="ED27" s="30"/>
      <c r="EE27" s="30"/>
      <c r="EF27" s="30"/>
      <c r="EG27" s="30"/>
      <c r="EH27" s="30"/>
      <c r="EI27" s="30"/>
      <c r="EJ27" s="30"/>
      <c r="EK27" s="30"/>
      <c r="EL27" s="30"/>
      <c r="EM27" s="30"/>
      <c r="EN27" s="30"/>
      <c r="EO27" s="30"/>
      <c r="EP27" s="30"/>
      <c r="EQ27" s="30"/>
      <c r="ER27" s="30"/>
      <c r="ES27" s="30"/>
      <c r="ET27" s="30"/>
      <c r="EU27" s="30"/>
      <c r="EV27" s="30"/>
      <c r="EW27" s="30"/>
      <c r="EX27" s="30"/>
      <c r="EY27" s="30"/>
      <c r="EZ27" s="30"/>
      <c r="FA27" s="30"/>
      <c r="FB27" s="30"/>
      <c r="FC27" s="30"/>
      <c r="FD27" s="30"/>
      <c r="FE27" s="30"/>
      <c r="FF27" s="30"/>
      <c r="FG27" s="30"/>
      <c r="FH27" s="30"/>
      <c r="FI27" s="30"/>
      <c r="FJ27" s="30"/>
      <c r="FK27" s="30"/>
      <c r="FL27" s="30"/>
      <c r="FM27" s="30"/>
      <c r="FN27" s="30"/>
      <c r="FO27" s="30"/>
      <c r="FP27" s="30"/>
      <c r="FQ27" s="30"/>
      <c r="FR27" s="30"/>
      <c r="FS27" s="30"/>
      <c r="FT27" s="30"/>
      <c r="FU27" s="30"/>
      <c r="FV27" s="30"/>
      <c r="FW27" s="30"/>
      <c r="FX27" s="30"/>
      <c r="FY27" s="30"/>
      <c r="FZ27" s="30"/>
      <c r="GA27" s="30"/>
      <c r="GB27" s="30"/>
      <c r="GC27" s="30"/>
      <c r="GD27" s="30"/>
      <c r="GE27" s="30"/>
      <c r="GF27" s="30"/>
      <c r="GG27" s="30"/>
      <c r="GH27" s="30"/>
      <c r="GI27" s="30"/>
      <c r="GJ27" s="30"/>
      <c r="GK27" s="30"/>
      <c r="GL27" s="30"/>
      <c r="GM27" s="30"/>
      <c r="GN27" s="30"/>
      <c r="GO27" s="30"/>
      <c r="GP27" s="30"/>
      <c r="GQ27" s="30"/>
      <c r="GR27" s="30"/>
      <c r="GS27" s="30"/>
      <c r="GT27" s="30"/>
      <c r="GU27" s="30"/>
      <c r="GV27" s="30"/>
      <c r="GW27" s="30"/>
      <c r="GX27" s="30"/>
      <c r="GY27" s="30"/>
      <c r="GZ27" s="30"/>
      <c r="HA27" s="30"/>
      <c r="HB27" s="30"/>
      <c r="HC27" s="30"/>
      <c r="HD27" s="30"/>
      <c r="HE27" s="30"/>
      <c r="HF27" s="30"/>
      <c r="HG27" s="30"/>
      <c r="HH27" s="30"/>
      <c r="HI27" s="30"/>
      <c r="HJ27" s="30"/>
      <c r="HK27" s="30"/>
      <c r="HL27" s="30"/>
      <c r="HM27" s="30"/>
      <c r="HN27" s="30"/>
      <c r="HO27" s="30"/>
      <c r="HP27" s="30"/>
      <c r="HQ27" s="30"/>
      <c r="HR27" s="30"/>
      <c r="HS27" s="30"/>
      <c r="HT27" s="30"/>
      <c r="HU27" s="30"/>
      <c r="HV27" s="30"/>
      <c r="HW27" s="30"/>
      <c r="HX27" s="30"/>
      <c r="HY27" s="30"/>
      <c r="HZ27" s="30"/>
      <c r="IA27" s="30"/>
      <c r="IB27" s="30"/>
      <c r="IC27" s="30"/>
      <c r="ID27" s="30"/>
      <c r="IE27" s="30"/>
      <c r="IF27" s="30"/>
      <c r="IG27" s="30"/>
      <c r="IH27" s="30"/>
      <c r="II27" s="30"/>
      <c r="IJ27" s="30"/>
      <c r="IK27" s="30"/>
      <c r="IL27" s="30"/>
      <c r="IM27" s="30"/>
      <c r="IN27" s="30"/>
      <c r="IO27" s="30"/>
      <c r="IP27" s="30"/>
      <c r="IQ27" s="30"/>
      <c r="IR27" s="30"/>
      <c r="IS27" s="30"/>
      <c r="IT27" s="30"/>
    </row>
    <row r="28" spans="1:254" ht="10.4" customHeight="1" x14ac:dyDescent="0.45">
      <c r="A28" s="59">
        <f t="shared" si="5"/>
        <v>5.0599999999999987</v>
      </c>
      <c r="B28" s="66" t="s">
        <v>10</v>
      </c>
      <c r="C28" s="86" t="s">
        <v>55</v>
      </c>
      <c r="D28" s="87" t="s">
        <v>11</v>
      </c>
      <c r="E28" s="88">
        <v>1</v>
      </c>
      <c r="F28" s="90">
        <f t="shared" si="3"/>
        <v>0.35833333333333323</v>
      </c>
      <c r="H28" s="29">
        <v>0</v>
      </c>
    </row>
    <row r="29" spans="1:254" ht="10.4" customHeight="1" x14ac:dyDescent="0.45">
      <c r="A29" s="59">
        <f t="shared" si="5"/>
        <v>5.0699999999999985</v>
      </c>
      <c r="B29" s="66" t="s">
        <v>10</v>
      </c>
      <c r="C29" s="91" t="s">
        <v>56</v>
      </c>
      <c r="D29" s="87" t="s">
        <v>11</v>
      </c>
      <c r="E29" s="92">
        <v>1</v>
      </c>
      <c r="F29" s="90">
        <f t="shared" si="3"/>
        <v>0.35902777777777767</v>
      </c>
      <c r="H29" s="29"/>
    </row>
    <row r="30" spans="1:254" ht="10.4" customHeight="1" x14ac:dyDescent="0.45">
      <c r="A30" s="59">
        <f t="shared" si="5"/>
        <v>5.0799999999999983</v>
      </c>
      <c r="B30" s="66" t="s">
        <v>10</v>
      </c>
      <c r="C30" s="93" t="s">
        <v>57</v>
      </c>
      <c r="D30" s="87" t="s">
        <v>11</v>
      </c>
      <c r="E30" s="94">
        <v>10</v>
      </c>
      <c r="F30" s="95">
        <f t="shared" si="3"/>
        <v>0.35972222222222211</v>
      </c>
      <c r="H30" s="27">
        <v>3.4722222222222225E-3</v>
      </c>
    </row>
    <row r="31" spans="1:254" ht="10.4" customHeight="1" x14ac:dyDescent="0.45">
      <c r="A31" s="59">
        <f t="shared" si="5"/>
        <v>5.0899999999999981</v>
      </c>
      <c r="B31" s="66" t="s">
        <v>10</v>
      </c>
      <c r="C31" s="96" t="s">
        <v>58</v>
      </c>
      <c r="D31" s="87" t="s">
        <v>11</v>
      </c>
      <c r="E31" s="97">
        <v>1</v>
      </c>
      <c r="F31" s="95">
        <f t="shared" si="3"/>
        <v>0.36666666666666653</v>
      </c>
      <c r="H31" s="27">
        <v>3.4722222222222225E-3</v>
      </c>
    </row>
    <row r="32" spans="1:254" ht="10.4" customHeight="1" x14ac:dyDescent="0.45">
      <c r="A32" s="59">
        <f t="shared" si="5"/>
        <v>5.0999999999999979</v>
      </c>
      <c r="B32" s="66" t="s">
        <v>10</v>
      </c>
      <c r="C32" s="96" t="s">
        <v>76</v>
      </c>
      <c r="D32" s="87" t="s">
        <v>11</v>
      </c>
      <c r="E32" s="97">
        <v>2</v>
      </c>
      <c r="F32" s="95">
        <f t="shared" si="3"/>
        <v>0.36736111111111097</v>
      </c>
      <c r="H32" s="27"/>
    </row>
    <row r="33" spans="1:254" ht="10.4" customHeight="1" x14ac:dyDescent="0.45">
      <c r="A33" s="59">
        <f t="shared" si="5"/>
        <v>5.1099999999999977</v>
      </c>
      <c r="B33" s="66" t="s">
        <v>10</v>
      </c>
      <c r="C33" s="96" t="s">
        <v>59</v>
      </c>
      <c r="D33" s="87" t="s">
        <v>11</v>
      </c>
      <c r="E33" s="98">
        <v>1</v>
      </c>
      <c r="F33" s="95">
        <f t="shared" si="3"/>
        <v>0.36874999999999986</v>
      </c>
      <c r="H33" s="27"/>
    </row>
    <row r="34" spans="1:254" ht="10.4" customHeight="1" x14ac:dyDescent="0.45">
      <c r="A34" s="59"/>
      <c r="B34" s="66"/>
      <c r="C34" s="69"/>
      <c r="D34" s="62"/>
      <c r="E34" s="70"/>
      <c r="F34" s="95">
        <f t="shared" si="3"/>
        <v>0.3694444444444443</v>
      </c>
      <c r="H34" s="27"/>
    </row>
    <row r="35" spans="1:254" ht="23.25" customHeight="1" x14ac:dyDescent="0.45">
      <c r="A35" s="59">
        <f>5.99</f>
        <v>5.99</v>
      </c>
      <c r="B35" s="83" t="s">
        <v>10</v>
      </c>
      <c r="C35" s="107" t="s">
        <v>68</v>
      </c>
      <c r="D35" s="107" t="s">
        <v>25</v>
      </c>
      <c r="E35" s="100">
        <v>5</v>
      </c>
      <c r="F35" s="95">
        <f t="shared" si="3"/>
        <v>0.3694444444444443</v>
      </c>
      <c r="H35" s="27"/>
    </row>
    <row r="36" spans="1:254" ht="10.4" customHeight="1" x14ac:dyDescent="0.45">
      <c r="A36" s="82"/>
      <c r="B36" s="84"/>
      <c r="C36" s="69"/>
      <c r="D36" s="107"/>
      <c r="E36" s="100"/>
      <c r="F36" s="95">
        <f>F35+TIME(0,E35,0)</f>
        <v>0.37291666666666651</v>
      </c>
      <c r="H36" s="27"/>
    </row>
    <row r="37" spans="1:254" ht="9" customHeight="1" x14ac:dyDescent="0.45">
      <c r="A37" s="59">
        <f>6</f>
        <v>6</v>
      </c>
      <c r="B37" s="55"/>
      <c r="C37" s="62" t="s">
        <v>21</v>
      </c>
      <c r="D37" s="107"/>
      <c r="E37" s="100"/>
      <c r="F37" s="108">
        <f t="shared" si="3"/>
        <v>0.37291666666666651</v>
      </c>
      <c r="H37" s="27">
        <v>3.4722222222222225E-3</v>
      </c>
    </row>
    <row r="38" spans="1:254" ht="10.4" customHeight="1" x14ac:dyDescent="0.45">
      <c r="A38" s="68">
        <f>A37+0.01</f>
        <v>6.01</v>
      </c>
      <c r="B38" s="55" t="s">
        <v>10</v>
      </c>
      <c r="C38" s="99" t="s">
        <v>77</v>
      </c>
      <c r="D38" s="109" t="s">
        <v>29</v>
      </c>
      <c r="E38" s="100">
        <v>5</v>
      </c>
      <c r="F38" s="108">
        <f t="shared" si="3"/>
        <v>0.37291666666666651</v>
      </c>
      <c r="H38" s="27">
        <v>3.4722222222222225E-3</v>
      </c>
      <c r="J38" s="58"/>
    </row>
    <row r="39" spans="1:254" ht="10.4" customHeight="1" x14ac:dyDescent="0.45">
      <c r="A39" s="68">
        <f t="shared" ref="A39:A41" si="6">A38+0.01</f>
        <v>6.02</v>
      </c>
      <c r="B39" s="55" t="s">
        <v>10</v>
      </c>
      <c r="C39" s="99" t="s">
        <v>26</v>
      </c>
      <c r="D39" s="107" t="s">
        <v>13</v>
      </c>
      <c r="E39" s="110">
        <v>10</v>
      </c>
      <c r="F39" s="108">
        <f t="shared" si="3"/>
        <v>0.37638888888888872</v>
      </c>
      <c r="H39" s="27">
        <v>3.4722222222222225E-3</v>
      </c>
    </row>
    <row r="40" spans="1:254" ht="10.4" customHeight="1" x14ac:dyDescent="0.45">
      <c r="A40" s="68">
        <f t="shared" si="6"/>
        <v>6.0299999999999994</v>
      </c>
      <c r="B40" s="74" t="s">
        <v>10</v>
      </c>
      <c r="C40" s="96" t="s">
        <v>14</v>
      </c>
      <c r="D40" s="107" t="s">
        <v>42</v>
      </c>
      <c r="E40" s="98">
        <v>10</v>
      </c>
      <c r="F40" s="108">
        <f t="shared" ref="F40" si="7">F39+TIME(0,E39,0)</f>
        <v>0.38333333333333314</v>
      </c>
      <c r="H40" s="27"/>
    </row>
    <row r="41" spans="1:254" ht="10.4" customHeight="1" x14ac:dyDescent="0.45">
      <c r="A41" s="68">
        <f t="shared" si="6"/>
        <v>6.0399999999999991</v>
      </c>
      <c r="B41" s="74" t="s">
        <v>10</v>
      </c>
      <c r="C41" s="96" t="s">
        <v>46</v>
      </c>
      <c r="D41" s="109" t="s">
        <v>43</v>
      </c>
      <c r="E41" s="98">
        <v>3</v>
      </c>
      <c r="F41" s="111">
        <f>F39+TIME(0,E39,0)</f>
        <v>0.38333333333333314</v>
      </c>
      <c r="H41" s="27"/>
    </row>
    <row r="42" spans="1:254" ht="10.4" customHeight="1" x14ac:dyDescent="0.45">
      <c r="A42" s="68"/>
      <c r="B42" s="74"/>
      <c r="C42" s="72"/>
      <c r="D42" s="109"/>
      <c r="E42" s="98"/>
      <c r="F42" s="111">
        <f>F40+TIME(0,E40,0)</f>
        <v>0.39027777777777756</v>
      </c>
      <c r="H42" s="27"/>
    </row>
    <row r="43" spans="1:254" ht="11.25" customHeight="1" x14ac:dyDescent="0.45">
      <c r="A43" s="68">
        <v>7</v>
      </c>
      <c r="B43" s="74"/>
      <c r="C43" s="73" t="s">
        <v>44</v>
      </c>
      <c r="D43" s="109"/>
      <c r="E43" s="98"/>
      <c r="F43" s="111">
        <f t="shared" si="3"/>
        <v>0.39027777777777756</v>
      </c>
      <c r="H43" s="27"/>
    </row>
    <row r="44" spans="1:254" ht="68.25" customHeight="1" x14ac:dyDescent="0.45">
      <c r="A44" s="71">
        <f>A43+0.01</f>
        <v>7.01</v>
      </c>
      <c r="B44" s="65" t="s">
        <v>65</v>
      </c>
      <c r="C44" s="122" t="s">
        <v>66</v>
      </c>
      <c r="D44" s="112" t="s">
        <v>37</v>
      </c>
      <c r="E44" s="113">
        <v>0</v>
      </c>
      <c r="F44" s="114">
        <f t="shared" si="3"/>
        <v>0.39027777777777756</v>
      </c>
      <c r="H44" s="27"/>
    </row>
    <row r="45" spans="1:254" ht="57" customHeight="1" x14ac:dyDescent="0.45">
      <c r="A45" s="71">
        <f t="shared" ref="A45:A47" si="8">A44+0.01</f>
        <v>7.02</v>
      </c>
      <c r="B45" s="65" t="s">
        <v>65</v>
      </c>
      <c r="C45" s="122" t="s">
        <v>67</v>
      </c>
      <c r="D45" s="112" t="s">
        <v>37</v>
      </c>
      <c r="E45" s="113">
        <v>0</v>
      </c>
      <c r="F45" s="114">
        <f t="shared" si="3"/>
        <v>0.39027777777777756</v>
      </c>
      <c r="H45" s="27"/>
    </row>
    <row r="46" spans="1:254" s="79" customFormat="1" ht="15.75" customHeight="1" x14ac:dyDescent="0.45">
      <c r="A46" s="76">
        <f t="shared" si="8"/>
        <v>7.0299999999999994</v>
      </c>
      <c r="B46" s="74" t="s">
        <v>71</v>
      </c>
      <c r="C46" s="96" t="s">
        <v>72</v>
      </c>
      <c r="D46" s="109" t="s">
        <v>37</v>
      </c>
      <c r="E46" s="98">
        <v>3</v>
      </c>
      <c r="F46" s="111">
        <f t="shared" si="3"/>
        <v>0.39027777777777756</v>
      </c>
      <c r="G46" s="77"/>
      <c r="H46" s="124"/>
      <c r="I46" s="77"/>
      <c r="J46" s="77"/>
      <c r="K46" s="77"/>
      <c r="L46" s="77"/>
      <c r="M46" s="77"/>
      <c r="N46" s="77"/>
      <c r="O46" s="77"/>
      <c r="P46" s="77"/>
      <c r="Q46" s="77"/>
      <c r="R46" s="77"/>
      <c r="S46" s="77"/>
      <c r="T46" s="77"/>
      <c r="U46" s="77"/>
      <c r="V46" s="77"/>
      <c r="W46" s="77"/>
      <c r="X46" s="77"/>
      <c r="Y46" s="77"/>
      <c r="Z46" s="77"/>
      <c r="AA46" s="77"/>
      <c r="AB46" s="77"/>
      <c r="AC46" s="77"/>
      <c r="AD46" s="77"/>
      <c r="AE46" s="77"/>
      <c r="AF46" s="77"/>
      <c r="AG46" s="77"/>
      <c r="AH46" s="77"/>
      <c r="AI46" s="77"/>
      <c r="AJ46" s="77"/>
      <c r="AK46" s="77"/>
      <c r="AL46" s="77"/>
      <c r="AM46" s="77"/>
      <c r="AN46" s="77"/>
      <c r="AO46" s="77"/>
      <c r="AP46" s="77"/>
      <c r="AQ46" s="77"/>
      <c r="AR46" s="77"/>
      <c r="AS46" s="77"/>
      <c r="AT46" s="77"/>
      <c r="AU46" s="77"/>
      <c r="AV46" s="77"/>
      <c r="AW46" s="77"/>
      <c r="AX46" s="77"/>
      <c r="AY46" s="77"/>
      <c r="AZ46" s="77"/>
      <c r="BA46" s="77"/>
      <c r="BB46" s="77"/>
      <c r="BC46" s="77"/>
      <c r="BD46" s="77"/>
      <c r="BE46" s="77"/>
      <c r="BF46" s="77"/>
      <c r="BG46" s="77"/>
      <c r="BH46" s="77"/>
      <c r="BI46" s="77"/>
      <c r="BJ46" s="77"/>
      <c r="BK46" s="77"/>
      <c r="BL46" s="77"/>
      <c r="BM46" s="77"/>
      <c r="BN46" s="77"/>
      <c r="BO46" s="77"/>
      <c r="BP46" s="77"/>
      <c r="BQ46" s="77"/>
      <c r="BR46" s="77"/>
      <c r="BS46" s="77"/>
      <c r="BT46" s="77"/>
      <c r="BU46" s="77"/>
      <c r="BV46" s="77"/>
      <c r="BW46" s="77"/>
      <c r="BX46" s="77"/>
      <c r="BY46" s="77"/>
      <c r="BZ46" s="77"/>
      <c r="CA46" s="77"/>
      <c r="CB46" s="77"/>
      <c r="CC46" s="77"/>
      <c r="CD46" s="77"/>
      <c r="CE46" s="77"/>
      <c r="CF46" s="77"/>
      <c r="CG46" s="77"/>
      <c r="CH46" s="77"/>
      <c r="CI46" s="77"/>
      <c r="CJ46" s="77"/>
      <c r="CK46" s="77"/>
      <c r="CL46" s="77"/>
      <c r="CM46" s="77"/>
      <c r="CN46" s="77"/>
      <c r="CO46" s="77"/>
      <c r="CP46" s="77"/>
      <c r="CQ46" s="77"/>
      <c r="CR46" s="77"/>
      <c r="CS46" s="77"/>
      <c r="CT46" s="77"/>
      <c r="CU46" s="77"/>
      <c r="CV46" s="77"/>
      <c r="CW46" s="77"/>
      <c r="CX46" s="77"/>
      <c r="CY46" s="77"/>
      <c r="CZ46" s="77"/>
      <c r="DA46" s="77"/>
      <c r="DB46" s="77"/>
      <c r="DC46" s="77"/>
      <c r="DD46" s="77"/>
      <c r="DE46" s="77"/>
      <c r="DF46" s="77"/>
      <c r="DG46" s="77"/>
      <c r="DH46" s="77"/>
      <c r="DI46" s="77"/>
      <c r="DJ46" s="77"/>
      <c r="DK46" s="77"/>
      <c r="DL46" s="77"/>
      <c r="DM46" s="77"/>
      <c r="DN46" s="77"/>
      <c r="DO46" s="77"/>
      <c r="DP46" s="77"/>
      <c r="DQ46" s="77"/>
      <c r="DR46" s="77"/>
      <c r="DS46" s="77"/>
      <c r="DT46" s="77"/>
      <c r="DU46" s="77"/>
      <c r="DV46" s="77"/>
      <c r="DW46" s="77"/>
      <c r="DX46" s="77"/>
      <c r="DY46" s="77"/>
      <c r="DZ46" s="77"/>
      <c r="EA46" s="77"/>
      <c r="EB46" s="77"/>
      <c r="EC46" s="77"/>
      <c r="ED46" s="77"/>
      <c r="EE46" s="77"/>
      <c r="EF46" s="77"/>
      <c r="EG46" s="77"/>
      <c r="EH46" s="77"/>
      <c r="EI46" s="77"/>
      <c r="EJ46" s="77"/>
      <c r="EK46" s="77"/>
      <c r="EL46" s="77"/>
      <c r="EM46" s="77"/>
      <c r="EN46" s="77"/>
      <c r="EO46" s="77"/>
      <c r="EP46" s="77"/>
      <c r="EQ46" s="77"/>
      <c r="ER46" s="77"/>
      <c r="ES46" s="77"/>
      <c r="ET46" s="77"/>
      <c r="EU46" s="77"/>
      <c r="EV46" s="77"/>
      <c r="EW46" s="77"/>
      <c r="EX46" s="77"/>
      <c r="EY46" s="77"/>
      <c r="EZ46" s="77"/>
      <c r="FA46" s="77"/>
      <c r="FB46" s="77"/>
      <c r="FC46" s="77"/>
      <c r="FD46" s="77"/>
      <c r="FE46" s="77"/>
      <c r="FF46" s="77"/>
      <c r="FG46" s="77"/>
      <c r="FH46" s="77"/>
      <c r="FI46" s="77"/>
      <c r="FJ46" s="77"/>
      <c r="FK46" s="77"/>
      <c r="FL46" s="77"/>
      <c r="FM46" s="77"/>
      <c r="FN46" s="77"/>
      <c r="FO46" s="77"/>
      <c r="FP46" s="77"/>
      <c r="FQ46" s="77"/>
      <c r="FR46" s="77"/>
      <c r="FS46" s="77"/>
      <c r="FT46" s="77"/>
      <c r="FU46" s="77"/>
      <c r="FV46" s="77"/>
      <c r="FW46" s="77"/>
      <c r="FX46" s="77"/>
      <c r="FY46" s="77"/>
      <c r="FZ46" s="77"/>
      <c r="GA46" s="77"/>
      <c r="GB46" s="77"/>
      <c r="GC46" s="77"/>
      <c r="GD46" s="77"/>
      <c r="GE46" s="77"/>
      <c r="GF46" s="77"/>
      <c r="GG46" s="77"/>
      <c r="GH46" s="77"/>
      <c r="GI46" s="77"/>
      <c r="GJ46" s="77"/>
      <c r="GK46" s="77"/>
      <c r="GL46" s="77"/>
      <c r="GM46" s="77"/>
      <c r="GN46" s="77"/>
      <c r="GO46" s="77"/>
      <c r="GP46" s="77"/>
      <c r="GQ46" s="77"/>
      <c r="GR46" s="77"/>
      <c r="GS46" s="77"/>
      <c r="GT46" s="77"/>
      <c r="GU46" s="77"/>
      <c r="GV46" s="77"/>
      <c r="GW46" s="77"/>
      <c r="GX46" s="77"/>
      <c r="GY46" s="77"/>
      <c r="GZ46" s="77"/>
      <c r="HA46" s="77"/>
      <c r="HB46" s="77"/>
      <c r="HC46" s="77"/>
      <c r="HD46" s="77"/>
      <c r="HE46" s="77"/>
      <c r="HF46" s="77"/>
      <c r="HG46" s="77"/>
      <c r="HH46" s="77"/>
      <c r="HI46" s="77"/>
      <c r="HJ46" s="77"/>
      <c r="HK46" s="77"/>
      <c r="HL46" s="77"/>
      <c r="HM46" s="77"/>
      <c r="HN46" s="77"/>
      <c r="HO46" s="77"/>
      <c r="HP46" s="77"/>
      <c r="HQ46" s="77"/>
      <c r="HR46" s="77"/>
      <c r="HS46" s="77"/>
      <c r="HT46" s="77"/>
      <c r="HU46" s="77"/>
      <c r="HV46" s="77"/>
      <c r="HW46" s="77"/>
      <c r="HX46" s="77"/>
      <c r="HY46" s="77"/>
      <c r="HZ46" s="77"/>
      <c r="IA46" s="77"/>
      <c r="IB46" s="77"/>
      <c r="IC46" s="77"/>
      <c r="ID46" s="77"/>
      <c r="IE46" s="77"/>
      <c r="IF46" s="77"/>
      <c r="IG46" s="77"/>
      <c r="IH46" s="77"/>
      <c r="II46" s="77"/>
      <c r="IJ46" s="77"/>
      <c r="IK46" s="77"/>
      <c r="IL46" s="77"/>
      <c r="IM46" s="77"/>
      <c r="IN46" s="77"/>
      <c r="IO46" s="77"/>
      <c r="IP46" s="77"/>
      <c r="IQ46" s="77"/>
      <c r="IR46" s="77"/>
      <c r="IS46" s="77"/>
      <c r="IT46" s="77"/>
    </row>
    <row r="47" spans="1:254" s="79" customFormat="1" ht="15.75" customHeight="1" x14ac:dyDescent="0.45">
      <c r="A47" s="76">
        <f t="shared" si="8"/>
        <v>7.0399999999999991</v>
      </c>
      <c r="B47" s="74" t="s">
        <v>10</v>
      </c>
      <c r="C47" s="96" t="s">
        <v>79</v>
      </c>
      <c r="D47" s="109" t="s">
        <v>80</v>
      </c>
      <c r="E47" s="98">
        <v>10</v>
      </c>
      <c r="F47" s="111">
        <f t="shared" si="3"/>
        <v>0.39236111111111088</v>
      </c>
      <c r="G47" s="77"/>
      <c r="H47" s="124"/>
      <c r="I47" s="77"/>
      <c r="J47" s="77"/>
      <c r="K47" s="77"/>
      <c r="L47" s="77"/>
      <c r="M47" s="77"/>
      <c r="N47" s="77"/>
      <c r="O47" s="77"/>
      <c r="P47" s="77"/>
      <c r="Q47" s="77"/>
      <c r="R47" s="77"/>
      <c r="S47" s="77"/>
      <c r="T47" s="77"/>
      <c r="U47" s="77"/>
      <c r="V47" s="77"/>
      <c r="W47" s="77"/>
      <c r="X47" s="77"/>
      <c r="Y47" s="77"/>
      <c r="Z47" s="77"/>
      <c r="AA47" s="77"/>
      <c r="AB47" s="77"/>
      <c r="AC47" s="77"/>
      <c r="AD47" s="77"/>
      <c r="AE47" s="77"/>
      <c r="AF47" s="77"/>
      <c r="AG47" s="77"/>
      <c r="AH47" s="77"/>
      <c r="AI47" s="77"/>
      <c r="AJ47" s="77"/>
      <c r="AK47" s="77"/>
      <c r="AL47" s="77"/>
      <c r="AM47" s="77"/>
      <c r="AN47" s="77"/>
      <c r="AO47" s="77"/>
      <c r="AP47" s="77"/>
      <c r="AQ47" s="77"/>
      <c r="AR47" s="77"/>
      <c r="AS47" s="77"/>
      <c r="AT47" s="77"/>
      <c r="AU47" s="77"/>
      <c r="AV47" s="77"/>
      <c r="AW47" s="77"/>
      <c r="AX47" s="77"/>
      <c r="AY47" s="77"/>
      <c r="AZ47" s="77"/>
      <c r="BA47" s="77"/>
      <c r="BB47" s="77"/>
      <c r="BC47" s="77"/>
      <c r="BD47" s="77"/>
      <c r="BE47" s="77"/>
      <c r="BF47" s="77"/>
      <c r="BG47" s="77"/>
      <c r="BH47" s="77"/>
      <c r="BI47" s="77"/>
      <c r="BJ47" s="77"/>
      <c r="BK47" s="77"/>
      <c r="BL47" s="77"/>
      <c r="BM47" s="77"/>
      <c r="BN47" s="77"/>
      <c r="BO47" s="77"/>
      <c r="BP47" s="77"/>
      <c r="BQ47" s="77"/>
      <c r="BR47" s="77"/>
      <c r="BS47" s="77"/>
      <c r="BT47" s="77"/>
      <c r="BU47" s="77"/>
      <c r="BV47" s="77"/>
      <c r="BW47" s="77"/>
      <c r="BX47" s="77"/>
      <c r="BY47" s="77"/>
      <c r="BZ47" s="77"/>
      <c r="CA47" s="77"/>
      <c r="CB47" s="77"/>
      <c r="CC47" s="77"/>
      <c r="CD47" s="77"/>
      <c r="CE47" s="77"/>
      <c r="CF47" s="77"/>
      <c r="CG47" s="77"/>
      <c r="CH47" s="77"/>
      <c r="CI47" s="77"/>
      <c r="CJ47" s="77"/>
      <c r="CK47" s="77"/>
      <c r="CL47" s="77"/>
      <c r="CM47" s="77"/>
      <c r="CN47" s="77"/>
      <c r="CO47" s="77"/>
      <c r="CP47" s="77"/>
      <c r="CQ47" s="77"/>
      <c r="CR47" s="77"/>
      <c r="CS47" s="77"/>
      <c r="CT47" s="77"/>
      <c r="CU47" s="77"/>
      <c r="CV47" s="77"/>
      <c r="CW47" s="77"/>
      <c r="CX47" s="77"/>
      <c r="CY47" s="77"/>
      <c r="CZ47" s="77"/>
      <c r="DA47" s="77"/>
      <c r="DB47" s="77"/>
      <c r="DC47" s="77"/>
      <c r="DD47" s="77"/>
      <c r="DE47" s="77"/>
      <c r="DF47" s="77"/>
      <c r="DG47" s="77"/>
      <c r="DH47" s="77"/>
      <c r="DI47" s="77"/>
      <c r="DJ47" s="77"/>
      <c r="DK47" s="77"/>
      <c r="DL47" s="77"/>
      <c r="DM47" s="77"/>
      <c r="DN47" s="77"/>
      <c r="DO47" s="77"/>
      <c r="DP47" s="77"/>
      <c r="DQ47" s="77"/>
      <c r="DR47" s="77"/>
      <c r="DS47" s="77"/>
      <c r="DT47" s="77"/>
      <c r="DU47" s="77"/>
      <c r="DV47" s="77"/>
      <c r="DW47" s="77"/>
      <c r="DX47" s="77"/>
      <c r="DY47" s="77"/>
      <c r="DZ47" s="77"/>
      <c r="EA47" s="77"/>
      <c r="EB47" s="77"/>
      <c r="EC47" s="77"/>
      <c r="ED47" s="77"/>
      <c r="EE47" s="77"/>
      <c r="EF47" s="77"/>
      <c r="EG47" s="77"/>
      <c r="EH47" s="77"/>
      <c r="EI47" s="77"/>
      <c r="EJ47" s="77"/>
      <c r="EK47" s="77"/>
      <c r="EL47" s="77"/>
      <c r="EM47" s="77"/>
      <c r="EN47" s="77"/>
      <c r="EO47" s="77"/>
      <c r="EP47" s="77"/>
      <c r="EQ47" s="77"/>
      <c r="ER47" s="77"/>
      <c r="ES47" s="77"/>
      <c r="ET47" s="77"/>
      <c r="EU47" s="77"/>
      <c r="EV47" s="77"/>
      <c r="EW47" s="77"/>
      <c r="EX47" s="77"/>
      <c r="EY47" s="77"/>
      <c r="EZ47" s="77"/>
      <c r="FA47" s="77"/>
      <c r="FB47" s="77"/>
      <c r="FC47" s="77"/>
      <c r="FD47" s="77"/>
      <c r="FE47" s="77"/>
      <c r="FF47" s="77"/>
      <c r="FG47" s="77"/>
      <c r="FH47" s="77"/>
      <c r="FI47" s="77"/>
      <c r="FJ47" s="77"/>
      <c r="FK47" s="77"/>
      <c r="FL47" s="77"/>
      <c r="FM47" s="77"/>
      <c r="FN47" s="77"/>
      <c r="FO47" s="77"/>
      <c r="FP47" s="77"/>
      <c r="FQ47" s="77"/>
      <c r="FR47" s="77"/>
      <c r="FS47" s="77"/>
      <c r="FT47" s="77"/>
      <c r="FU47" s="77"/>
      <c r="FV47" s="77"/>
      <c r="FW47" s="77"/>
      <c r="FX47" s="77"/>
      <c r="FY47" s="77"/>
      <c r="FZ47" s="77"/>
      <c r="GA47" s="77"/>
      <c r="GB47" s="77"/>
      <c r="GC47" s="77"/>
      <c r="GD47" s="77"/>
      <c r="GE47" s="77"/>
      <c r="GF47" s="77"/>
      <c r="GG47" s="77"/>
      <c r="GH47" s="77"/>
      <c r="GI47" s="77"/>
      <c r="GJ47" s="77"/>
      <c r="GK47" s="77"/>
      <c r="GL47" s="77"/>
      <c r="GM47" s="77"/>
      <c r="GN47" s="77"/>
      <c r="GO47" s="77"/>
      <c r="GP47" s="77"/>
      <c r="GQ47" s="77"/>
      <c r="GR47" s="77"/>
      <c r="GS47" s="77"/>
      <c r="GT47" s="77"/>
      <c r="GU47" s="77"/>
      <c r="GV47" s="77"/>
      <c r="GW47" s="77"/>
      <c r="GX47" s="77"/>
      <c r="GY47" s="77"/>
      <c r="GZ47" s="77"/>
      <c r="HA47" s="77"/>
      <c r="HB47" s="77"/>
      <c r="HC47" s="77"/>
      <c r="HD47" s="77"/>
      <c r="HE47" s="77"/>
      <c r="HF47" s="77"/>
      <c r="HG47" s="77"/>
      <c r="HH47" s="77"/>
      <c r="HI47" s="77"/>
      <c r="HJ47" s="77"/>
      <c r="HK47" s="77"/>
      <c r="HL47" s="77"/>
      <c r="HM47" s="77"/>
      <c r="HN47" s="77"/>
      <c r="HO47" s="77"/>
      <c r="HP47" s="77"/>
      <c r="HQ47" s="77"/>
      <c r="HR47" s="77"/>
      <c r="HS47" s="77"/>
      <c r="HT47" s="77"/>
      <c r="HU47" s="77"/>
      <c r="HV47" s="77"/>
      <c r="HW47" s="77"/>
      <c r="HX47" s="77"/>
      <c r="HY47" s="77"/>
      <c r="HZ47" s="77"/>
      <c r="IA47" s="77"/>
      <c r="IB47" s="77"/>
      <c r="IC47" s="77"/>
      <c r="ID47" s="77"/>
      <c r="IE47" s="77"/>
      <c r="IF47" s="77"/>
      <c r="IG47" s="77"/>
      <c r="IH47" s="77"/>
      <c r="II47" s="77"/>
      <c r="IJ47" s="77"/>
      <c r="IK47" s="77"/>
      <c r="IL47" s="77"/>
      <c r="IM47" s="77"/>
      <c r="IN47" s="77"/>
      <c r="IO47" s="77"/>
      <c r="IP47" s="77"/>
      <c r="IQ47" s="77"/>
      <c r="IR47" s="77"/>
      <c r="IS47" s="77"/>
      <c r="IT47" s="77"/>
    </row>
    <row r="48" spans="1:254" ht="10.4" customHeight="1" x14ac:dyDescent="0.45">
      <c r="A48" s="68"/>
      <c r="B48" s="74"/>
      <c r="C48" s="72"/>
      <c r="D48" s="109"/>
      <c r="E48" s="98"/>
      <c r="F48" s="111">
        <f t="shared" si="3"/>
        <v>0.3993055555555553</v>
      </c>
      <c r="H48" s="27"/>
    </row>
    <row r="49" spans="1:254" ht="10.4" customHeight="1" x14ac:dyDescent="0.45">
      <c r="A49" s="68">
        <v>8</v>
      </c>
      <c r="B49" s="74"/>
      <c r="C49" s="73" t="s">
        <v>45</v>
      </c>
      <c r="D49" s="109"/>
      <c r="E49" s="98"/>
      <c r="F49" s="111">
        <f t="shared" si="3"/>
        <v>0.3993055555555553</v>
      </c>
      <c r="H49" s="27"/>
    </row>
    <row r="50" spans="1:254" ht="10.4" customHeight="1" x14ac:dyDescent="0.45">
      <c r="A50" s="68">
        <f t="shared" ref="A50" si="9">A49+0.01</f>
        <v>8.01</v>
      </c>
      <c r="B50" s="55" t="s">
        <v>10</v>
      </c>
      <c r="C50" s="96" t="s">
        <v>60</v>
      </c>
      <c r="D50" s="109" t="s">
        <v>6</v>
      </c>
      <c r="E50" s="98">
        <v>5</v>
      </c>
      <c r="F50" s="111">
        <f t="shared" si="3"/>
        <v>0.3993055555555553</v>
      </c>
      <c r="H50" s="27"/>
    </row>
    <row r="51" spans="1:254" ht="10.4" customHeight="1" x14ac:dyDescent="0.45">
      <c r="A51" s="68">
        <f>A50+0.01</f>
        <v>8.02</v>
      </c>
      <c r="B51" s="55" t="s">
        <v>10</v>
      </c>
      <c r="C51" s="96" t="s">
        <v>61</v>
      </c>
      <c r="D51" s="109" t="s">
        <v>6</v>
      </c>
      <c r="E51" s="98">
        <v>5</v>
      </c>
      <c r="F51" s="111">
        <f t="shared" si="3"/>
        <v>0.40277777777777751</v>
      </c>
      <c r="H51" s="27"/>
    </row>
    <row r="52" spans="1:254" ht="10.4" customHeight="1" x14ac:dyDescent="0.45">
      <c r="A52" s="68"/>
      <c r="B52" s="74"/>
      <c r="C52" s="72"/>
      <c r="D52" s="109"/>
      <c r="E52" s="98"/>
      <c r="F52" s="111">
        <f t="shared" si="3"/>
        <v>0.40624999999999972</v>
      </c>
      <c r="H52" s="27"/>
    </row>
    <row r="53" spans="1:254" ht="10.4" customHeight="1" x14ac:dyDescent="0.45">
      <c r="A53" s="68">
        <v>9</v>
      </c>
      <c r="B53" s="55"/>
      <c r="C53" s="62" t="s">
        <v>22</v>
      </c>
      <c r="D53" s="107"/>
      <c r="E53" s="100"/>
      <c r="F53" s="111">
        <f t="shared" si="3"/>
        <v>0.40624999999999972</v>
      </c>
      <c r="H53" s="27"/>
    </row>
    <row r="54" spans="1:254" ht="10.4" customHeight="1" x14ac:dyDescent="0.45">
      <c r="A54" s="68">
        <f t="shared" ref="A54:A65" si="10">A53+0.01</f>
        <v>9.01</v>
      </c>
      <c r="B54" s="55" t="s">
        <v>10</v>
      </c>
      <c r="C54" s="99" t="s">
        <v>30</v>
      </c>
      <c r="D54" s="107" t="s">
        <v>47</v>
      </c>
      <c r="E54" s="100">
        <v>3</v>
      </c>
      <c r="F54" s="111">
        <f>F53+TIME(0,E53,0)</f>
        <v>0.40624999999999972</v>
      </c>
      <c r="H54" s="27">
        <v>3.4722222222222225E-3</v>
      </c>
      <c r="J54" s="58"/>
    </row>
    <row r="55" spans="1:254" ht="10.4" customHeight="1" x14ac:dyDescent="0.45">
      <c r="A55" s="68">
        <f>A54+0.01</f>
        <v>9.02</v>
      </c>
      <c r="B55" s="55" t="s">
        <v>10</v>
      </c>
      <c r="C55" s="121" t="s">
        <v>31</v>
      </c>
      <c r="D55" s="107" t="s">
        <v>28</v>
      </c>
      <c r="E55" s="100">
        <v>8</v>
      </c>
      <c r="F55" s="111">
        <f t="shared" si="3"/>
        <v>0.40833333333333305</v>
      </c>
      <c r="H55" s="27">
        <v>3.4722222222222225E-3</v>
      </c>
    </row>
    <row r="56" spans="1:254" ht="10.4" customHeight="1" x14ac:dyDescent="0.45">
      <c r="A56" s="68">
        <f t="shared" si="10"/>
        <v>9.0299999999999994</v>
      </c>
      <c r="B56" s="55" t="s">
        <v>10</v>
      </c>
      <c r="C56" s="121" t="s">
        <v>32</v>
      </c>
      <c r="D56" s="107" t="s">
        <v>27</v>
      </c>
      <c r="E56" s="100">
        <v>3</v>
      </c>
      <c r="F56" s="111">
        <f t="shared" si="3"/>
        <v>0.41388888888888858</v>
      </c>
      <c r="H56" s="27"/>
    </row>
    <row r="57" spans="1:254" ht="10.4" customHeight="1" x14ac:dyDescent="0.45">
      <c r="A57" s="68">
        <f t="shared" si="10"/>
        <v>9.0399999999999991</v>
      </c>
      <c r="B57" s="55" t="s">
        <v>10</v>
      </c>
      <c r="C57" s="121" t="s">
        <v>33</v>
      </c>
      <c r="D57" s="107" t="s">
        <v>27</v>
      </c>
      <c r="E57" s="100">
        <v>3</v>
      </c>
      <c r="F57" s="111">
        <f t="shared" si="3"/>
        <v>0.41597222222222191</v>
      </c>
      <c r="H57" s="27"/>
    </row>
    <row r="58" spans="1:254" ht="10.4" customHeight="1" x14ac:dyDescent="0.45">
      <c r="A58" s="68">
        <f t="shared" si="10"/>
        <v>9.0499999999999989</v>
      </c>
      <c r="B58" s="55" t="s">
        <v>10</v>
      </c>
      <c r="C58" s="121" t="s">
        <v>34</v>
      </c>
      <c r="D58" s="107" t="s">
        <v>37</v>
      </c>
      <c r="E58" s="100">
        <v>3</v>
      </c>
      <c r="F58" s="111">
        <f t="shared" si="3"/>
        <v>0.41805555555555524</v>
      </c>
      <c r="H58" s="27"/>
    </row>
    <row r="59" spans="1:254" ht="10.4" customHeight="1" x14ac:dyDescent="0.45">
      <c r="A59" s="68">
        <f t="shared" si="10"/>
        <v>9.0599999999999987</v>
      </c>
      <c r="B59" s="55" t="s">
        <v>10</v>
      </c>
      <c r="C59" s="121" t="s">
        <v>35</v>
      </c>
      <c r="D59" s="107" t="s">
        <v>41</v>
      </c>
      <c r="E59" s="100">
        <v>3</v>
      </c>
      <c r="F59" s="111">
        <f t="shared" si="3"/>
        <v>0.42013888888888856</v>
      </c>
      <c r="H59" s="27"/>
    </row>
    <row r="60" spans="1:254" ht="10.4" customHeight="1" x14ac:dyDescent="0.45">
      <c r="A60" s="68"/>
      <c r="B60" s="55"/>
      <c r="C60" s="61"/>
      <c r="D60" s="107"/>
      <c r="E60" s="100"/>
      <c r="F60" s="111"/>
      <c r="H60" s="27"/>
    </row>
    <row r="61" spans="1:254" x14ac:dyDescent="0.45">
      <c r="A61" s="68">
        <v>10</v>
      </c>
      <c r="B61" s="55"/>
      <c r="C61" s="62" t="s">
        <v>23</v>
      </c>
      <c r="D61" s="107"/>
      <c r="E61" s="100"/>
      <c r="F61" s="111">
        <f>F59+TIME(0,E59,0)</f>
        <v>0.42222222222222189</v>
      </c>
      <c r="H61" s="27"/>
      <c r="J61" s="58"/>
    </row>
    <row r="62" spans="1:254" ht="10.4" customHeight="1" x14ac:dyDescent="0.45">
      <c r="A62" s="68"/>
      <c r="B62" s="55"/>
      <c r="C62" s="62"/>
      <c r="D62" s="107"/>
      <c r="E62" s="100"/>
      <c r="F62" s="111"/>
      <c r="H62" s="27"/>
      <c r="J62" s="58"/>
    </row>
    <row r="63" spans="1:254" x14ac:dyDescent="0.45">
      <c r="A63" s="68">
        <v>11</v>
      </c>
      <c r="B63" s="55"/>
      <c r="C63" s="62" t="s">
        <v>38</v>
      </c>
      <c r="D63" s="107"/>
      <c r="E63" s="100"/>
      <c r="F63" s="111">
        <f>F61+TIME(0,E61,0)</f>
        <v>0.42222222222222189</v>
      </c>
      <c r="H63" s="27">
        <v>2.0833333333333333E-3</v>
      </c>
    </row>
    <row r="64" spans="1:254" s="79" customFormat="1" ht="35.15" customHeight="1" x14ac:dyDescent="0.45">
      <c r="A64" s="76">
        <f t="shared" si="10"/>
        <v>11.01</v>
      </c>
      <c r="B64" s="74" t="s">
        <v>10</v>
      </c>
      <c r="C64" s="96" t="s">
        <v>74</v>
      </c>
      <c r="D64" s="109" t="s">
        <v>36</v>
      </c>
      <c r="E64" s="98">
        <v>3</v>
      </c>
      <c r="F64" s="111">
        <f t="shared" si="3"/>
        <v>0.42222222222222189</v>
      </c>
      <c r="G64" s="77"/>
      <c r="H64" s="124"/>
      <c r="I64" s="77"/>
      <c r="J64" s="77"/>
      <c r="K64" s="77"/>
      <c r="L64" s="77"/>
      <c r="M64" s="77"/>
      <c r="N64" s="77"/>
      <c r="O64" s="77"/>
      <c r="P64" s="77"/>
      <c r="Q64" s="77"/>
      <c r="R64" s="77"/>
      <c r="S64" s="77"/>
      <c r="T64" s="77"/>
      <c r="U64" s="77"/>
      <c r="V64" s="77"/>
      <c r="W64" s="77"/>
      <c r="X64" s="77"/>
      <c r="Y64" s="77"/>
      <c r="Z64" s="77"/>
      <c r="AA64" s="77"/>
      <c r="AB64" s="77"/>
      <c r="AC64" s="77"/>
      <c r="AD64" s="77"/>
      <c r="AE64" s="77"/>
      <c r="AF64" s="77"/>
      <c r="AG64" s="77"/>
      <c r="AH64" s="77"/>
      <c r="AI64" s="77"/>
      <c r="AJ64" s="77"/>
      <c r="AK64" s="77"/>
      <c r="AL64" s="77"/>
      <c r="AM64" s="77"/>
      <c r="AN64" s="77"/>
      <c r="AO64" s="77"/>
      <c r="AP64" s="77"/>
      <c r="AQ64" s="77"/>
      <c r="AR64" s="77"/>
      <c r="AS64" s="77"/>
      <c r="AT64" s="77"/>
      <c r="AU64" s="77"/>
      <c r="AV64" s="77"/>
      <c r="AW64" s="77"/>
      <c r="AX64" s="77"/>
      <c r="AY64" s="77"/>
      <c r="AZ64" s="77"/>
      <c r="BA64" s="77"/>
      <c r="BB64" s="77"/>
      <c r="BC64" s="77"/>
      <c r="BD64" s="77"/>
      <c r="BE64" s="77"/>
      <c r="BF64" s="77"/>
      <c r="BG64" s="77"/>
      <c r="BH64" s="77"/>
      <c r="BI64" s="77"/>
      <c r="BJ64" s="77"/>
      <c r="BK64" s="77"/>
      <c r="BL64" s="77"/>
      <c r="BM64" s="77"/>
      <c r="BN64" s="77"/>
      <c r="BO64" s="77"/>
      <c r="BP64" s="77"/>
      <c r="BQ64" s="77"/>
      <c r="BR64" s="77"/>
      <c r="BS64" s="77"/>
      <c r="BT64" s="77"/>
      <c r="BU64" s="77"/>
      <c r="BV64" s="77"/>
      <c r="BW64" s="77"/>
      <c r="BX64" s="77"/>
      <c r="BY64" s="77"/>
      <c r="BZ64" s="77"/>
      <c r="CA64" s="77"/>
      <c r="CB64" s="77"/>
      <c r="CC64" s="77"/>
      <c r="CD64" s="77"/>
      <c r="CE64" s="77"/>
      <c r="CF64" s="77"/>
      <c r="CG64" s="77"/>
      <c r="CH64" s="77"/>
      <c r="CI64" s="77"/>
      <c r="CJ64" s="77"/>
      <c r="CK64" s="77"/>
      <c r="CL64" s="77"/>
      <c r="CM64" s="77"/>
      <c r="CN64" s="77"/>
      <c r="CO64" s="77"/>
      <c r="CP64" s="77"/>
      <c r="CQ64" s="77"/>
      <c r="CR64" s="77"/>
      <c r="CS64" s="77"/>
      <c r="CT64" s="77"/>
      <c r="CU64" s="77"/>
      <c r="CV64" s="77"/>
      <c r="CW64" s="77"/>
      <c r="CX64" s="77"/>
      <c r="CY64" s="77"/>
      <c r="CZ64" s="77"/>
      <c r="DA64" s="77"/>
      <c r="DB64" s="77"/>
      <c r="DC64" s="77"/>
      <c r="DD64" s="77"/>
      <c r="DE64" s="77"/>
      <c r="DF64" s="77"/>
      <c r="DG64" s="77"/>
      <c r="DH64" s="77"/>
      <c r="DI64" s="77"/>
      <c r="DJ64" s="77"/>
      <c r="DK64" s="77"/>
      <c r="DL64" s="77"/>
      <c r="DM64" s="77"/>
      <c r="DN64" s="77"/>
      <c r="DO64" s="77"/>
      <c r="DP64" s="77"/>
      <c r="DQ64" s="77"/>
      <c r="DR64" s="77"/>
      <c r="DS64" s="77"/>
      <c r="DT64" s="77"/>
      <c r="DU64" s="77"/>
      <c r="DV64" s="77"/>
      <c r="DW64" s="77"/>
      <c r="DX64" s="77"/>
      <c r="DY64" s="77"/>
      <c r="DZ64" s="77"/>
      <c r="EA64" s="77"/>
      <c r="EB64" s="77"/>
      <c r="EC64" s="77"/>
      <c r="ED64" s="77"/>
      <c r="EE64" s="77"/>
      <c r="EF64" s="77"/>
      <c r="EG64" s="77"/>
      <c r="EH64" s="77"/>
      <c r="EI64" s="77"/>
      <c r="EJ64" s="77"/>
      <c r="EK64" s="77"/>
      <c r="EL64" s="77"/>
      <c r="EM64" s="77"/>
      <c r="EN64" s="77"/>
      <c r="EO64" s="77"/>
      <c r="EP64" s="77"/>
      <c r="EQ64" s="77"/>
      <c r="ER64" s="77"/>
      <c r="ES64" s="77"/>
      <c r="ET64" s="77"/>
      <c r="EU64" s="77"/>
      <c r="EV64" s="77"/>
      <c r="EW64" s="77"/>
      <c r="EX64" s="77"/>
      <c r="EY64" s="77"/>
      <c r="EZ64" s="77"/>
      <c r="FA64" s="77"/>
      <c r="FB64" s="77"/>
      <c r="FC64" s="77"/>
      <c r="FD64" s="77"/>
      <c r="FE64" s="77"/>
      <c r="FF64" s="77"/>
      <c r="FG64" s="77"/>
      <c r="FH64" s="77"/>
      <c r="FI64" s="77"/>
      <c r="FJ64" s="77"/>
      <c r="FK64" s="77"/>
      <c r="FL64" s="77"/>
      <c r="FM64" s="77"/>
      <c r="FN64" s="77"/>
      <c r="FO64" s="77"/>
      <c r="FP64" s="77"/>
      <c r="FQ64" s="77"/>
      <c r="FR64" s="77"/>
      <c r="FS64" s="77"/>
      <c r="FT64" s="77"/>
      <c r="FU64" s="77"/>
      <c r="FV64" s="77"/>
      <c r="FW64" s="77"/>
      <c r="FX64" s="77"/>
      <c r="FY64" s="77"/>
      <c r="FZ64" s="77"/>
      <c r="GA64" s="77"/>
      <c r="GB64" s="77"/>
      <c r="GC64" s="77"/>
      <c r="GD64" s="77"/>
      <c r="GE64" s="77"/>
      <c r="GF64" s="77"/>
      <c r="GG64" s="77"/>
      <c r="GH64" s="77"/>
      <c r="GI64" s="77"/>
      <c r="GJ64" s="77"/>
      <c r="GK64" s="77"/>
      <c r="GL64" s="77"/>
      <c r="GM64" s="77"/>
      <c r="GN64" s="77"/>
      <c r="GO64" s="77"/>
      <c r="GP64" s="77"/>
      <c r="GQ64" s="77"/>
      <c r="GR64" s="77"/>
      <c r="GS64" s="77"/>
      <c r="GT64" s="77"/>
      <c r="GU64" s="77"/>
      <c r="GV64" s="77"/>
      <c r="GW64" s="77"/>
      <c r="GX64" s="77"/>
      <c r="GY64" s="77"/>
      <c r="GZ64" s="77"/>
      <c r="HA64" s="77"/>
      <c r="HB64" s="77"/>
      <c r="HC64" s="77"/>
      <c r="HD64" s="77"/>
      <c r="HE64" s="77"/>
      <c r="HF64" s="77"/>
      <c r="HG64" s="77"/>
      <c r="HH64" s="77"/>
      <c r="HI64" s="77"/>
      <c r="HJ64" s="77"/>
      <c r="HK64" s="77"/>
      <c r="HL64" s="77"/>
      <c r="HM64" s="77"/>
      <c r="HN64" s="77"/>
      <c r="HO64" s="77"/>
      <c r="HP64" s="77"/>
      <c r="HQ64" s="77"/>
      <c r="HR64" s="77"/>
      <c r="HS64" s="77"/>
      <c r="HT64" s="77"/>
      <c r="HU64" s="77"/>
      <c r="HV64" s="77"/>
      <c r="HW64" s="77"/>
      <c r="HX64" s="77"/>
      <c r="HY64" s="77"/>
      <c r="HZ64" s="77"/>
      <c r="IA64" s="77"/>
      <c r="IB64" s="77"/>
      <c r="IC64" s="77"/>
      <c r="ID64" s="77"/>
      <c r="IE64" s="77"/>
      <c r="IF64" s="77"/>
      <c r="IG64" s="77"/>
      <c r="IH64" s="77"/>
      <c r="II64" s="77"/>
      <c r="IJ64" s="77"/>
      <c r="IK64" s="77"/>
      <c r="IL64" s="77"/>
      <c r="IM64" s="77"/>
      <c r="IN64" s="77"/>
      <c r="IO64" s="77"/>
      <c r="IP64" s="77"/>
      <c r="IQ64" s="77"/>
      <c r="IR64" s="77"/>
      <c r="IS64" s="77"/>
      <c r="IT64" s="77"/>
    </row>
    <row r="65" spans="1:254" s="79" customFormat="1" ht="33.450000000000003" customHeight="1" x14ac:dyDescent="0.45">
      <c r="A65" s="76">
        <f t="shared" si="10"/>
        <v>11.02</v>
      </c>
      <c r="B65" s="74" t="s">
        <v>10</v>
      </c>
      <c r="C65" s="96" t="s">
        <v>75</v>
      </c>
      <c r="D65" s="109" t="s">
        <v>36</v>
      </c>
      <c r="E65" s="98">
        <v>3</v>
      </c>
      <c r="F65" s="111">
        <f t="shared" si="3"/>
        <v>0.42430555555555521</v>
      </c>
      <c r="G65" s="77"/>
      <c r="H65" s="127"/>
      <c r="I65" s="77"/>
      <c r="J65" s="77"/>
      <c r="K65" s="77"/>
      <c r="L65" s="77"/>
      <c r="M65" s="77"/>
      <c r="N65" s="77"/>
      <c r="O65" s="77"/>
      <c r="P65" s="77"/>
      <c r="Q65" s="77"/>
      <c r="R65" s="77"/>
      <c r="S65" s="77"/>
      <c r="T65" s="77"/>
      <c r="U65" s="77"/>
      <c r="V65" s="77"/>
      <c r="W65" s="77"/>
      <c r="X65" s="77"/>
      <c r="Y65" s="77"/>
      <c r="Z65" s="77"/>
      <c r="AA65" s="77"/>
      <c r="AB65" s="77"/>
      <c r="AC65" s="77"/>
      <c r="AD65" s="77"/>
      <c r="AE65" s="77"/>
      <c r="AF65" s="77"/>
      <c r="AG65" s="77"/>
      <c r="AH65" s="77"/>
      <c r="AI65" s="77"/>
      <c r="AJ65" s="77"/>
      <c r="AK65" s="77"/>
      <c r="AL65" s="77"/>
      <c r="AM65" s="77"/>
      <c r="AN65" s="77"/>
      <c r="AO65" s="77"/>
      <c r="AP65" s="77"/>
      <c r="AQ65" s="77"/>
      <c r="AR65" s="77"/>
      <c r="AS65" s="77"/>
      <c r="AT65" s="77"/>
      <c r="AU65" s="77"/>
      <c r="AV65" s="77"/>
      <c r="AW65" s="77"/>
      <c r="AX65" s="77"/>
      <c r="AY65" s="77"/>
      <c r="AZ65" s="77"/>
      <c r="BA65" s="77"/>
      <c r="BB65" s="77"/>
      <c r="BC65" s="77"/>
      <c r="BD65" s="77"/>
      <c r="BE65" s="77"/>
      <c r="BF65" s="77"/>
      <c r="BG65" s="77"/>
      <c r="BH65" s="77"/>
      <c r="BI65" s="77"/>
      <c r="BJ65" s="77"/>
      <c r="BK65" s="77"/>
      <c r="BL65" s="77"/>
      <c r="BM65" s="77"/>
      <c r="BN65" s="77"/>
      <c r="BO65" s="77"/>
      <c r="BP65" s="77"/>
      <c r="BQ65" s="77"/>
      <c r="BR65" s="77"/>
      <c r="BS65" s="77"/>
      <c r="BT65" s="77"/>
      <c r="BU65" s="77"/>
      <c r="BV65" s="77"/>
      <c r="BW65" s="77"/>
      <c r="BX65" s="77"/>
      <c r="BY65" s="77"/>
      <c r="BZ65" s="77"/>
      <c r="CA65" s="77"/>
      <c r="CB65" s="77"/>
      <c r="CC65" s="77"/>
      <c r="CD65" s="77"/>
      <c r="CE65" s="77"/>
      <c r="CF65" s="77"/>
      <c r="CG65" s="77"/>
      <c r="CH65" s="77"/>
      <c r="CI65" s="77"/>
      <c r="CJ65" s="77"/>
      <c r="CK65" s="77"/>
      <c r="CL65" s="77"/>
      <c r="CM65" s="77"/>
      <c r="CN65" s="77"/>
      <c r="CO65" s="77"/>
      <c r="CP65" s="77"/>
      <c r="CQ65" s="77"/>
      <c r="CR65" s="77"/>
      <c r="CS65" s="77"/>
      <c r="CT65" s="77"/>
      <c r="CU65" s="77"/>
      <c r="CV65" s="77"/>
      <c r="CW65" s="77"/>
      <c r="CX65" s="77"/>
      <c r="CY65" s="77"/>
      <c r="CZ65" s="77"/>
      <c r="DA65" s="77"/>
      <c r="DB65" s="77"/>
      <c r="DC65" s="77"/>
      <c r="DD65" s="77"/>
      <c r="DE65" s="77"/>
      <c r="DF65" s="77"/>
      <c r="DG65" s="77"/>
      <c r="DH65" s="77"/>
      <c r="DI65" s="77"/>
      <c r="DJ65" s="77"/>
      <c r="DK65" s="77"/>
      <c r="DL65" s="77"/>
      <c r="DM65" s="77"/>
      <c r="DN65" s="77"/>
      <c r="DO65" s="77"/>
      <c r="DP65" s="77"/>
      <c r="DQ65" s="77"/>
      <c r="DR65" s="77"/>
      <c r="DS65" s="77"/>
      <c r="DT65" s="77"/>
      <c r="DU65" s="77"/>
      <c r="DV65" s="77"/>
      <c r="DW65" s="77"/>
      <c r="DX65" s="77"/>
      <c r="DY65" s="77"/>
      <c r="DZ65" s="77"/>
      <c r="EA65" s="77"/>
      <c r="EB65" s="77"/>
      <c r="EC65" s="77"/>
      <c r="ED65" s="77"/>
      <c r="EE65" s="77"/>
      <c r="EF65" s="77"/>
      <c r="EG65" s="77"/>
      <c r="EH65" s="77"/>
      <c r="EI65" s="77"/>
      <c r="EJ65" s="77"/>
      <c r="EK65" s="77"/>
      <c r="EL65" s="77"/>
      <c r="EM65" s="77"/>
      <c r="EN65" s="77"/>
      <c r="EO65" s="77"/>
      <c r="EP65" s="77"/>
      <c r="EQ65" s="77"/>
      <c r="ER65" s="77"/>
      <c r="ES65" s="77"/>
      <c r="ET65" s="77"/>
      <c r="EU65" s="77"/>
      <c r="EV65" s="77"/>
      <c r="EW65" s="77"/>
      <c r="EX65" s="77"/>
      <c r="EY65" s="77"/>
      <c r="EZ65" s="77"/>
      <c r="FA65" s="77"/>
      <c r="FB65" s="77"/>
      <c r="FC65" s="77"/>
      <c r="FD65" s="77"/>
      <c r="FE65" s="77"/>
      <c r="FF65" s="77"/>
      <c r="FG65" s="77"/>
      <c r="FH65" s="77"/>
      <c r="FI65" s="77"/>
      <c r="FJ65" s="77"/>
      <c r="FK65" s="77"/>
      <c r="FL65" s="77"/>
      <c r="FM65" s="77"/>
      <c r="FN65" s="77"/>
      <c r="FO65" s="77"/>
      <c r="FP65" s="77"/>
      <c r="FQ65" s="77"/>
      <c r="FR65" s="77"/>
      <c r="FS65" s="77"/>
      <c r="FT65" s="77"/>
      <c r="FU65" s="77"/>
      <c r="FV65" s="77"/>
      <c r="FW65" s="77"/>
      <c r="FX65" s="77"/>
      <c r="FY65" s="77"/>
      <c r="FZ65" s="77"/>
      <c r="GA65" s="77"/>
      <c r="GB65" s="77"/>
      <c r="GC65" s="77"/>
      <c r="GD65" s="77"/>
      <c r="GE65" s="77"/>
      <c r="GF65" s="77"/>
      <c r="GG65" s="77"/>
      <c r="GH65" s="77"/>
      <c r="GI65" s="77"/>
      <c r="GJ65" s="77"/>
      <c r="GK65" s="77"/>
      <c r="GL65" s="77"/>
      <c r="GM65" s="77"/>
      <c r="GN65" s="77"/>
      <c r="GO65" s="77"/>
      <c r="GP65" s="77"/>
      <c r="GQ65" s="77"/>
      <c r="GR65" s="77"/>
      <c r="GS65" s="77"/>
      <c r="GT65" s="77"/>
      <c r="GU65" s="77"/>
      <c r="GV65" s="77"/>
      <c r="GW65" s="77"/>
      <c r="GX65" s="77"/>
      <c r="GY65" s="77"/>
      <c r="GZ65" s="77"/>
      <c r="HA65" s="77"/>
      <c r="HB65" s="77"/>
      <c r="HC65" s="77"/>
      <c r="HD65" s="77"/>
      <c r="HE65" s="77"/>
      <c r="HF65" s="77"/>
      <c r="HG65" s="77"/>
      <c r="HH65" s="77"/>
      <c r="HI65" s="77"/>
      <c r="HJ65" s="77"/>
      <c r="HK65" s="77"/>
      <c r="HL65" s="77"/>
      <c r="HM65" s="77"/>
      <c r="HN65" s="77"/>
      <c r="HO65" s="77"/>
      <c r="HP65" s="77"/>
      <c r="HQ65" s="77"/>
      <c r="HR65" s="77"/>
      <c r="HS65" s="77"/>
      <c r="HT65" s="77"/>
      <c r="HU65" s="77"/>
      <c r="HV65" s="77"/>
      <c r="HW65" s="77"/>
      <c r="HX65" s="77"/>
      <c r="HY65" s="77"/>
      <c r="HZ65" s="77"/>
      <c r="IA65" s="77"/>
      <c r="IB65" s="77"/>
      <c r="IC65" s="77"/>
      <c r="ID65" s="77"/>
      <c r="IE65" s="77"/>
      <c r="IF65" s="77"/>
      <c r="IG65" s="77"/>
      <c r="IH65" s="77"/>
      <c r="II65" s="77"/>
      <c r="IJ65" s="77"/>
      <c r="IK65" s="77"/>
      <c r="IL65" s="77"/>
      <c r="IM65" s="77"/>
      <c r="IN65" s="77"/>
      <c r="IO65" s="77"/>
      <c r="IP65" s="77"/>
      <c r="IQ65" s="77"/>
      <c r="IR65" s="77"/>
      <c r="IS65" s="77"/>
      <c r="IT65" s="77"/>
    </row>
    <row r="66" spans="1:254" s="79" customFormat="1" ht="10.4" customHeight="1" x14ac:dyDescent="0.45">
      <c r="A66" s="76"/>
      <c r="B66" s="74"/>
      <c r="C66" s="72"/>
      <c r="D66" s="109"/>
      <c r="E66" s="98"/>
      <c r="F66" s="111"/>
      <c r="G66" s="77"/>
      <c r="H66" s="78"/>
      <c r="I66" s="77"/>
      <c r="J66" s="77"/>
      <c r="K66" s="77"/>
      <c r="L66" s="77"/>
      <c r="M66" s="77"/>
      <c r="N66" s="77"/>
      <c r="O66" s="77"/>
      <c r="P66" s="77"/>
      <c r="Q66" s="77"/>
      <c r="R66" s="77"/>
      <c r="S66" s="77"/>
      <c r="T66" s="77"/>
      <c r="U66" s="77"/>
      <c r="V66" s="77"/>
      <c r="W66" s="77"/>
      <c r="X66" s="77"/>
      <c r="Y66" s="77"/>
      <c r="Z66" s="77"/>
      <c r="AA66" s="77"/>
      <c r="AB66" s="77"/>
      <c r="AC66" s="77"/>
      <c r="AD66" s="77"/>
      <c r="AE66" s="77"/>
      <c r="AF66" s="77"/>
      <c r="AG66" s="77"/>
      <c r="AH66" s="77"/>
      <c r="AI66" s="77"/>
      <c r="AJ66" s="77"/>
      <c r="AK66" s="77"/>
      <c r="AL66" s="77"/>
      <c r="AM66" s="77"/>
      <c r="AN66" s="77"/>
      <c r="AO66" s="77"/>
      <c r="AP66" s="77"/>
      <c r="AQ66" s="77"/>
      <c r="AR66" s="77"/>
      <c r="AS66" s="77"/>
      <c r="AT66" s="77"/>
      <c r="AU66" s="77"/>
      <c r="AV66" s="77"/>
      <c r="AW66" s="77"/>
      <c r="AX66" s="77"/>
      <c r="AY66" s="77"/>
      <c r="AZ66" s="77"/>
      <c r="BA66" s="77"/>
      <c r="BB66" s="77"/>
      <c r="BC66" s="77"/>
      <c r="BD66" s="77"/>
      <c r="BE66" s="77"/>
      <c r="BF66" s="77"/>
      <c r="BG66" s="77"/>
      <c r="BH66" s="77"/>
      <c r="BI66" s="77"/>
      <c r="BJ66" s="77"/>
      <c r="BK66" s="77"/>
      <c r="BL66" s="77"/>
      <c r="BM66" s="77"/>
      <c r="BN66" s="77"/>
      <c r="BO66" s="77"/>
      <c r="BP66" s="77"/>
      <c r="BQ66" s="77"/>
      <c r="BR66" s="77"/>
      <c r="BS66" s="77"/>
      <c r="BT66" s="77"/>
      <c r="BU66" s="77"/>
      <c r="BV66" s="77"/>
      <c r="BW66" s="77"/>
      <c r="BX66" s="77"/>
      <c r="BY66" s="77"/>
      <c r="BZ66" s="77"/>
      <c r="CA66" s="77"/>
      <c r="CB66" s="77"/>
      <c r="CC66" s="77"/>
      <c r="CD66" s="77"/>
      <c r="CE66" s="77"/>
      <c r="CF66" s="77"/>
      <c r="CG66" s="77"/>
      <c r="CH66" s="77"/>
      <c r="CI66" s="77"/>
      <c r="CJ66" s="77"/>
      <c r="CK66" s="77"/>
      <c r="CL66" s="77"/>
      <c r="CM66" s="77"/>
      <c r="CN66" s="77"/>
      <c r="CO66" s="77"/>
      <c r="CP66" s="77"/>
      <c r="CQ66" s="77"/>
      <c r="CR66" s="77"/>
      <c r="CS66" s="77"/>
      <c r="CT66" s="77"/>
      <c r="CU66" s="77"/>
      <c r="CV66" s="77"/>
      <c r="CW66" s="77"/>
      <c r="CX66" s="77"/>
      <c r="CY66" s="77"/>
      <c r="CZ66" s="77"/>
      <c r="DA66" s="77"/>
      <c r="DB66" s="77"/>
      <c r="DC66" s="77"/>
      <c r="DD66" s="77"/>
      <c r="DE66" s="77"/>
      <c r="DF66" s="77"/>
      <c r="DG66" s="77"/>
      <c r="DH66" s="77"/>
      <c r="DI66" s="77"/>
      <c r="DJ66" s="77"/>
      <c r="DK66" s="77"/>
      <c r="DL66" s="77"/>
      <c r="DM66" s="77"/>
      <c r="DN66" s="77"/>
      <c r="DO66" s="77"/>
      <c r="DP66" s="77"/>
      <c r="DQ66" s="77"/>
      <c r="DR66" s="77"/>
      <c r="DS66" s="77"/>
      <c r="DT66" s="77"/>
      <c r="DU66" s="77"/>
      <c r="DV66" s="77"/>
      <c r="DW66" s="77"/>
      <c r="DX66" s="77"/>
      <c r="DY66" s="77"/>
      <c r="DZ66" s="77"/>
      <c r="EA66" s="77"/>
      <c r="EB66" s="77"/>
      <c r="EC66" s="77"/>
      <c r="ED66" s="77"/>
      <c r="EE66" s="77"/>
      <c r="EF66" s="77"/>
      <c r="EG66" s="77"/>
      <c r="EH66" s="77"/>
      <c r="EI66" s="77"/>
      <c r="EJ66" s="77"/>
      <c r="EK66" s="77"/>
      <c r="EL66" s="77"/>
      <c r="EM66" s="77"/>
      <c r="EN66" s="77"/>
      <c r="EO66" s="77"/>
      <c r="EP66" s="77"/>
      <c r="EQ66" s="77"/>
      <c r="ER66" s="77"/>
      <c r="ES66" s="77"/>
      <c r="ET66" s="77"/>
      <c r="EU66" s="77"/>
      <c r="EV66" s="77"/>
      <c r="EW66" s="77"/>
      <c r="EX66" s="77"/>
      <c r="EY66" s="77"/>
      <c r="EZ66" s="77"/>
      <c r="FA66" s="77"/>
      <c r="FB66" s="77"/>
      <c r="FC66" s="77"/>
      <c r="FD66" s="77"/>
      <c r="FE66" s="77"/>
      <c r="FF66" s="77"/>
      <c r="FG66" s="77"/>
      <c r="FH66" s="77"/>
      <c r="FI66" s="77"/>
      <c r="FJ66" s="77"/>
      <c r="FK66" s="77"/>
      <c r="FL66" s="77"/>
      <c r="FM66" s="77"/>
      <c r="FN66" s="77"/>
      <c r="FO66" s="77"/>
      <c r="FP66" s="77"/>
      <c r="FQ66" s="77"/>
      <c r="FR66" s="77"/>
      <c r="FS66" s="77"/>
      <c r="FT66" s="77"/>
      <c r="FU66" s="77"/>
      <c r="FV66" s="77"/>
      <c r="FW66" s="77"/>
      <c r="FX66" s="77"/>
      <c r="FY66" s="77"/>
      <c r="FZ66" s="77"/>
      <c r="GA66" s="77"/>
      <c r="GB66" s="77"/>
      <c r="GC66" s="77"/>
      <c r="GD66" s="77"/>
      <c r="GE66" s="77"/>
      <c r="GF66" s="77"/>
      <c r="GG66" s="77"/>
      <c r="GH66" s="77"/>
      <c r="GI66" s="77"/>
      <c r="GJ66" s="77"/>
      <c r="GK66" s="77"/>
      <c r="GL66" s="77"/>
      <c r="GM66" s="77"/>
      <c r="GN66" s="77"/>
      <c r="GO66" s="77"/>
      <c r="GP66" s="77"/>
      <c r="GQ66" s="77"/>
      <c r="GR66" s="77"/>
      <c r="GS66" s="77"/>
      <c r="GT66" s="77"/>
      <c r="GU66" s="77"/>
      <c r="GV66" s="77"/>
      <c r="GW66" s="77"/>
      <c r="GX66" s="77"/>
      <c r="GY66" s="77"/>
      <c r="GZ66" s="77"/>
      <c r="HA66" s="77"/>
      <c r="HB66" s="77"/>
      <c r="HC66" s="77"/>
      <c r="HD66" s="77"/>
      <c r="HE66" s="77"/>
      <c r="HF66" s="77"/>
      <c r="HG66" s="77"/>
      <c r="HH66" s="77"/>
      <c r="HI66" s="77"/>
      <c r="HJ66" s="77"/>
      <c r="HK66" s="77"/>
      <c r="HL66" s="77"/>
      <c r="HM66" s="77"/>
      <c r="HN66" s="77"/>
      <c r="HO66" s="77"/>
      <c r="HP66" s="77"/>
      <c r="HQ66" s="77"/>
      <c r="HR66" s="77"/>
      <c r="HS66" s="77"/>
      <c r="HT66" s="77"/>
      <c r="HU66" s="77"/>
      <c r="HV66" s="77"/>
      <c r="HW66" s="77"/>
      <c r="HX66" s="77"/>
      <c r="HY66" s="77"/>
      <c r="HZ66" s="77"/>
      <c r="IA66" s="77"/>
      <c r="IB66" s="77"/>
      <c r="IC66" s="77"/>
      <c r="ID66" s="77"/>
      <c r="IE66" s="77"/>
      <c r="IF66" s="77"/>
      <c r="IG66" s="77"/>
      <c r="IH66" s="77"/>
      <c r="II66" s="77"/>
      <c r="IJ66" s="77"/>
      <c r="IK66" s="77"/>
      <c r="IL66" s="77"/>
      <c r="IM66" s="77"/>
      <c r="IN66" s="77"/>
      <c r="IO66" s="77"/>
      <c r="IP66" s="77"/>
      <c r="IQ66" s="77"/>
      <c r="IR66" s="77"/>
      <c r="IS66" s="77"/>
      <c r="IT66" s="77"/>
    </row>
    <row r="67" spans="1:254" ht="10.4" customHeight="1" x14ac:dyDescent="0.45">
      <c r="A67" s="68">
        <v>12</v>
      </c>
      <c r="B67" s="55" t="s">
        <v>10</v>
      </c>
      <c r="C67" s="62" t="s">
        <v>15</v>
      </c>
      <c r="D67" s="87" t="s">
        <v>11</v>
      </c>
      <c r="E67" s="100">
        <v>3</v>
      </c>
      <c r="F67" s="111">
        <f>F65+TIME(0,E65,0)</f>
        <v>0.42638888888888854</v>
      </c>
      <c r="H67" s="8"/>
    </row>
    <row r="68" spans="1:254" ht="10.4" customHeight="1" x14ac:dyDescent="0.45">
      <c r="A68" s="68">
        <f t="shared" ref="A68" si="11">A67+0.01</f>
        <v>12.01</v>
      </c>
      <c r="B68" s="55"/>
      <c r="C68" s="62" t="s">
        <v>64</v>
      </c>
      <c r="D68" s="107" t="s">
        <v>11</v>
      </c>
      <c r="E68" s="100">
        <v>20</v>
      </c>
      <c r="F68" s="108">
        <f t="shared" si="3"/>
        <v>0.42847222222222187</v>
      </c>
      <c r="H68" s="8"/>
    </row>
    <row r="69" spans="1:254" ht="10.4" customHeight="1" x14ac:dyDescent="0.45">
      <c r="A69" s="63"/>
      <c r="B69" s="60"/>
      <c r="C69" s="64"/>
      <c r="D69" s="115"/>
      <c r="E69" s="116"/>
      <c r="F69" s="117"/>
      <c r="H69" s="33"/>
    </row>
    <row r="70" spans="1:254" ht="10.4" customHeight="1" x14ac:dyDescent="0.45">
      <c r="A70" s="75">
        <v>13</v>
      </c>
      <c r="B70" s="56" t="s">
        <v>12</v>
      </c>
      <c r="C70" s="57" t="s">
        <v>16</v>
      </c>
      <c r="D70" s="118" t="s">
        <v>11</v>
      </c>
      <c r="E70" s="119"/>
      <c r="F70" s="120">
        <v>0.4375</v>
      </c>
      <c r="H70" s="38"/>
    </row>
    <row r="71" spans="1:254" ht="24.75" customHeight="1" x14ac:dyDescent="0.45">
      <c r="A71" s="34"/>
      <c r="B71" s="35"/>
      <c r="C71" s="32"/>
      <c r="D71" s="32"/>
      <c r="E71" s="36"/>
      <c r="F71" s="37"/>
      <c r="H71" s="40" t="s">
        <v>1</v>
      </c>
    </row>
    <row r="72" spans="1:254" x14ac:dyDescent="0.45">
      <c r="A72" s="39" t="s">
        <v>1</v>
      </c>
      <c r="B72" s="35" t="s">
        <v>1</v>
      </c>
      <c r="C72" s="32" t="s">
        <v>17</v>
      </c>
      <c r="D72" s="32"/>
      <c r="E72" s="36" t="s">
        <v>1</v>
      </c>
      <c r="F72" s="37" t="s">
        <v>1</v>
      </c>
      <c r="H72" s="45"/>
    </row>
    <row r="73" spans="1:254" x14ac:dyDescent="0.45">
      <c r="A73" s="35"/>
      <c r="B73" s="41"/>
      <c r="C73" s="32" t="s">
        <v>18</v>
      </c>
      <c r="D73" s="42"/>
      <c r="E73" s="43"/>
      <c r="F73" s="44"/>
      <c r="H73" s="45"/>
    </row>
    <row r="74" spans="1:254" x14ac:dyDescent="0.45">
      <c r="A74" s="35"/>
      <c r="B74" s="41"/>
      <c r="C74" s="32"/>
      <c r="D74" s="42"/>
      <c r="E74" s="43"/>
      <c r="F74" s="44"/>
    </row>
    <row r="75" spans="1:254" x14ac:dyDescent="0.45">
      <c r="A75" s="46"/>
      <c r="B75" s="47"/>
      <c r="C75" s="48"/>
    </row>
    <row r="76" spans="1:254" x14ac:dyDescent="0.45">
      <c r="A76" s="46"/>
      <c r="B76" s="47"/>
      <c r="C76" s="53"/>
      <c r="D76" s="53"/>
    </row>
    <row r="77" spans="1:254" x14ac:dyDescent="0.45">
      <c r="A77" s="46"/>
      <c r="B77" s="47"/>
      <c r="C77" s="54"/>
      <c r="D77" s="53"/>
    </row>
    <row r="78" spans="1:254" x14ac:dyDescent="0.45">
      <c r="D78" s="53"/>
    </row>
  </sheetData>
  <pageMargins left="0.5" right="0.25" top="0.79570000000000007" bottom="0.79570000000000007" header="0.5" footer="0.5"/>
  <pageSetup fitToWidth="0" fitToHeight="0" pageOrder="overThenDown" orientation="portrait" cellComments="asDisplayed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43073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EC_Opening_Agenda</vt:lpstr>
      <vt:lpstr>Excel_BuiltIn_Print_Area_1_1</vt:lpstr>
      <vt:lpstr>EC_Opening_Agenda!Print_Area</vt:lpstr>
      <vt:lpstr>Print_Area_MI</vt:lpstr>
      <vt:lpstr>PRINT_AREA_MI_1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SEC Agenda</dc:title>
  <dc:creator>Bob O'Hara</dc:creator>
  <cp:keywords>No Restrictions</cp:keywords>
  <cp:lastModifiedBy>John DAmbrosia</cp:lastModifiedBy>
  <cp:revision>54</cp:revision>
  <cp:lastPrinted>2012-06-10T14:17:47Z</cp:lastPrinted>
  <dcterms:created xsi:type="dcterms:W3CDTF">2000-02-17T15:16:37Z</dcterms:created>
  <dcterms:modified xsi:type="dcterms:W3CDTF">2024-11-11T15:15:49Z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r8>1114369403</vt:r8>
  </property>
  <property fmtid="{D5CDD505-2E9C-101B-9397-08002B2CF9AE}" pid="3" name="_AuthorEmail">
    <vt:lpwstr>bob@airespace.com</vt:lpwstr>
  </property>
  <property fmtid="{D5CDD505-2E9C-101B-9397-08002B2CF9AE}" pid="4" name="_AuthorEmailDisplayName">
    <vt:lpwstr>Bob O'Hara</vt:lpwstr>
  </property>
  <property fmtid="{D5CDD505-2E9C-101B-9397-08002B2CF9AE}" pid="5" name="_EmailSubject">
    <vt:lpwstr>Newer latest Monday agenda (r03)</vt:lpwstr>
  </property>
  <property fmtid="{D5CDD505-2E9C-101B-9397-08002B2CF9AE}" pid="6" name="_PreviousAdHocReviewCycleID">
    <vt:r8>2128490663</vt:r8>
  </property>
  <property fmtid="{D5CDD505-2E9C-101B-9397-08002B2CF9AE}" pid="7" name="TitusGUID">
    <vt:lpwstr>f6b91de2-8ec0-49f7-947b-1306c78e28c5</vt:lpwstr>
  </property>
  <property fmtid="{D5CDD505-2E9C-101B-9397-08002B2CF9AE}" pid="8" name="DellClassification">
    <vt:lpwstr>No Restrictions</vt:lpwstr>
  </property>
  <property fmtid="{D5CDD505-2E9C-101B-9397-08002B2CF9AE}" pid="9" name="DellSubLabels">
    <vt:lpwstr/>
  </property>
</Properties>
</file>