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8" documentId="8_{FB14D722-7E7A-4322-9360-991F6C43916F}" xr6:coauthVersionLast="47" xr6:coauthVersionMax="47" xr10:uidLastSave="{C0807712-DE3A-45BF-9EF7-79DD0CA66205}"/>
  <bookViews>
    <workbookView xWindow="-43185" yWindow="855" windowWidth="17985" windowHeight="27765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A17" i="1"/>
  <c r="F8" i="1"/>
  <c r="A26" i="1" l="1"/>
  <c r="A27" i="1"/>
  <c r="A24" i="1" l="1"/>
  <c r="A22" i="1"/>
  <c r="A19" i="1"/>
  <c r="A20" i="1" s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6" i="1"/>
  <c r="F18" i="1"/>
  <c r="F19" i="1" s="1"/>
  <c r="F20" i="1" l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<sst xmlns="http://schemas.openxmlformats.org/spreadsheetml/2006/main" count="101" uniqueCount="77">
  <si>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</si>
  <si>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</si>
  <si>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</si>
  <si>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</si>
  <si>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</si>
  <si>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</si>
  <si>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</si>
  <si>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</si>
  <si>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</si>
  <si>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</si>
  <si>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</si>
  <si>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</si>
  <si>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</si>
  <si>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</si>
  <si>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</si>
  <si>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</si>
  <si>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</si>
  <si>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</si>
  <si>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</si>
  <si>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</si>
  <si>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</si>
  <si>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</si>
  <si>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</si>
  <si>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</si>
  <si>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</si>
  <si>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</si>
  <si>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</si>
  <si>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</si>
  <si>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</si>
  <si>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</si>
  <si>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</si>
  <si>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</si>
  <si>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</si>
  <si>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</si>
  <si>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</si>
  <si>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</si>
  <si>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</si>
  <si>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</si>
  <si>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</si>
  <si>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</si>
  <si>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</si>
  <si>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</si>
  <si>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</si>
  <si>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</si>
  <si>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</si>
  <si>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</si>
  <si>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</si>
  <si>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</si>
  <si>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</si>
  <si>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</si>
  <si>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</si>
  <si>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</si>
  <si>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</si>
  <si>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</si>
  <si>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</si>
  <si>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</si>
  <si>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</si>
  <si>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</si>
  <si>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</si>
  <si>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</si>
  <si>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</si>
  <si>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</si>
  <si>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</si>
  <si>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</si>
  <si>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</si>
  <si>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</si>
  <si>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</si>
  <si>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</si>
  <si>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</si>
  <si>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</si>
  <si>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</si>
  <si>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</si>
  <si>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 xml:space="preserve">Update - EC Action Item Summary
</t>
  </si>
  <si>
    <t>d</t>
  </si>
  <si>
    <t>R1</t>
  </si>
  <si>
    <t>Discussion on the updated preamble text to administrations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</si>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</sst>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40" zoomScaleNormal="140" zoomScaleSheetLayoutView="110" workbookViewId="0">
      <selection activeCell="F34" sqref="F34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74</v>
      </c>
      <c r="B1" s="48"/>
      <c r="C1" s="119" t="s">
        <v>68</v>
      </c>
      <c r="D1" s="49"/>
      <c r="E1" s="50"/>
      <c r="F1" s="51"/>
    </row>
    <row r="2" spans="1:9" x14ac:dyDescent="0.45">
      <c r="A2" s="54"/>
      <c r="B2" s="107"/>
      <c r="C2" s="116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26" si="0">F8+TIME(0,E8,0)</f>
        <v>0.62847222222222221</v>
      </c>
      <c r="G9" s="128"/>
      <c r="H9" s="128"/>
      <c r="I9" s="128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69</v>
      </c>
      <c r="C11" s="124" t="s">
        <v>71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0.65069444444444435</v>
      </c>
    </row>
    <row r="17" spans="1:10" ht="20.65" customHeight="1" x14ac:dyDescent="0.45">
      <c r="A17" s="113">
        <f>3.09</f>
        <v>3.09</v>
      </c>
      <c r="B17" s="76" t="s">
        <v>58</v>
      </c>
      <c r="C17" s="77" t="s">
        <v>72</v>
      </c>
      <c r="D17" s="77" t="s">
        <v>56</v>
      </c>
      <c r="E17" s="56">
        <v>5</v>
      </c>
      <c r="F17" s="101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0.65416666666666656</v>
      </c>
    </row>
    <row r="19" spans="1:10" x14ac:dyDescent="0.45">
      <c r="A19" s="108">
        <f>4</f>
        <v>4</v>
      </c>
      <c r="B19" s="76"/>
      <c r="C19" s="82" t="s">
        <v>59</v>
      </c>
      <c r="D19" s="77"/>
      <c r="E19" s="56"/>
      <c r="F19" s="101">
        <f t="shared" si="0"/>
        <v>0.65416666666666656</v>
      </c>
    </row>
    <row r="20" spans="1:10" x14ac:dyDescent="0.45">
      <c r="A20" s="113">
        <f t="shared" ref="A20" si="3">A19+0.01</f>
        <v>4.01</v>
      </c>
      <c r="B20" s="76" t="s">
        <v>58</v>
      </c>
      <c r="C20" s="80" t="s">
        <v>75</v>
      </c>
      <c r="D20" s="77" t="s">
        <v>76</v>
      </c>
      <c r="E20" s="81">
        <v>15</v>
      </c>
      <c r="F20" s="101">
        <f t="shared" si="0"/>
        <v>0.65416666666666656</v>
      </c>
    </row>
    <row r="21" spans="1:10" x14ac:dyDescent="0.45">
      <c r="A21" s="129"/>
      <c r="B21" s="76"/>
      <c r="C21" s="80"/>
      <c r="D21" s="77"/>
      <c r="E21" s="81"/>
      <c r="F21" s="101">
        <f t="shared" si="0"/>
        <v>0.66458333333333319</v>
      </c>
    </row>
    <row r="22" spans="1:10" x14ac:dyDescent="0.45">
      <c r="A22" s="108">
        <f>5</f>
        <v>5</v>
      </c>
      <c r="B22" s="76"/>
      <c r="C22" s="79" t="s">
        <v>45</v>
      </c>
      <c r="D22" s="77"/>
      <c r="E22" s="56"/>
      <c r="F22" s="101">
        <f t="shared" si="0"/>
        <v>0.66458333333333319</v>
      </c>
      <c r="G22" s="84"/>
      <c r="H22" s="83"/>
      <c r="I22" s="84"/>
      <c r="J22" s="84"/>
    </row>
    <row r="23" spans="1:10" x14ac:dyDescent="0.45">
      <c r="A23" s="78"/>
      <c r="B23" s="76"/>
      <c r="C23" s="77"/>
      <c r="D23" s="77"/>
      <c r="E23" s="56"/>
      <c r="F23" s="101">
        <f t="shared" si="0"/>
        <v>0.66458333333333319</v>
      </c>
      <c r="G23" s="84"/>
      <c r="H23" s="84"/>
      <c r="I23" s="84"/>
      <c r="J23" s="84"/>
    </row>
    <row r="24" spans="1:10" x14ac:dyDescent="0.45">
      <c r="A24" s="108">
        <f>6</f>
        <v>6</v>
      </c>
      <c r="B24" s="76"/>
      <c r="C24" s="79" t="s">
        <v>60</v>
      </c>
      <c r="D24" s="77"/>
      <c r="E24" s="56"/>
      <c r="F24" s="101">
        <f t="shared" si="0"/>
        <v>0.66458333333333319</v>
      </c>
      <c r="G24" s="84"/>
      <c r="H24" s="84"/>
      <c r="I24" s="84"/>
      <c r="J24" s="84"/>
    </row>
    <row r="25" spans="1:10" x14ac:dyDescent="0.35">
      <c r="A25" s="75"/>
      <c r="B25" s="76"/>
      <c r="C25" s="86"/>
      <c r="D25" s="87"/>
      <c r="E25" s="88"/>
      <c r="F25" s="101">
        <f t="shared" si="0"/>
        <v>0.66458333333333319</v>
      </c>
      <c r="G25" s="84"/>
      <c r="H25" s="84"/>
      <c r="I25" s="84"/>
      <c r="J25" s="84"/>
    </row>
    <row r="26" spans="1:10" ht="25.5" x14ac:dyDescent="0.45">
      <c r="A26" s="108">
        <f>9</f>
        <v>9</v>
      </c>
      <c r="B26" s="76"/>
      <c r="C26" s="89" t="s">
        <v>31</v>
      </c>
      <c r="D26" s="77" t="s">
        <v>32</v>
      </c>
      <c r="E26" s="90">
        <v>5</v>
      </c>
      <c r="F26" s="101">
        <f t="shared" si="0"/>
        <v>0.66458333333333319</v>
      </c>
      <c r="G26" s="84"/>
      <c r="H26" s="84"/>
      <c r="I26" s="84"/>
      <c r="J26" s="84"/>
    </row>
    <row r="27" spans="1:10" ht="14.65" customHeight="1" thickBot="1" x14ac:dyDescent="0.5">
      <c r="A27" s="114">
        <f>10</f>
        <v>10</v>
      </c>
      <c r="B27" s="91" t="s">
        <v>7</v>
      </c>
      <c r="C27" s="92" t="s">
        <v>35</v>
      </c>
      <c r="D27" s="93" t="s">
        <v>1</v>
      </c>
      <c r="E27" s="94"/>
      <c r="F27" s="95">
        <v>0.70833333333333337</v>
      </c>
      <c r="G27" s="96"/>
      <c r="H27" s="84"/>
    </row>
    <row r="31" spans="1:10" x14ac:dyDescent="0.45">
      <c r="C31" s="98"/>
    </row>
    <row r="32" spans="1:10" x14ac:dyDescent="0.45">
      <c r="C32" s="98"/>
    </row>
    <row r="38" spans="3:3" x14ac:dyDescent="0.45">
      <c r="C38" s="53" t="s">
        <v>73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2023-08-25T20:59:20Z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