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110/"/>
    </mc:Choice>
  </mc:AlternateContent>
  <xr:revisionPtr revIDLastSave="21" documentId="8_{B4A52A26-6405-45BA-8FCD-9D832C753A31}" xr6:coauthVersionLast="47" xr6:coauthVersionMax="47" xr10:uidLastSave="{C906C366-8ECB-434C-A38E-6515C5065C9B}"/>
  <bookViews>
    <workbookView xWindow="-27795" yWindow="1245" windowWidth="21600" windowHeight="28185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1" i="1"/>
  <c r="A11" i="1"/>
  <c r="A16" i="1"/>
  <c r="F8" i="1"/>
  <c r="A24" i="1" l="1"/>
  <c r="A25" i="1"/>
  <c r="A22" i="1" l="1"/>
  <c r="A20" i="1"/>
  <c r="A18" i="1"/>
  <c r="A13" i="1"/>
  <c r="A14" i="1" s="1"/>
  <c r="A15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4" i="1" l="1"/>
  <c r="F15" i="1" s="1"/>
  <c r="F10" i="1"/>
  <c r="F16" i="1" l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<sst xmlns="http://schemas.openxmlformats.org/spreadsheetml/2006/main" count="98" uniqueCount="75">
  <si>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</si>
  <si>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</si>
  <si>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</si>
  <si>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</si>
  <si>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</si>
  <si>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</si>
  <si>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</si>
  <si>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</si>
  <si>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</si>
  <si>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</si>
  <si>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</si>
  <si>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</si>
  <si>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</si>
  <si>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</si>
  <si>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</si>
  <si>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</si>
  <si>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</si>
  <si>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</si>
  <si>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</si>
  <si>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</si>
  <si>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</si>
  <si>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</si>
  <si>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</si>
  <si>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</si>
  <si>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</si>
  <si>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</si>
  <si>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</si>
  <si>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</si>
  <si>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</si>
  <si>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</si>
  <si>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</si>
  <si>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</si>
  <si>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</si>
  <si>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</si>
  <si>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</si>
  <si>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</si>
  <si>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</si>
  <si>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</si>
  <si>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</si>
  <si>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</si>
  <si>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</si>
  <si>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</si>
  <si>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</si>
  <si>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</si>
  <si>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</si>
  <si>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</si>
  <si>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</si>
  <si>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</si>
  <si>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</si>
  <si>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</si>
  <si>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</si>
  <si>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</si>
  <si>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</si>
  <si>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</si>
  <si>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</si>
  <si>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</si>
  <si>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</si>
  <si>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</si>
  <si>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</si>
  <si>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</si>
  <si>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</si>
  <si>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</si>
  <si>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</si>
  <si>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</si>
  <si>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</si>
  <si>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</si>
  <si>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</si>
  <si>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</si>
  <si>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</si>
  <si>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</si>
  <si>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</si>
  <si>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 10 Jan 2023</t>
  </si>
  <si>
    <t>R1</t>
  </si>
  <si>
    <t>MI*</t>
  </si>
  <si>
    <r>
      <t xml:space="preserve">Approval of Minutes - 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Nov 2022 802 EC Closing - https://mentor.ieee.org/802-ec/dcn/22/ec-22-0180-00-00EC-nov-2022-plenary-802-ec-closing-mtg-minutes.pdf
</t>
    </r>
    <r>
      <rPr>
        <sz val="10"/>
        <color rgb="FF000000"/>
        <rFont val="Calibri"/>
        <family val="2"/>
      </rPr>
      <t>• Dec 2022 802 EC Monthly Teleconference - https://mentor.ieee.org/802-ec/dcn/22/ec-22-0253-00-00EC-13-dec-2022-802-ec-monthly-teleconference-minutes.pdf
M: D'Ambrosia     S: Rosdahl</t>
    </r>
    <r>
      <rPr>
        <sz val="10"/>
        <color rgb="FF000000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</si>
</sst>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 indent="2"/>
    </xf>
    <xf numFmtId="2" fontId="14" fillId="0" borderId="39" xfId="0" applyNumberFormat="1" applyFont="1" applyBorder="1" applyAlignment="1">
      <alignment horizontal="left" vertical="top"/>
    </xf>
    <xf numFmtId="2" fontId="7" fillId="0" borderId="40" xfId="0" applyNumberFormat="1" applyFont="1" applyBorder="1" applyAlignment="1">
      <alignment horizontal="center" vertical="top" wrapText="1"/>
    </xf>
    <xf numFmtId="2" fontId="6" fillId="0" borderId="40" xfId="0" applyNumberFormat="1" applyFont="1" applyBorder="1" applyAlignment="1">
      <alignment horizontal="left" vertical="top" wrapText="1"/>
    </xf>
    <xf numFmtId="1" fontId="6" fillId="0" borderId="40" xfId="0" applyNumberFormat="1" applyFont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D11" sqref="D11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72</v>
      </c>
      <c r="B1" s="48"/>
      <c r="C1" s="118" t="s">
        <v>70</v>
      </c>
      <c r="D1" s="49"/>
      <c r="E1" s="50"/>
      <c r="F1" s="51"/>
    </row>
    <row r="2" spans="1:9" x14ac:dyDescent="0.45">
      <c r="A2" s="54"/>
      <c r="B2" s="107"/>
      <c r="C2" s="115" t="s">
        <v>71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24" si="0">F8+TIME(0,E8,0)</f>
        <v>0.62847222222222221</v>
      </c>
      <c r="G9" s="121"/>
      <c r="H9" s="121"/>
      <c r="I9" s="121"/>
    </row>
    <row r="10" spans="1:9" ht="25.5" x14ac:dyDescent="0.45">
      <c r="A10" s="116">
        <f t="shared" ref="A10:A11" si="1">A9+0.01</f>
        <v>2.0099999999999998</v>
      </c>
      <c r="B10" s="119" t="s">
        <v>8</v>
      </c>
      <c r="C10" s="120" t="s">
        <v>61</v>
      </c>
      <c r="D10" s="111" t="s">
        <v>1</v>
      </c>
      <c r="E10" s="114">
        <v>2</v>
      </c>
      <c r="F10" s="117">
        <f t="shared" si="0"/>
        <v>0.63194444444444442</v>
      </c>
      <c r="H10" s="52"/>
      <c r="I10" s="52"/>
    </row>
    <row r="11" spans="1:9" ht="114" customHeight="1" x14ac:dyDescent="0.45">
      <c r="A11" s="126">
        <f>A10+0.01</f>
        <v>2.0199999999999996</v>
      </c>
      <c r="B11" s="127" t="s">
        <v>73</v>
      </c>
      <c r="C11" s="128" t="s">
        <v>74</v>
      </c>
      <c r="D11" s="129" t="s">
        <v>56</v>
      </c>
      <c r="E11" s="130">
        <v>0</v>
      </c>
      <c r="F11" s="131">
        <f t="shared" si="0"/>
        <v>0.6333333333333333</v>
      </c>
      <c r="H11" s="52"/>
      <c r="I11" s="52"/>
    </row>
    <row r="12" spans="1:9" s="85" customFormat="1" x14ac:dyDescent="0.45">
      <c r="A12" s="116"/>
      <c r="B12" s="109"/>
      <c r="C12" s="110"/>
      <c r="D12" s="111"/>
      <c r="E12" s="114"/>
      <c r="F12" s="117">
        <f t="shared" si="0"/>
        <v>0.6333333333333333</v>
      </c>
      <c r="G12" s="106"/>
      <c r="H12" s="106"/>
      <c r="I12" s="106"/>
    </row>
    <row r="13" spans="1:9" x14ac:dyDescent="0.45">
      <c r="A13" s="122">
        <f>3</f>
        <v>3</v>
      </c>
      <c r="B13" s="123" t="s">
        <v>8</v>
      </c>
      <c r="C13" s="124" t="s">
        <v>9</v>
      </c>
      <c r="D13" s="124" t="s">
        <v>1</v>
      </c>
      <c r="E13" s="125">
        <v>5</v>
      </c>
      <c r="F13" s="117">
        <f t="shared" si="0"/>
        <v>0.6333333333333333</v>
      </c>
    </row>
    <row r="14" spans="1:9" x14ac:dyDescent="0.45">
      <c r="A14" s="112">
        <f t="shared" ref="A14:A15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2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ht="32" customHeight="1" x14ac:dyDescent="0.45">
      <c r="A16" s="112">
        <f>3.09</f>
        <v>3.09</v>
      </c>
      <c r="B16" s="76" t="s">
        <v>58</v>
      </c>
      <c r="C16" s="77" t="s">
        <v>65</v>
      </c>
      <c r="D16" s="77" t="s">
        <v>56</v>
      </c>
      <c r="E16" s="56">
        <v>5</v>
      </c>
      <c r="F16" s="101">
        <f t="shared" si="0"/>
        <v>0.65069444444444435</v>
      </c>
    </row>
    <row r="17" spans="1:10" x14ac:dyDescent="0.45">
      <c r="A17" s="75"/>
      <c r="B17" s="76"/>
      <c r="C17" s="77"/>
      <c r="D17" s="77"/>
      <c r="E17" s="56"/>
      <c r="F17" s="101">
        <f t="shared" si="0"/>
        <v>0.65416666666666656</v>
      </c>
    </row>
    <row r="18" spans="1:10" x14ac:dyDescent="0.45">
      <c r="A18" s="108">
        <f>4</f>
        <v>4</v>
      </c>
      <c r="B18" s="76"/>
      <c r="C18" s="82" t="s">
        <v>59</v>
      </c>
      <c r="D18" s="77"/>
      <c r="E18" s="56"/>
      <c r="F18" s="101">
        <f t="shared" si="0"/>
        <v>0.65416666666666656</v>
      </c>
    </row>
    <row r="19" spans="1:10" x14ac:dyDescent="0.45">
      <c r="A19" s="78"/>
      <c r="B19" s="76"/>
      <c r="C19" s="80"/>
      <c r="D19" s="77"/>
      <c r="E19" s="81"/>
      <c r="F19" s="101">
        <f t="shared" si="0"/>
        <v>0.65416666666666656</v>
      </c>
    </row>
    <row r="20" spans="1:10" x14ac:dyDescent="0.45">
      <c r="A20" s="108">
        <f>5</f>
        <v>5</v>
      </c>
      <c r="B20" s="76"/>
      <c r="C20" s="79" t="s">
        <v>45</v>
      </c>
      <c r="D20" s="77"/>
      <c r="E20" s="56"/>
      <c r="F20" s="101">
        <f t="shared" si="0"/>
        <v>0.65416666666666656</v>
      </c>
      <c r="G20" s="84"/>
      <c r="H20" s="83"/>
      <c r="I20" s="84"/>
      <c r="J20" s="84"/>
    </row>
    <row r="21" spans="1:10" x14ac:dyDescent="0.45">
      <c r="A21" s="78"/>
      <c r="B21" s="76"/>
      <c r="C21" s="77"/>
      <c r="D21" s="77"/>
      <c r="E21" s="56"/>
      <c r="F21" s="101">
        <f t="shared" si="0"/>
        <v>0.65416666666666656</v>
      </c>
      <c r="G21" s="84"/>
      <c r="H21" s="84"/>
      <c r="I21" s="84"/>
      <c r="J21" s="84"/>
    </row>
    <row r="22" spans="1:10" x14ac:dyDescent="0.45">
      <c r="A22" s="108">
        <f>6</f>
        <v>6</v>
      </c>
      <c r="B22" s="76"/>
      <c r="C22" s="79" t="s">
        <v>60</v>
      </c>
      <c r="D22" s="77"/>
      <c r="E22" s="56"/>
      <c r="F22" s="101">
        <f t="shared" si="0"/>
        <v>0.65416666666666656</v>
      </c>
      <c r="G22" s="84"/>
      <c r="H22" s="84"/>
      <c r="I22" s="84"/>
      <c r="J22" s="84"/>
    </row>
    <row r="23" spans="1:10" x14ac:dyDescent="0.35">
      <c r="A23" s="75"/>
      <c r="B23" s="76"/>
      <c r="C23" s="86"/>
      <c r="D23" s="87"/>
      <c r="E23" s="88"/>
      <c r="F23" s="101">
        <f t="shared" si="0"/>
        <v>0.65416666666666656</v>
      </c>
      <c r="G23" s="84"/>
      <c r="H23" s="84"/>
      <c r="I23" s="84"/>
      <c r="J23" s="84"/>
    </row>
    <row r="24" spans="1:10" ht="25.5" x14ac:dyDescent="0.45">
      <c r="A24" s="108">
        <f>9</f>
        <v>9</v>
      </c>
      <c r="B24" s="76"/>
      <c r="C24" s="89" t="s">
        <v>31</v>
      </c>
      <c r="D24" s="77" t="s">
        <v>32</v>
      </c>
      <c r="E24" s="90">
        <v>5</v>
      </c>
      <c r="F24" s="101">
        <f t="shared" si="0"/>
        <v>0.65416666666666656</v>
      </c>
      <c r="G24" s="84"/>
      <c r="H24" s="84"/>
      <c r="I24" s="84"/>
      <c r="J24" s="84"/>
    </row>
    <row r="25" spans="1:10" ht="14.55" customHeight="1" thickBot="1" x14ac:dyDescent="0.5">
      <c r="A25" s="113">
        <f>10</f>
        <v>10</v>
      </c>
      <c r="B25" s="91" t="s">
        <v>7</v>
      </c>
      <c r="C25" s="92" t="s">
        <v>35</v>
      </c>
      <c r="D25" s="93" t="s">
        <v>1</v>
      </c>
      <c r="E25" s="94"/>
      <c r="F25" s="95">
        <v>0.70833333333333337</v>
      </c>
      <c r="G25" s="96"/>
      <c r="H25" s="84"/>
    </row>
    <row r="29" spans="1:10" x14ac:dyDescent="0.45">
      <c r="C29" s="98"/>
    </row>
    <row r="30" spans="1:10" x14ac:dyDescent="0.45">
      <c r="C30" s="98"/>
      <c r="D30" s="53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67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68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69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2022-12-19T15:08:23Z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