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607/"/>
    </mc:Choice>
  </mc:AlternateContent>
  <xr:revisionPtr revIDLastSave="61" documentId="8_{666D0232-08C9-493F-BB83-6B7DEE4695D1}" xr6:coauthVersionLast="47" xr6:coauthVersionMax="47" xr10:uidLastSave="{A2A3D8AE-F7AE-4C70-A135-CC3C1132514B}"/>
  <bookViews>
    <workbookView xWindow="-27405" yWindow="1695" windowWidth="24555" windowHeight="29790" xr2:uid="{00000000-000D-0000-FFFF-FFFF00000000}"/>
  </bookViews>
  <sheets>
    <sheet name="EC Telecon Tues 7 Jun Agenda" sheetId="1" r:id="rId1"/>
    <sheet name="EC Roster - Vote Calculator" sheetId="2" r:id="rId2"/>
  </sheets>
  <definedNames>
    <definedName name="_xlnm.Print_Area" localSheetId="0">'EC Telecon Tues 7 Jun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F8" i="1"/>
  <c r="A29" i="1" l="1"/>
  <c r="A27" i="1" l="1"/>
  <c r="A25" i="1"/>
  <c r="A18" i="1"/>
  <c r="A19" i="1" s="1"/>
  <c r="A20" i="1" s="1"/>
  <c r="A21" i="1" s="1"/>
  <c r="A22" i="1" s="1"/>
  <c r="A23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l="1"/>
  <c r="F20" i="1" s="1"/>
  <c r="F21" i="1" s="1"/>
  <c r="F22" i="1" l="1"/>
  <c r="F23" i="1" s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<sst xmlns="http://schemas.openxmlformats.org/spreadsheetml/2006/main" count="113" uniqueCount="83">
  <si>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</si>
  <si>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</si>
  <si>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</si>
  <si>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</si>
  <si>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</si>
  <si>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</si>
  <si>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</si>
  <si>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</si>
  <si>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</si>
  <si>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</si>
  <si>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</si>
  <si>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</si>
  <si>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</si>
  <si>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</si>
  <si>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</si>
  <si>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</si>
  <si>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</si>
  <si>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</si>
  <si>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</si>
  <si>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</si>
  <si>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</si>
  <si>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</si>
  <si>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</si>
  <si>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</si>
  <si>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</si>
  <si>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</si>
  <si>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</si>
  <si>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</si>
  <si>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</si>
  <si>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</si>
  <si>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</si>
  <si>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</si>
  <si>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</si>
  <si>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</si>
  <si>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</si>
  <si>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</si>
  <si>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</si>
  <si>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</si>
  <si>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</si>
  <si>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</si>
  <si>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</si>
  <si>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</si>
  <si>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</si>
  <si>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</si>
  <si>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</si>
  <si>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</si>
  <si>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</si>
  <si>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</si>
  <si>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</si>
  <si>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</si>
  <si>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</si>
  <si>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</si>
  <si>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</si>
  <si>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</si>
  <si>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</si>
  <si>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</si>
  <si>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</si>
  <si>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</si>
  <si>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</si>
  <si>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</si>
  <si>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</si>
  <si>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</si>
  <si>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</si>
  <si>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</si>
  <si>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</si>
  <si>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</si>
  <si>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</si>
  <si>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R1</t>
  </si>
  <si>
    <t>f</t>
  </si>
  <si>
    <t>Glenn Parsons</t>
  </si>
  <si>
    <t>Clint Powell</t>
  </si>
  <si>
    <t>Edward Au</t>
  </si>
  <si>
    <t>Tuesday 1900-2100 UTC, 7 Jun 2022</t>
  </si>
  <si>
    <t xml:space="preserve"> May</t>
  </si>
  <si>
    <t>Approve the following minutes
• 03 May 2022 802 EC Monthly Teleconference Meeting 
https://mentor.ieee.org/802-ec/dcn/22/ec-22-0097-00-00EC-03-may-2022-802-ec-monthly-teleconference-minutes.pdf
M: D'Ambrosia     S: Rosdahl</t>
  </si>
  <si>
    <t>Law</t>
  </si>
  <si>
    <t>Stanley</t>
  </si>
  <si>
    <t>To Revcom, IEEE P802.3dd Power over Data Lines of Single Pair Ethernet (Maintenance #17) 
Motion: Approve sending IEEE P802.3dd Power over Data Lines of Single Pair Ethernet (Maintenance #17) draft D3.1 to RevCom
M: Law     S: Zimmerman</t>
  </si>
  <si>
    <t>ME*</t>
  </si>
  <si>
    <t>Liaise IEEE P802.11bd D4.0 to ISO/IEC JTC1/SC6 for information under the PSDO agreement
Motion: Approve liaison of P802.11bd D4.0 to ISO/IEC JTC1/SC6 for information under the PSDO agreement.
M: Stanley     S: Rosdahl</t>
  </si>
  <si>
    <t xml:space="preserve">To Nescom, P802.11bb PAR Extension 
Motion: Approve forwarding the P802.11bb PAR extension documentation in https://mentor.ieee.org/802.11/dcn/22/11-22-0693-00-00bb-p802-11bb-par-extension-request.pdf to NesCom
M: Sttanley    S: Rosdahl
</t>
  </si>
  <si>
    <t>To Nescom, P802.11bc PAR Extension 
Motion: Approve forwarding the P802.11bc PAR extension documentation in https://mentor.ieee.org/802.11/dcn/22/11-22-0692-00-00bc-2022-05-par-extension-p802-11bc.pdf to NesCom 
M: Stanley    S: Rosdahl</t>
  </si>
  <si>
    <t>To Nescom, P802.11bd PAR Extension 
Motion: Approve forwarding the P802.11bd PAR extension documentation in https://mentor.ieee.org/802.11/dcn/22/11-22-0703-00-00bd-p802-11bd-par-extension.pdf to NesCom 
M: Stanley     S: Rosdahl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</si>
</sst>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0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165" fontId="12" fillId="3" borderId="13" xfId="0" applyNumberFormat="1" applyFont="1" applyFill="1" applyBorder="1" applyAlignment="1" applyProtection="1">
      <alignment horizontal="right" vertical="top" wrapText="1"/>
    </xf>
    <xf numFmtId="2" fontId="6" fillId="3" borderId="1" xfId="0" applyNumberFormat="1" applyFont="1" applyFill="1" applyBorder="1" applyAlignment="1" applyProtection="1">
      <alignment horizontal="left" vertical="center" wrapText="1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165" fontId="12" fillId="0" borderId="40" xfId="0" applyNumberFormat="1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40" zoomScaleNormal="140" zoomScaleSheetLayoutView="110" workbookViewId="0">
      <selection activeCell="H11" sqref="H11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x14ac:dyDescent="0.45">
      <c r="A1" s="49" t="s">
        <v>67</v>
      </c>
      <c r="B1" s="50"/>
      <c r="C1" s="51" t="s">
        <v>73</v>
      </c>
      <c r="D1" s="52"/>
      <c r="E1" s="53"/>
      <c r="F1" s="54"/>
    </row>
    <row r="2" spans="1:9" x14ac:dyDescent="0.45">
      <c r="A2" s="57"/>
      <c r="B2" s="112"/>
      <c r="C2" s="130" t="s">
        <v>72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30" si="0">F8+TIME(0,E8,0)</f>
        <v>0.62847222222222221</v>
      </c>
      <c r="G9" s="134"/>
      <c r="H9" s="135"/>
      <c r="I9" s="135"/>
    </row>
    <row r="10" spans="1:9" ht="25.5" x14ac:dyDescent="0.45">
      <c r="A10" s="131">
        <f t="shared" ref="A10:A11" si="1">A9+0.01</f>
        <v>2.0099999999999998</v>
      </c>
      <c r="B10" s="122" t="s">
        <v>8</v>
      </c>
      <c r="C10" s="123" t="s">
        <v>61</v>
      </c>
      <c r="D10" s="124" t="s">
        <v>1</v>
      </c>
      <c r="E10" s="129">
        <v>2</v>
      </c>
      <c r="F10" s="132">
        <f t="shared" si="0"/>
        <v>0.63194444444444442</v>
      </c>
      <c r="G10" s="87"/>
      <c r="H10" s="55"/>
      <c r="I10" s="55"/>
    </row>
    <row r="11" spans="1:9" s="89" customFormat="1" ht="66.75" customHeight="1" x14ac:dyDescent="0.45">
      <c r="A11" s="116">
        <f t="shared" si="1"/>
        <v>2.0199999999999996</v>
      </c>
      <c r="B11" s="117" t="s">
        <v>62</v>
      </c>
      <c r="C11" s="118" t="s">
        <v>74</v>
      </c>
      <c r="D11" s="119" t="s">
        <v>56</v>
      </c>
      <c r="E11" s="128">
        <v>0</v>
      </c>
      <c r="F11" s="120">
        <f>F10+TIME(0,E10,0)</f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f t="shared" ref="A14:A16" si="2">A13+0.01</f>
        <v>3.01</v>
      </c>
      <c r="B14" s="79" t="s">
        <v>7</v>
      </c>
      <c r="C14" s="80" t="s">
        <v>65</v>
      </c>
      <c r="D14" s="80" t="s">
        <v>0</v>
      </c>
      <c r="E14" s="59">
        <v>10</v>
      </c>
      <c r="F14" s="106">
        <f t="shared" si="0"/>
        <v>0.63541666666666663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63</v>
      </c>
      <c r="D15" s="80" t="s">
        <v>64</v>
      </c>
      <c r="E15" s="59">
        <v>10</v>
      </c>
      <c r="F15" s="106">
        <f t="shared" si="0"/>
        <v>0.64236111111111105</v>
      </c>
      <c r="G15" s="114"/>
    </row>
    <row r="16" spans="1:9" ht="31.9" customHeight="1" x14ac:dyDescent="0.45">
      <c r="A16" s="126">
        <f t="shared" si="2"/>
        <v>3.0299999999999994</v>
      </c>
      <c r="B16" s="79" t="s">
        <v>58</v>
      </c>
      <c r="C16" s="80" t="s">
        <v>66</v>
      </c>
      <c r="D16" s="80" t="s">
        <v>56</v>
      </c>
      <c r="E16" s="59">
        <v>10</v>
      </c>
      <c r="F16" s="106">
        <f t="shared" si="0"/>
        <v>0.64930555555555547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0.65624999999999989</v>
      </c>
    </row>
    <row r="18" spans="1:10" x14ac:dyDescent="0.45">
      <c r="A18" s="115">
        <f>4</f>
        <v>4</v>
      </c>
      <c r="B18" s="79"/>
      <c r="C18" s="85" t="s">
        <v>59</v>
      </c>
      <c r="D18" s="80"/>
      <c r="E18" s="59"/>
      <c r="F18" s="106">
        <f t="shared" si="0"/>
        <v>0.65624999999999989</v>
      </c>
    </row>
    <row r="19" spans="1:10" ht="63.75" x14ac:dyDescent="0.45">
      <c r="A19" s="116">
        <f t="shared" ref="A19:A23" si="3">A18+0.01</f>
        <v>4.01</v>
      </c>
      <c r="B19" s="137" t="s">
        <v>78</v>
      </c>
      <c r="C19" s="140" t="s">
        <v>77</v>
      </c>
      <c r="D19" s="138" t="s">
        <v>75</v>
      </c>
      <c r="E19" s="76">
        <v>0</v>
      </c>
      <c r="F19" s="139">
        <f t="shared" si="0"/>
        <v>0.65624999999999989</v>
      </c>
      <c r="G19" s="133"/>
    </row>
    <row r="20" spans="1:10" ht="63.75" x14ac:dyDescent="0.45">
      <c r="A20" s="116">
        <f t="shared" si="3"/>
        <v>4.0199999999999996</v>
      </c>
      <c r="B20" s="137" t="s">
        <v>78</v>
      </c>
      <c r="C20" s="140" t="s">
        <v>79</v>
      </c>
      <c r="D20" s="138" t="s">
        <v>76</v>
      </c>
      <c r="E20" s="76">
        <v>0</v>
      </c>
      <c r="F20" s="139">
        <f t="shared" si="0"/>
        <v>0.65624999999999989</v>
      </c>
      <c r="G20" s="133"/>
    </row>
    <row r="21" spans="1:10" ht="69.75" customHeight="1" x14ac:dyDescent="0.45">
      <c r="A21" s="116">
        <f t="shared" si="3"/>
        <v>4.0299999999999994</v>
      </c>
      <c r="B21" s="137" t="s">
        <v>78</v>
      </c>
      <c r="C21" s="140" t="s">
        <v>80</v>
      </c>
      <c r="D21" s="138" t="s">
        <v>76</v>
      </c>
      <c r="E21" s="76">
        <v>0</v>
      </c>
      <c r="F21" s="139">
        <f t="shared" si="0"/>
        <v>0.65624999999999989</v>
      </c>
    </row>
    <row r="22" spans="1:10" ht="63.75" x14ac:dyDescent="0.45">
      <c r="A22" s="116">
        <f t="shared" si="3"/>
        <v>4.0399999999999991</v>
      </c>
      <c r="B22" s="137" t="s">
        <v>78</v>
      </c>
      <c r="C22" s="140" t="s">
        <v>81</v>
      </c>
      <c r="D22" s="138" t="s">
        <v>76</v>
      </c>
      <c r="E22" s="76">
        <v>0</v>
      </c>
      <c r="F22" s="139">
        <f t="shared" si="0"/>
        <v>0.65624999999999989</v>
      </c>
      <c r="G22" s="133"/>
    </row>
    <row r="23" spans="1:10" ht="63.75" x14ac:dyDescent="0.45">
      <c r="A23" s="116">
        <f t="shared" si="3"/>
        <v>4.0499999999999989</v>
      </c>
      <c r="B23" s="137" t="s">
        <v>78</v>
      </c>
      <c r="C23" s="140" t="s">
        <v>82</v>
      </c>
      <c r="D23" s="138" t="s">
        <v>76</v>
      </c>
      <c r="E23" s="76">
        <v>0</v>
      </c>
      <c r="F23" s="139">
        <f t="shared" si="0"/>
        <v>0.65624999999999989</v>
      </c>
      <c r="G23" s="133"/>
    </row>
    <row r="24" spans="1:10" x14ac:dyDescent="0.45">
      <c r="A24" s="136"/>
      <c r="B24" s="79"/>
      <c r="C24" s="83"/>
      <c r="D24" s="80"/>
      <c r="E24" s="84"/>
      <c r="F24" s="106">
        <f t="shared" si="0"/>
        <v>0.65624999999999989</v>
      </c>
      <c r="G24" s="133"/>
    </row>
    <row r="25" spans="1:10" s="90" customFormat="1" x14ac:dyDescent="0.45">
      <c r="A25" s="115">
        <f>5</f>
        <v>5</v>
      </c>
      <c r="B25" s="79"/>
      <c r="C25" s="82" t="s">
        <v>45</v>
      </c>
      <c r="D25" s="80"/>
      <c r="E25" s="59"/>
      <c r="F25" s="106">
        <f t="shared" si="0"/>
        <v>0.65624999999999989</v>
      </c>
      <c r="G25" s="88"/>
      <c r="H25" s="86"/>
      <c r="I25" s="88"/>
      <c r="J25" s="88"/>
    </row>
    <row r="26" spans="1:10" x14ac:dyDescent="0.45">
      <c r="A26" s="81"/>
      <c r="B26" s="79"/>
      <c r="C26" s="80"/>
      <c r="D26" s="80"/>
      <c r="E26" s="59"/>
      <c r="F26" s="106">
        <f t="shared" si="0"/>
        <v>0.65624999999999989</v>
      </c>
      <c r="G26" s="88"/>
      <c r="H26" s="88"/>
      <c r="I26" s="88"/>
      <c r="J26" s="88"/>
    </row>
    <row r="27" spans="1:10" x14ac:dyDescent="0.45">
      <c r="A27" s="115">
        <f>6</f>
        <v>6</v>
      </c>
      <c r="B27" s="79"/>
      <c r="C27" s="82" t="s">
        <v>60</v>
      </c>
      <c r="D27" s="80"/>
      <c r="E27" s="59"/>
      <c r="F27" s="106">
        <f t="shared" si="0"/>
        <v>0.65624999999999989</v>
      </c>
      <c r="G27" s="88"/>
      <c r="H27" s="88"/>
      <c r="I27" s="88"/>
      <c r="J27" s="88"/>
    </row>
    <row r="28" spans="1:10" x14ac:dyDescent="0.35">
      <c r="A28" s="78"/>
      <c r="B28" s="79"/>
      <c r="C28" s="91"/>
      <c r="D28" s="92"/>
      <c r="E28" s="93"/>
      <c r="F28" s="106">
        <f t="shared" si="0"/>
        <v>0.65624999999999989</v>
      </c>
      <c r="G28" s="88"/>
      <c r="H28" s="88"/>
      <c r="I28" s="88"/>
      <c r="J28" s="88"/>
    </row>
    <row r="29" spans="1:10" ht="25.5" x14ac:dyDescent="0.45">
      <c r="A29" s="115">
        <f>9</f>
        <v>9</v>
      </c>
      <c r="B29" s="79"/>
      <c r="C29" s="94" t="s">
        <v>31</v>
      </c>
      <c r="D29" s="80" t="s">
        <v>32</v>
      </c>
      <c r="E29" s="95">
        <v>5</v>
      </c>
      <c r="F29" s="106">
        <f t="shared" si="0"/>
        <v>0.65624999999999989</v>
      </c>
      <c r="G29" s="88"/>
      <c r="H29" s="88"/>
      <c r="I29" s="88"/>
      <c r="J29" s="88"/>
    </row>
    <row r="30" spans="1:10" x14ac:dyDescent="0.45">
      <c r="A30" s="115"/>
      <c r="B30" s="141"/>
      <c r="C30" s="142"/>
      <c r="D30" s="143"/>
      <c r="E30" s="144"/>
      <c r="F30" s="145"/>
      <c r="G30" s="88"/>
      <c r="H30" s="88"/>
      <c r="I30" s="88"/>
      <c r="J30" s="88"/>
    </row>
    <row r="31" spans="1:10" ht="14.45" customHeight="1" thickBot="1" x14ac:dyDescent="0.5">
      <c r="A31" s="127">
        <f>10</f>
        <v>10</v>
      </c>
      <c r="B31" s="96" t="s">
        <v>7</v>
      </c>
      <c r="C31" s="97" t="s">
        <v>35</v>
      </c>
      <c r="D31" s="98" t="s">
        <v>1</v>
      </c>
      <c r="E31" s="99"/>
      <c r="F31" s="100">
        <v>0.66666666666666663</v>
      </c>
      <c r="G31" s="101"/>
      <c r="H31" s="88"/>
    </row>
    <row r="35" spans="3:4" x14ac:dyDescent="0.45">
      <c r="C35" s="103"/>
    </row>
    <row r="36" spans="3:4" x14ac:dyDescent="0.45">
      <c r="C36" s="103"/>
      <c r="D36" s="56" t="s">
        <v>68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5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70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71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7 Jun Agenda</vt:lpstr>
      <vt:lpstr>EC Roster - Vote Calculator</vt:lpstr>
      <vt:lpstr>'EC Telecon Tues 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2022-05-20T21:50:44Z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