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Documents/IEEE 802/IEEE/802/Meetings/Plenaries/15_11/"/>
    </mc:Choice>
  </mc:AlternateContent>
  <bookViews>
    <workbookView xWindow="0" yWindow="0" windowWidth="6740" windowHeight="7030"/>
  </bookViews>
  <sheets>
    <sheet name="EC_Opening_Agenda" sheetId="1" r:id="rId1"/>
  </sheets>
  <definedNames>
    <definedName name="Excel_BuiltIn_Print_Area_1_1">EC_Opening_Agenda!$A$1:$F$66</definedName>
    <definedName name="_xlnm.Print_Area" localSheetId="0">EC_Opening_Agenda!$A$1:$F$66</definedName>
    <definedName name="Print_Area_MI">EC_Opening_Agenda!$A$1:$E$47</definedName>
    <definedName name="PRINT_AREA_MI_1">EC_Opening_Agenda!$A$1:$E$47</definedName>
  </definedNames>
  <calcPr calcId="162913" concurrentCalc="0"/>
</workbook>
</file>

<file path=xl/calcChain.xml><?xml version="1.0" encoding="utf-8"?>
<calcChain xmlns="http://schemas.openxmlformats.org/spreadsheetml/2006/main">
  <c r="F15" i="1" l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9" i="1"/>
  <c r="F10" i="1"/>
  <c r="F11" i="1"/>
  <c r="F12" i="1"/>
  <c r="F13" i="1"/>
  <c r="F14" i="1"/>
  <c r="F38" i="1"/>
  <c r="F39" i="1"/>
  <c r="F40" i="1"/>
  <c r="F41" i="1"/>
  <c r="F42" i="1"/>
  <c r="F43" i="1"/>
  <c r="F44" i="1"/>
  <c r="F45" i="1"/>
  <c r="A21" i="1"/>
  <c r="A22" i="1"/>
  <c r="A23" i="1"/>
  <c r="A24" i="1"/>
  <c r="A25" i="1"/>
  <c r="A26" i="1"/>
  <c r="A27" i="1"/>
  <c r="A28" i="1"/>
  <c r="A29" i="1"/>
  <c r="A30" i="1"/>
  <c r="A31" i="1"/>
  <c r="A33" i="1"/>
  <c r="A35" i="1"/>
  <c r="A36" i="1"/>
  <c r="A37" i="1"/>
  <c r="A38" i="1"/>
  <c r="A39" i="1"/>
  <c r="A41" i="1"/>
  <c r="A42" i="1"/>
  <c r="A43" i="1"/>
  <c r="A44" i="1"/>
  <c r="A49" i="1"/>
  <c r="A46" i="1"/>
  <c r="A47" i="1"/>
  <c r="A48" i="1"/>
  <c r="A50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A17" i="1"/>
  <c r="A18" i="1"/>
  <c r="A20" i="1"/>
  <c r="A32" i="1"/>
  <c r="A54" i="1"/>
  <c r="A55" i="1"/>
  <c r="A56" i="1"/>
  <c r="A57" i="1"/>
  <c r="A58" i="1"/>
  <c r="A59" i="1"/>
  <c r="A40" i="1"/>
  <c r="A19" i="1"/>
  <c r="A11" i="1"/>
  <c r="A12" i="1"/>
  <c r="A60" i="1"/>
</calcChain>
</file>

<file path=xl/sharedStrings.xml><?xml version="1.0" encoding="utf-8"?>
<sst xmlns="http://schemas.openxmlformats.org/spreadsheetml/2006/main" count="166" uniqueCount="86">
  <si>
    <t>AGENDA  -  IEEE 802 LMSC EXECUTIVE COMMITTEE MEETING</t>
  </si>
  <si>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</si>
  <si>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</si>
  <si>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</si>
  <si>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</si>
  <si>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</si>
  <si>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</si>
  <si>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</si>
  <si>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</si>
  <si>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</si>
  <si>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MI*</t>
  </si>
  <si>
    <t>II*</t>
  </si>
  <si>
    <t>IEEE Staff Introductions</t>
  </si>
  <si>
    <t>LMSC items</t>
  </si>
  <si>
    <t>II</t>
  </si>
  <si>
    <t>BoG Actions</t>
  </si>
  <si>
    <t>Stds Board Actions (approved projects, standards, withdrawals)</t>
  </si>
  <si>
    <t>LMSC Email Ballot Recap</t>
  </si>
  <si>
    <t>List of Drafts to Sponsor Ballot</t>
  </si>
  <si>
    <t>List of Drafts to Revcom</t>
  </si>
  <si>
    <t>PARS to NesCom</t>
  </si>
  <si>
    <t>Notice of Study Groups / pre-PAR activity under consideration/status of existing SGs</t>
  </si>
  <si>
    <t>Gilb</t>
  </si>
  <si>
    <t>DT</t>
  </si>
  <si>
    <t>P&amp;P update</t>
  </si>
  <si>
    <t>Rosdahl</t>
  </si>
  <si>
    <t>Treasurer's report</t>
  </si>
  <si>
    <t>Chaplin</t>
  </si>
  <si>
    <t>EC meeting schedule (rules, SA, etc.)</t>
  </si>
  <si>
    <t>ADJOURN SEC MEETING</t>
  </si>
  <si>
    <t>ME - Motion, External        MI - Motion, Internal</t>
  </si>
  <si>
    <t>DT- Discussion Topic           II - Information Item</t>
  </si>
  <si>
    <t>D'Ambrosia</t>
  </si>
  <si>
    <t>Thaler</t>
  </si>
  <si>
    <t>Turner</t>
  </si>
  <si>
    <t>Chair's Opening Report</t>
  </si>
  <si>
    <t>Officers / 802 Reports</t>
  </si>
  <si>
    <t>Standing Committee Reports</t>
  </si>
  <si>
    <t>Liaison Reports</t>
  </si>
  <si>
    <t>IEEE-SA Reports</t>
  </si>
  <si>
    <t>Lynch</t>
  </si>
  <si>
    <t>Heile</t>
  </si>
  <si>
    <t>IEEE-SA Active Standards Report</t>
  </si>
  <si>
    <t>Kim</t>
  </si>
  <si>
    <t>Draft documents to EC Ballot</t>
  </si>
  <si>
    <t>802 JTC1 Standing Committee Status Report and plans for week</t>
  </si>
  <si>
    <t>Myles</t>
  </si>
  <si>
    <t>802 EC / ITU Standing Committee Status Report and plans for week</t>
  </si>
  <si>
    <t>IEEE 802 / IETF Standing Committee Status Report and plans for week</t>
  </si>
  <si>
    <t>IEEE 802 Wireless Chairs Standing Committee Status Report and plans for week</t>
  </si>
  <si>
    <t>IEEE 802 Regulatory Report and plans for week</t>
  </si>
  <si>
    <t>Parsons</t>
  </si>
  <si>
    <t>Review 802 Task Force Agenda</t>
  </si>
  <si>
    <t>Chair's Announcements</t>
  </si>
  <si>
    <t>EC Affiliation Update</t>
  </si>
  <si>
    <t>Monday 8:00AM -9:30AM (Exploratory)</t>
  </si>
  <si>
    <t>Marks</t>
  </si>
  <si>
    <t>Status Update - Get802</t>
  </si>
  <si>
    <t>APPROVE Motion: Approve  minutes of Jul 2015 Opening Meeting</t>
  </si>
  <si>
    <t>APPROVE Motion: Approve  minutes of Oct conference call</t>
  </si>
  <si>
    <t>APPROVE Motion: Approve  minutes of Jul 2015 Closing Meeting</t>
  </si>
  <si>
    <t>Current and Future venue report</t>
  </si>
  <si>
    <t>January EC Workshop Update</t>
  </si>
  <si>
    <t>Law</t>
  </si>
  <si>
    <t>University Outreach / Student Paper Update</t>
  </si>
  <si>
    <t>Rosdahl / Gilb</t>
  </si>
  <si>
    <t>Converting Radio Regulatory TAG to Standing Committee</t>
  </si>
  <si>
    <t>Action Item Recap (July Plenary,  EC Oct Teleconference)</t>
  </si>
  <si>
    <t xml:space="preserve">Tutorial Schedule </t>
  </si>
  <si>
    <t>Indemnification Clarification Update</t>
  </si>
  <si>
    <t>Should EC hold a formal 802 EC meeting at the joint 802 January 2015 Interim Session?</t>
  </si>
  <si>
    <t>IEEE-SA Global Activities Report - https://mentor.ieee.org/802-ec/dcn/15/ec-15-0087-00-00SA-ieee-802-intl-overview-nov-2015.pdf</t>
  </si>
  <si>
    <t>Document publication priority update - https://mentor.ieee.org/802-ec/dcn/15/ec-15-0085-00-00SA-ieee-802-publication-report-nov-2015.pdf</t>
  </si>
  <si>
    <t>IEEE-SA PR and Mktg Tracking Reports - https://mentor.ieee.org/802-ec/dcn/15/ec-15-0084-00-00SA-ieee-802-pr-and-marketing-tracking-nov-2015.pdf</t>
  </si>
  <si>
    <t>Get IEEE 802 Update - https://mentor.ieee.org/802-ec/dcn/15/ec-15-0083-00-00SA-ieee-802-nov-2015-plenary-get-802-update.pdf</t>
  </si>
  <si>
    <t>Boyce / Rosdahl</t>
  </si>
  <si>
    <t>IEEE-SA Fellowship Exchange Program Update</t>
  </si>
  <si>
    <t xml:space="preserve">Announcement of 802 EC Interim Telecon (Tuesday 2 Feb 2016, 1-3pm ET) </t>
  </si>
  <si>
    <t>10:00AM</t>
  </si>
  <si>
    <t>IEEE 802 EC Solutions Nov 2015 Report  - https://mentor.ieee.org/802-ec/dcn/15/ec-15-0086-00-00SA-ieee-802-ec-solutions-nov-2015.pdf</t>
  </si>
  <si>
    <t>Zuniga</t>
  </si>
  <si>
    <t>Final Report of EC Privacy SG</t>
  </si>
  <si>
    <t>3GPP Status Report on LAA and 5G</t>
  </si>
  <si>
    <t>Nikolich / Shellhammer / Levy</t>
  </si>
  <si>
    <t>r05</t>
  </si>
  <si>
    <t xml:space="preserve">Fee Waivers: Invited Guests: Stefano Faccin (Qualcomm) and Bill McCoy (Self)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</si>
</sst>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&quot; &quot;General"/>
    <numFmt numFmtId="165" formatCode="hh&quot;:&quot;mm&quot; &quot;AM/PM&quot; &quot;"/>
    <numFmt numFmtId="166" formatCode="h&quot;:&quot;mm;@"/>
    <numFmt numFmtId="167" formatCode="[$$-409]#,##0.00;[Red]&quot;-&quot;[$$-409]#,##0.00"/>
    <numFmt numFmtId="168" formatCode="0.000"/>
    <numFmt numFmtId="169" formatCode="0.0"/>
    <numFmt numFmtId="170" formatCode="0.0000"/>
  </numFmts>
  <fonts count="27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Courier New"/>
      <family val="3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i/>
      <u/>
      <sz val="12"/>
      <color rgb="FF000000"/>
      <name val="Courier New"/>
      <family val="3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Courier New"/>
      <family val="3"/>
    </font>
    <font>
      <b/>
      <sz val="10"/>
      <color rgb="FF000000"/>
      <name val="Times New Roman"/>
      <family val="1"/>
    </font>
    <font>
      <sz val="12"/>
      <color rgb="FF000000"/>
      <name val="Calibri"/>
      <family val="2"/>
    </font>
    <font>
      <b/>
      <sz val="8"/>
      <color theme="1"/>
      <name val="Times New Roman"/>
      <family val="1"/>
    </font>
    <font>
      <b/>
      <strike/>
      <sz val="8"/>
      <color rgb="FF000000"/>
      <name val="Times New Roman"/>
      <family val="1"/>
    </font>
    <font>
      <strike/>
      <sz val="8"/>
      <color rgb="FF000000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FF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6">
    <xf numFmtId="164" fontId="0" fillId="0" borderId="0"/>
    <xf numFmtId="164" fontId="18" fillId="0" borderId="0" applyNumberFormat="0" applyBorder="0" applyProtection="0"/>
    <xf numFmtId="164" fontId="10" fillId="0" borderId="3" applyNumberFormat="0" applyProtection="0"/>
    <xf numFmtId="164" fontId="11" fillId="0" borderId="4" applyNumberFormat="0" applyProtection="0"/>
    <xf numFmtId="164" fontId="12" fillId="0" borderId="5" applyNumberFormat="0" applyProtection="0"/>
    <xf numFmtId="164" fontId="12" fillId="0" borderId="0" applyNumberFormat="0" applyBorder="0" applyProtection="0"/>
    <xf numFmtId="164" fontId="8" fillId="6" borderId="0" applyNumberFormat="0" applyBorder="0" applyProtection="0"/>
    <xf numFmtId="164" fontId="4" fillId="15" borderId="0" applyNumberFormat="0" applyBorder="0" applyProtection="0"/>
    <xf numFmtId="164" fontId="15" fillId="7" borderId="0" applyNumberFormat="0" applyBorder="0" applyProtection="0"/>
    <xf numFmtId="164" fontId="13" fillId="7" borderId="1" applyNumberFormat="0" applyProtection="0"/>
    <xf numFmtId="164" fontId="16" fillId="16" borderId="8" applyNumberFormat="0" applyProtection="0"/>
    <xf numFmtId="164" fontId="5" fillId="16" borderId="1" applyNumberFormat="0" applyProtection="0"/>
    <xf numFmtId="164" fontId="14" fillId="0" borderId="6" applyNumberFormat="0" applyProtection="0"/>
    <xf numFmtId="164" fontId="6" fillId="17" borderId="2" applyNumberFormat="0" applyProtection="0"/>
    <xf numFmtId="164" fontId="14" fillId="0" borderId="0" applyNumberFormat="0" applyBorder="0" applyProtection="0"/>
    <xf numFmtId="164" fontId="1" fillId="4" borderId="7" applyNumberFormat="0" applyFont="0" applyProtection="0"/>
    <xf numFmtId="164" fontId="7" fillId="0" borderId="0" applyNumberFormat="0" applyBorder="0" applyProtection="0"/>
    <xf numFmtId="164" fontId="19" fillId="0" borderId="9" applyNumberFormat="0" applyProtection="0"/>
    <xf numFmtId="164" fontId="3" fillId="11" borderId="0" applyNumberFormat="0" applyBorder="0" applyProtection="0"/>
    <xf numFmtId="164" fontId="2" fillId="2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9" borderId="0" applyNumberFormat="0" applyBorder="0" applyProtection="0"/>
    <xf numFmtId="164" fontId="2" fillId="3" borderId="0" applyNumberFormat="0" applyBorder="0" applyProtection="0"/>
    <xf numFmtId="164" fontId="2" fillId="3" borderId="0" applyNumberFormat="0" applyBorder="0" applyProtection="0"/>
    <xf numFmtId="164" fontId="3" fillId="9" borderId="0" applyNumberFormat="0" applyBorder="0" applyProtection="0"/>
    <xf numFmtId="164" fontId="3" fillId="10" borderId="0" applyNumberFormat="0" applyBorder="0" applyProtection="0"/>
    <xf numFmtId="164" fontId="2" fillId="4" borderId="0" applyNumberFormat="0" applyBorder="0" applyProtection="0"/>
    <xf numFmtId="164" fontId="2" fillId="7" borderId="0" applyNumberFormat="0" applyBorder="0" applyProtection="0"/>
    <xf numFmtId="164" fontId="3" fillId="10" borderId="0" applyNumberFormat="0" applyBorder="0" applyProtection="0"/>
    <xf numFmtId="164" fontId="3" fillId="12" borderId="0" applyNumberFormat="0" applyBorder="0" applyProtection="0"/>
    <xf numFmtId="164" fontId="2" fillId="5" borderId="0" applyNumberFormat="0" applyBorder="0" applyProtection="0"/>
    <xf numFmtId="164" fontId="2" fillId="8" borderId="0" applyNumberFormat="0" applyBorder="0" applyProtection="0"/>
    <xf numFmtId="164" fontId="3" fillId="8" borderId="0" applyNumberFormat="0" applyBorder="0" applyProtection="0"/>
    <xf numFmtId="164" fontId="3" fillId="13" borderId="0" applyNumberFormat="0" applyBorder="0" applyProtection="0"/>
    <xf numFmtId="164" fontId="2" fillId="6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14" borderId="0" applyNumberFormat="0" applyBorder="0" applyProtection="0"/>
    <xf numFmtId="164" fontId="2" fillId="4" borderId="0" applyNumberFormat="0" applyBorder="0" applyProtection="0"/>
    <xf numFmtId="164" fontId="2" fillId="4" borderId="0" applyNumberFormat="0" applyBorder="0" applyProtection="0"/>
    <xf numFmtId="164" fontId="3" fillId="3" borderId="0" applyNumberFormat="0" applyBorder="0" applyProtection="0"/>
    <xf numFmtId="164" fontId="9" fillId="0" borderId="0" applyNumberFormat="0" applyBorder="0" applyProtection="0">
      <alignment horizontal="center"/>
    </xf>
    <xf numFmtId="164" fontId="9" fillId="0" borderId="0" applyNumberFormat="0" applyBorder="0" applyProtection="0">
      <alignment horizontal="center" textRotation="90"/>
    </xf>
    <xf numFmtId="164" fontId="17" fillId="0" borderId="0" applyNumberFormat="0" applyBorder="0" applyProtection="0"/>
    <xf numFmtId="167" fontId="17" fillId="0" borderId="0" applyBorder="0" applyProtection="0"/>
  </cellStyleXfs>
  <cellXfs count="180">
    <xf numFmtId="164" fontId="0" fillId="0" borderId="0" xfId="0"/>
    <xf numFmtId="164" fontId="20" fillId="0" borderId="10" xfId="0" applyFont="1" applyFill="1" applyBorder="1" applyAlignment="1">
      <alignment horizontal="left" vertical="top"/>
    </xf>
    <xf numFmtId="164" fontId="20" fillId="0" borderId="10" xfId="0" applyFont="1" applyBorder="1" applyAlignment="1">
      <alignment vertical="top"/>
    </xf>
    <xf numFmtId="164" fontId="20" fillId="0" borderId="10" xfId="0" applyFont="1" applyFill="1" applyBorder="1" applyAlignment="1" applyProtection="1">
      <alignment horizontal="center" vertical="top" wrapText="1"/>
    </xf>
    <xf numFmtId="164" fontId="20" fillId="0" borderId="10" xfId="0" applyFont="1" applyBorder="1" applyAlignment="1">
      <alignment vertical="top" wrapText="1"/>
    </xf>
    <xf numFmtId="1" fontId="20" fillId="0" borderId="10" xfId="0" applyNumberFormat="1" applyFont="1" applyBorder="1" applyAlignment="1">
      <alignment vertical="top"/>
    </xf>
    <xf numFmtId="164" fontId="20" fillId="0" borderId="10" xfId="0" applyFont="1" applyBorder="1" applyAlignment="1">
      <alignment horizontal="right" vertical="top"/>
    </xf>
    <xf numFmtId="164" fontId="0" fillId="0" borderId="0" xfId="0" applyAlignment="1">
      <alignment vertical="top"/>
    </xf>
    <xf numFmtId="166" fontId="20" fillId="0" borderId="10" xfId="0" applyNumberFormat="1" applyFont="1" applyBorder="1" applyAlignment="1">
      <alignment vertical="top"/>
    </xf>
    <xf numFmtId="49" fontId="20" fillId="0" borderId="10" xfId="0" applyNumberFormat="1" applyFont="1" applyFill="1" applyBorder="1" applyAlignment="1" applyProtection="1">
      <alignment horizontal="left" vertical="top"/>
    </xf>
    <xf numFmtId="164" fontId="20" fillId="0" borderId="10" xfId="0" applyFont="1" applyFill="1" applyBorder="1" applyAlignment="1" applyProtection="1">
      <alignment horizontal="left" vertical="top"/>
    </xf>
    <xf numFmtId="1" fontId="20" fillId="0" borderId="10" xfId="0" applyNumberFormat="1" applyFont="1" applyBorder="1" applyAlignment="1" applyProtection="1">
      <alignment vertical="top"/>
    </xf>
    <xf numFmtId="165" fontId="20" fillId="0" borderId="10" xfId="0" applyNumberFormat="1" applyFont="1" applyBorder="1" applyAlignment="1" applyProtection="1">
      <alignment horizontal="right" vertical="top"/>
    </xf>
    <xf numFmtId="166" fontId="20" fillId="0" borderId="10" xfId="0" applyNumberFormat="1" applyFont="1" applyBorder="1" applyAlignment="1" applyProtection="1">
      <alignment vertical="top"/>
    </xf>
    <xf numFmtId="164" fontId="20" fillId="14" borderId="10" xfId="0" applyFont="1" applyFill="1" applyBorder="1" applyAlignment="1" applyProtection="1">
      <alignment horizontal="left" vertical="top"/>
    </xf>
    <xf numFmtId="164" fontId="20" fillId="14" borderId="10" xfId="0" applyFont="1" applyFill="1" applyBorder="1" applyAlignment="1">
      <alignment vertical="top"/>
    </xf>
    <xf numFmtId="164" fontId="20" fillId="14" borderId="10" xfId="0" applyFont="1" applyFill="1" applyBorder="1" applyAlignment="1">
      <alignment vertical="top" wrapText="1"/>
    </xf>
    <xf numFmtId="164" fontId="21" fillId="14" borderId="10" xfId="0" applyFont="1" applyFill="1" applyBorder="1" applyAlignment="1">
      <alignment vertical="top" wrapText="1"/>
    </xf>
    <xf numFmtId="1" fontId="21" fillId="14" borderId="10" xfId="0" applyNumberFormat="1" applyFont="1" applyFill="1" applyBorder="1" applyAlignment="1">
      <alignment vertical="top"/>
    </xf>
    <xf numFmtId="164" fontId="21" fillId="14" borderId="10" xfId="0" applyFont="1" applyFill="1" applyBorder="1" applyAlignment="1">
      <alignment horizontal="right" vertical="top"/>
    </xf>
    <xf numFmtId="166" fontId="21" fillId="14" borderId="10" xfId="0" applyNumberFormat="1" applyFont="1" applyFill="1" applyBorder="1" applyAlignment="1">
      <alignment vertical="top"/>
    </xf>
    <xf numFmtId="164" fontId="20" fillId="18" borderId="10" xfId="0" applyFont="1" applyFill="1" applyBorder="1" applyAlignment="1">
      <alignment vertical="top"/>
    </xf>
    <xf numFmtId="164" fontId="20" fillId="18" borderId="10" xfId="0" applyFont="1" applyFill="1" applyBorder="1" applyAlignment="1" applyProtection="1">
      <alignment horizontal="left" vertical="top"/>
    </xf>
    <xf numFmtId="164" fontId="20" fillId="18" borderId="10" xfId="0" applyFont="1" applyFill="1" applyBorder="1" applyAlignment="1" applyProtection="1">
      <alignment horizontal="left" vertical="top" wrapText="1"/>
    </xf>
    <xf numFmtId="164" fontId="20" fillId="18" borderId="10" xfId="0" applyFont="1" applyFill="1" applyBorder="1" applyAlignment="1">
      <alignment vertical="top" wrapText="1"/>
    </xf>
    <xf numFmtId="1" fontId="20" fillId="18" borderId="10" xfId="0" applyNumberFormat="1" applyFont="1" applyFill="1" applyBorder="1" applyAlignment="1">
      <alignment vertical="top"/>
    </xf>
    <xf numFmtId="165" fontId="20" fillId="18" borderId="10" xfId="0" applyNumberFormat="1" applyFont="1" applyFill="1" applyBorder="1" applyAlignment="1" applyProtection="1">
      <alignment horizontal="right" vertical="top"/>
    </xf>
    <xf numFmtId="166" fontId="20" fillId="18" borderId="10" xfId="0" applyNumberFormat="1" applyFont="1" applyFill="1" applyBorder="1" applyAlignment="1">
      <alignment vertical="top"/>
    </xf>
    <xf numFmtId="164" fontId="20" fillId="0" borderId="10" xfId="0" applyFont="1" applyFill="1" applyBorder="1" applyAlignment="1">
      <alignment vertical="top"/>
    </xf>
    <xf numFmtId="164" fontId="20" fillId="0" borderId="10" xfId="0" applyFont="1" applyFill="1" applyBorder="1" applyAlignment="1" applyProtection="1">
      <alignment horizontal="left" vertical="top" wrapText="1"/>
    </xf>
    <xf numFmtId="164" fontId="20" fillId="0" borderId="10" xfId="0" applyFont="1" applyFill="1" applyBorder="1" applyAlignment="1">
      <alignment vertical="top" wrapText="1"/>
    </xf>
    <xf numFmtId="1" fontId="20" fillId="0" borderId="10" xfId="0" applyNumberFormat="1" applyFont="1" applyFill="1" applyBorder="1" applyAlignment="1">
      <alignment vertical="top"/>
    </xf>
    <xf numFmtId="165" fontId="20" fillId="0" borderId="10" xfId="0" applyNumberFormat="1" applyFont="1" applyFill="1" applyBorder="1" applyAlignment="1" applyProtection="1">
      <alignment horizontal="right" vertical="top"/>
    </xf>
    <xf numFmtId="166" fontId="20" fillId="0" borderId="10" xfId="0" applyNumberFormat="1" applyFont="1" applyFill="1" applyBorder="1" applyAlignment="1">
      <alignment vertical="top"/>
    </xf>
    <xf numFmtId="2" fontId="20" fillId="0" borderId="10" xfId="0" applyNumberFormat="1" applyFont="1" applyFill="1" applyBorder="1" applyAlignment="1" applyProtection="1">
      <alignment horizontal="left" vertical="top"/>
    </xf>
    <xf numFmtId="1" fontId="20" fillId="0" borderId="10" xfId="0" applyNumberFormat="1" applyFont="1" applyBorder="1" applyAlignment="1" applyProtection="1">
      <alignment horizontal="right" vertical="top"/>
    </xf>
    <xf numFmtId="166" fontId="20" fillId="0" borderId="10" xfId="0" applyNumberFormat="1" applyFont="1" applyBorder="1" applyAlignment="1" applyProtection="1">
      <alignment horizontal="right" vertical="top"/>
    </xf>
    <xf numFmtId="2" fontId="20" fillId="18" borderId="10" xfId="0" applyNumberFormat="1" applyFont="1" applyFill="1" applyBorder="1" applyAlignment="1" applyProtection="1">
      <alignment horizontal="left" vertical="top"/>
    </xf>
    <xf numFmtId="1" fontId="20" fillId="18" borderId="10" xfId="0" applyNumberFormat="1" applyFont="1" applyFill="1" applyBorder="1" applyAlignment="1" applyProtection="1">
      <alignment horizontal="right" vertical="top"/>
    </xf>
    <xf numFmtId="166" fontId="20" fillId="18" borderId="10" xfId="0" applyNumberFormat="1" applyFont="1" applyFill="1" applyBorder="1" applyAlignment="1" applyProtection="1">
      <alignment horizontal="right" vertical="top"/>
    </xf>
    <xf numFmtId="164" fontId="0" fillId="16" borderId="0" xfId="0" applyFill="1" applyAlignment="1">
      <alignment vertical="top"/>
    </xf>
    <xf numFmtId="164" fontId="0" fillId="16" borderId="0" xfId="0" applyFill="1"/>
    <xf numFmtId="164" fontId="20" fillId="0" borderId="0" xfId="0" applyFont="1" applyAlignment="1">
      <alignment vertical="top" wrapText="1"/>
    </xf>
    <xf numFmtId="166" fontId="20" fillId="14" borderId="10" xfId="0" applyNumberFormat="1" applyFont="1" applyFill="1" applyBorder="1" applyAlignment="1" applyProtection="1">
      <alignment vertical="top"/>
    </xf>
    <xf numFmtId="2" fontId="20" fillId="0" borderId="0" xfId="0" applyNumberFormat="1" applyFont="1" applyFill="1" applyAlignment="1" applyProtection="1">
      <alignment horizontal="left" vertical="top"/>
    </xf>
    <xf numFmtId="164" fontId="20" fillId="0" borderId="0" xfId="0" applyFont="1" applyFill="1" applyAlignment="1" applyProtection="1">
      <alignment horizontal="left" vertical="top"/>
    </xf>
    <xf numFmtId="1" fontId="20" fillId="0" borderId="0" xfId="0" applyNumberFormat="1" applyFont="1" applyAlignment="1" applyProtection="1">
      <alignment vertical="top"/>
    </xf>
    <xf numFmtId="165" fontId="20" fillId="0" borderId="0" xfId="0" applyNumberFormat="1" applyFont="1" applyAlignment="1" applyProtection="1">
      <alignment horizontal="right" vertical="top"/>
    </xf>
    <xf numFmtId="166" fontId="20" fillId="0" borderId="0" xfId="0" applyNumberFormat="1" applyFont="1" applyAlignment="1" applyProtection="1">
      <alignment vertical="top"/>
    </xf>
    <xf numFmtId="49" fontId="20" fillId="0" borderId="0" xfId="0" applyNumberFormat="1" applyFont="1" applyFill="1" applyAlignment="1" applyProtection="1">
      <alignment horizontal="left" vertical="top"/>
    </xf>
    <xf numFmtId="166" fontId="20" fillId="0" borderId="0" xfId="0" applyNumberFormat="1" applyFont="1" applyAlignment="1" applyProtection="1">
      <alignment horizontal="center" vertical="top"/>
    </xf>
    <xf numFmtId="164" fontId="20" fillId="0" borderId="0" xfId="0" applyFont="1" applyAlignment="1">
      <alignment vertical="top"/>
    </xf>
    <xf numFmtId="164" fontId="21" fillId="0" borderId="0" xfId="0" applyFont="1" applyAlignment="1">
      <alignment vertical="top" wrapText="1"/>
    </xf>
    <xf numFmtId="1" fontId="21" fillId="0" borderId="0" xfId="0" applyNumberFormat="1" applyFont="1" applyAlignment="1">
      <alignment vertical="top"/>
    </xf>
    <xf numFmtId="164" fontId="21" fillId="0" borderId="0" xfId="0" applyFont="1" applyAlignment="1">
      <alignment horizontal="right" vertical="top"/>
    </xf>
    <xf numFmtId="166" fontId="21" fillId="0" borderId="0" xfId="0" applyNumberFormat="1" applyFont="1" applyAlignment="1">
      <alignment vertical="top"/>
    </xf>
    <xf numFmtId="164" fontId="20" fillId="0" borderId="0" xfId="0" applyFont="1" applyFill="1" applyAlignment="1">
      <alignment vertical="top"/>
    </xf>
    <xf numFmtId="164" fontId="20" fillId="0" borderId="0" xfId="0" applyFont="1" applyFill="1" applyAlignment="1">
      <alignment vertical="top" wrapText="1"/>
    </xf>
    <xf numFmtId="164" fontId="21" fillId="0" borderId="0" xfId="0" applyFont="1" applyFill="1" applyAlignment="1">
      <alignment vertical="top" wrapText="1"/>
    </xf>
    <xf numFmtId="1" fontId="21" fillId="0" borderId="0" xfId="0" applyNumberFormat="1" applyFont="1" applyFill="1" applyAlignment="1">
      <alignment vertical="top"/>
    </xf>
    <xf numFmtId="164" fontId="21" fillId="0" borderId="0" xfId="0" applyFont="1" applyFill="1" applyAlignment="1">
      <alignment horizontal="right" vertical="top"/>
    </xf>
    <xf numFmtId="166" fontId="21" fillId="0" borderId="0" xfId="0" applyNumberFormat="1" applyFont="1" applyFill="1" applyAlignment="1">
      <alignment vertical="top"/>
    </xf>
    <xf numFmtId="164" fontId="22" fillId="0" borderId="0" xfId="0" applyFont="1" applyFill="1" applyAlignment="1" applyProtection="1">
      <alignment horizontal="left" vertical="top"/>
    </xf>
    <xf numFmtId="164" fontId="22" fillId="0" borderId="0" xfId="0" applyFont="1" applyAlignment="1">
      <alignment vertical="top"/>
    </xf>
    <xf numFmtId="164" fontId="0" fillId="0" borderId="0" xfId="0" applyAlignment="1">
      <alignment wrapText="1"/>
    </xf>
    <xf numFmtId="164" fontId="0" fillId="0" borderId="0" xfId="0" applyAlignment="1">
      <alignment vertical="top" wrapText="1"/>
    </xf>
    <xf numFmtId="1" fontId="0" fillId="0" borderId="0" xfId="0" applyNumberFormat="1" applyAlignment="1">
      <alignment vertical="top"/>
    </xf>
    <xf numFmtId="164" fontId="0" fillId="0" borderId="0" xfId="0" applyAlignment="1">
      <alignment horizontal="right" vertical="top"/>
    </xf>
    <xf numFmtId="166" fontId="0" fillId="0" borderId="0" xfId="0" applyNumberFormat="1" applyAlignment="1">
      <alignment vertical="top"/>
    </xf>
    <xf numFmtId="164" fontId="22" fillId="0" borderId="0" xfId="0" applyFont="1" applyAlignment="1">
      <alignment vertical="top" wrapText="1"/>
    </xf>
    <xf numFmtId="164" fontId="22" fillId="0" borderId="0" xfId="0" applyFont="1" applyAlignment="1" applyProtection="1">
      <alignment horizontal="left" vertical="top" wrapText="1"/>
    </xf>
    <xf numFmtId="164" fontId="20" fillId="0" borderId="11" xfId="0" applyFont="1" applyBorder="1" applyAlignment="1">
      <alignment vertical="top"/>
    </xf>
    <xf numFmtId="164" fontId="20" fillId="0" borderId="11" xfId="0" applyFont="1" applyFill="1" applyBorder="1" applyAlignment="1">
      <alignment vertical="top"/>
    </xf>
    <xf numFmtId="164" fontId="20" fillId="14" borderId="11" xfId="0" applyFont="1" applyFill="1" applyBorder="1" applyAlignment="1" applyProtection="1">
      <alignment horizontal="left" vertical="top"/>
    </xf>
    <xf numFmtId="164" fontId="20" fillId="14" borderId="11" xfId="0" applyFont="1" applyFill="1" applyBorder="1" applyAlignment="1">
      <alignment vertical="top" wrapText="1"/>
    </xf>
    <xf numFmtId="164" fontId="23" fillId="0" borderId="0" xfId="0" applyFont="1" applyAlignment="1">
      <alignment vertical="top"/>
    </xf>
    <xf numFmtId="164" fontId="23" fillId="0" borderId="0" xfId="0" applyFont="1" applyAlignment="1">
      <alignment vertical="top" wrapText="1"/>
    </xf>
    <xf numFmtId="2" fontId="20" fillId="19" borderId="10" xfId="0" applyNumberFormat="1" applyFont="1" applyFill="1" applyBorder="1" applyAlignment="1" applyProtection="1">
      <alignment horizontal="left" vertical="top"/>
    </xf>
    <xf numFmtId="164" fontId="20" fillId="18" borderId="10" xfId="0" applyFont="1" applyFill="1" applyBorder="1" applyAlignment="1" applyProtection="1">
      <alignment horizontal="left" vertical="top" wrapText="1" indent="1"/>
    </xf>
    <xf numFmtId="164" fontId="20" fillId="0" borderId="13" xfId="0" applyFont="1" applyBorder="1" applyAlignment="1">
      <alignment vertical="top"/>
    </xf>
    <xf numFmtId="164" fontId="20" fillId="14" borderId="13" xfId="0" applyFont="1" applyFill="1" applyBorder="1" applyAlignment="1">
      <alignment vertical="top" wrapText="1"/>
    </xf>
    <xf numFmtId="1" fontId="20" fillId="14" borderId="13" xfId="0" applyNumberFormat="1" applyFont="1" applyFill="1" applyBorder="1" applyAlignment="1" applyProtection="1">
      <alignment vertical="top"/>
    </xf>
    <xf numFmtId="165" fontId="20" fillId="20" borderId="15" xfId="0" applyNumberFormat="1" applyFont="1" applyFill="1" applyBorder="1" applyAlignment="1" applyProtection="1">
      <alignment horizontal="right" vertical="top"/>
    </xf>
    <xf numFmtId="164" fontId="24" fillId="0" borderId="11" xfId="0" applyFont="1" applyFill="1" applyBorder="1" applyAlignment="1" applyProtection="1">
      <alignment horizontal="left" vertical="top" wrapText="1" indent="1"/>
    </xf>
    <xf numFmtId="164" fontId="20" fillId="0" borderId="11" xfId="0" applyFont="1" applyFill="1" applyBorder="1" applyAlignment="1" applyProtection="1">
      <alignment horizontal="left" vertical="top" wrapText="1"/>
    </xf>
    <xf numFmtId="2" fontId="20" fillId="21" borderId="0" xfId="0" applyNumberFormat="1" applyFont="1" applyFill="1" applyBorder="1" applyAlignment="1" applyProtection="1">
      <alignment horizontal="left" vertical="top"/>
    </xf>
    <xf numFmtId="164" fontId="20" fillId="0" borderId="0" xfId="0" applyFont="1" applyFill="1" applyBorder="1" applyAlignment="1" applyProtection="1">
      <alignment horizontal="left" vertical="top" wrapText="1"/>
    </xf>
    <xf numFmtId="1" fontId="20" fillId="0" borderId="0" xfId="0" applyNumberFormat="1" applyFont="1" applyBorder="1" applyAlignment="1" applyProtection="1">
      <alignment vertical="top"/>
    </xf>
    <xf numFmtId="165" fontId="20" fillId="0" borderId="15" xfId="0" applyNumberFormat="1" applyFont="1" applyBorder="1" applyAlignment="1" applyProtection="1">
      <alignment horizontal="right" vertical="top"/>
    </xf>
    <xf numFmtId="164" fontId="20" fillId="0" borderId="14" xfId="0" applyFont="1" applyFill="1" applyBorder="1" applyAlignment="1" applyProtection="1">
      <alignment horizontal="left" vertical="top" wrapText="1"/>
    </xf>
    <xf numFmtId="164" fontId="20" fillId="22" borderId="11" xfId="0" applyFont="1" applyFill="1" applyBorder="1" applyAlignment="1">
      <alignment vertical="top"/>
    </xf>
    <xf numFmtId="165" fontId="20" fillId="22" borderId="10" xfId="0" applyNumberFormat="1" applyFont="1" applyFill="1" applyBorder="1" applyAlignment="1" applyProtection="1">
      <alignment horizontal="right" vertical="top"/>
    </xf>
    <xf numFmtId="164" fontId="20" fillId="19" borderId="10" xfId="0" applyFont="1" applyFill="1" applyBorder="1" applyAlignment="1">
      <alignment vertical="top"/>
    </xf>
    <xf numFmtId="164" fontId="20" fillId="19" borderId="10" xfId="0" applyFont="1" applyFill="1" applyBorder="1" applyAlignment="1" applyProtection="1">
      <alignment horizontal="left" vertical="top" wrapText="1"/>
    </xf>
    <xf numFmtId="1" fontId="20" fillId="19" borderId="10" xfId="0" applyNumberFormat="1" applyFont="1" applyFill="1" applyBorder="1" applyAlignment="1" applyProtection="1">
      <alignment horizontal="right" vertical="top"/>
    </xf>
    <xf numFmtId="164" fontId="20" fillId="19" borderId="10" xfId="0" applyFont="1" applyFill="1" applyBorder="1" applyAlignment="1" applyProtection="1">
      <alignment horizontal="left" vertical="top" wrapText="1" indent="1"/>
    </xf>
    <xf numFmtId="166" fontId="20" fillId="0" borderId="16" xfId="0" applyNumberFormat="1" applyFont="1" applyBorder="1" applyAlignment="1" applyProtection="1">
      <alignment horizontal="right" vertical="top"/>
    </xf>
    <xf numFmtId="166" fontId="20" fillId="0" borderId="15" xfId="0" applyNumberFormat="1" applyFont="1" applyBorder="1" applyAlignment="1" applyProtection="1">
      <alignment horizontal="right" vertical="top"/>
    </xf>
    <xf numFmtId="164" fontId="0" fillId="23" borderId="11" xfId="0" applyFill="1" applyBorder="1" applyAlignment="1">
      <alignment vertical="top"/>
    </xf>
    <xf numFmtId="166" fontId="20" fillId="23" borderId="11" xfId="0" applyNumberFormat="1" applyFont="1" applyFill="1" applyBorder="1" applyAlignment="1" applyProtection="1">
      <alignment horizontal="right" vertical="top"/>
    </xf>
    <xf numFmtId="164" fontId="0" fillId="23" borderId="11" xfId="0" applyFill="1" applyBorder="1"/>
    <xf numFmtId="2" fontId="20" fillId="0" borderId="11" xfId="0" applyNumberFormat="1" applyFont="1" applyFill="1" applyBorder="1" applyAlignment="1" applyProtection="1">
      <alignment horizontal="left" vertical="top"/>
    </xf>
    <xf numFmtId="164" fontId="20" fillId="0" borderId="11" xfId="0" applyFont="1" applyFill="1" applyBorder="1" applyAlignment="1" applyProtection="1">
      <alignment horizontal="left" vertical="top" wrapText="1" indent="1"/>
    </xf>
    <xf numFmtId="165" fontId="20" fillId="0" borderId="11" xfId="0" applyNumberFormat="1" applyFont="1" applyBorder="1" applyAlignment="1" applyProtection="1">
      <alignment horizontal="right" vertical="top"/>
    </xf>
    <xf numFmtId="164" fontId="0" fillId="23" borderId="17" xfId="0" applyFill="1" applyBorder="1" applyAlignment="1">
      <alignment vertical="top"/>
    </xf>
    <xf numFmtId="1" fontId="20" fillId="0" borderId="11" xfId="0" applyNumberFormat="1" applyFont="1" applyBorder="1" applyAlignment="1" applyProtection="1">
      <alignment horizontal="right" vertical="top"/>
    </xf>
    <xf numFmtId="168" fontId="20" fillId="0" borderId="11" xfId="0" applyNumberFormat="1" applyFont="1" applyFill="1" applyBorder="1" applyAlignment="1" applyProtection="1">
      <alignment horizontal="left" vertical="top"/>
    </xf>
    <xf numFmtId="1" fontId="24" fillId="0" borderId="11" xfId="0" applyNumberFormat="1" applyFont="1" applyBorder="1" applyAlignment="1" applyProtection="1">
      <alignment horizontal="right" vertical="top"/>
    </xf>
    <xf numFmtId="1" fontId="20" fillId="0" borderId="11" xfId="0" applyNumberFormat="1" applyFont="1" applyFill="1" applyBorder="1" applyAlignment="1" applyProtection="1">
      <alignment vertical="top"/>
    </xf>
    <xf numFmtId="2" fontId="20" fillId="22" borderId="11" xfId="0" applyNumberFormat="1" applyFont="1" applyFill="1" applyBorder="1" applyAlignment="1" applyProtection="1">
      <alignment horizontal="left" vertical="top"/>
    </xf>
    <xf numFmtId="164" fontId="20" fillId="22" borderId="11" xfId="0" applyFont="1" applyFill="1" applyBorder="1" applyAlignment="1" applyProtection="1">
      <alignment horizontal="left" vertical="top" wrapText="1" indent="1"/>
    </xf>
    <xf numFmtId="164" fontId="20" fillId="22" borderId="11" xfId="0" applyFont="1" applyFill="1" applyBorder="1" applyAlignment="1" applyProtection="1">
      <alignment horizontal="left" vertical="top" wrapText="1"/>
    </xf>
    <xf numFmtId="1" fontId="20" fillId="22" borderId="11" xfId="0" applyNumberFormat="1" applyFont="1" applyFill="1" applyBorder="1" applyAlignment="1" applyProtection="1">
      <alignment horizontal="right" vertical="top"/>
    </xf>
    <xf numFmtId="165" fontId="20" fillId="22" borderId="11" xfId="0" applyNumberFormat="1" applyFont="1" applyFill="1" applyBorder="1" applyAlignment="1" applyProtection="1">
      <alignment horizontal="right" vertical="top"/>
    </xf>
    <xf numFmtId="168" fontId="20" fillId="19" borderId="10" xfId="0" applyNumberFormat="1" applyFont="1" applyFill="1" applyBorder="1" applyAlignment="1" applyProtection="1">
      <alignment horizontal="left" vertical="top"/>
    </xf>
    <xf numFmtId="165" fontId="20" fillId="23" borderId="10" xfId="0" applyNumberFormat="1" applyFont="1" applyFill="1" applyBorder="1" applyAlignment="1" applyProtection="1">
      <alignment horizontal="right" vertical="top"/>
    </xf>
    <xf numFmtId="164" fontId="20" fillId="18" borderId="12" xfId="0" applyFont="1" applyFill="1" applyBorder="1" applyAlignment="1" applyProtection="1">
      <alignment horizontal="left" vertical="top" wrapText="1" indent="1"/>
    </xf>
    <xf numFmtId="164" fontId="20" fillId="18" borderId="12" xfId="0" applyFont="1" applyFill="1" applyBorder="1" applyAlignment="1" applyProtection="1">
      <alignment horizontal="left" vertical="top" wrapText="1"/>
    </xf>
    <xf numFmtId="1" fontId="20" fillId="18" borderId="12" xfId="0" applyNumberFormat="1" applyFont="1" applyFill="1" applyBorder="1" applyAlignment="1" applyProtection="1">
      <alignment horizontal="right" vertical="top"/>
    </xf>
    <xf numFmtId="164" fontId="20" fillId="18" borderId="18" xfId="0" applyFont="1" applyFill="1" applyBorder="1" applyAlignment="1" applyProtection="1">
      <alignment horizontal="left" vertical="top" wrapText="1" indent="1"/>
    </xf>
    <xf numFmtId="164" fontId="20" fillId="18" borderId="16" xfId="0" applyFont="1" applyFill="1" applyBorder="1" applyAlignment="1" applyProtection="1">
      <alignment horizontal="left" vertical="top" wrapText="1"/>
    </xf>
    <xf numFmtId="1" fontId="20" fillId="18" borderId="16" xfId="0" applyNumberFormat="1" applyFont="1" applyFill="1" applyBorder="1" applyAlignment="1" applyProtection="1">
      <alignment horizontal="right" vertical="top"/>
    </xf>
    <xf numFmtId="165" fontId="20" fillId="22" borderId="16" xfId="0" applyNumberFormat="1" applyFont="1" applyFill="1" applyBorder="1" applyAlignment="1" applyProtection="1">
      <alignment horizontal="right" vertical="top"/>
    </xf>
    <xf numFmtId="1" fontId="20" fillId="18" borderId="11" xfId="0" applyNumberFormat="1" applyFont="1" applyFill="1" applyBorder="1" applyAlignment="1" applyProtection="1">
      <alignment horizontal="right" vertical="top"/>
    </xf>
    <xf numFmtId="2" fontId="25" fillId="0" borderId="11" xfId="0" applyNumberFormat="1" applyFont="1" applyFill="1" applyBorder="1" applyAlignment="1" applyProtection="1">
      <alignment horizontal="left" vertical="top"/>
    </xf>
    <xf numFmtId="164" fontId="25" fillId="0" borderId="11" xfId="0" applyFont="1" applyBorder="1" applyAlignment="1">
      <alignment vertical="top"/>
    </xf>
    <xf numFmtId="164" fontId="25" fillId="0" borderId="11" xfId="0" applyFont="1" applyFill="1" applyBorder="1" applyAlignment="1" applyProtection="1">
      <alignment horizontal="left" vertical="top" wrapText="1"/>
    </xf>
    <xf numFmtId="1" fontId="25" fillId="0" borderId="11" xfId="0" applyNumberFormat="1" applyFont="1" applyBorder="1" applyAlignment="1" applyProtection="1">
      <alignment horizontal="right" vertical="top"/>
    </xf>
    <xf numFmtId="164" fontId="20" fillId="23" borderId="11" xfId="0" applyFont="1" applyFill="1" applyBorder="1" applyAlignment="1" applyProtection="1">
      <alignment horizontal="left" vertical="top" wrapText="1" indent="1"/>
    </xf>
    <xf numFmtId="164" fontId="20" fillId="23" borderId="11" xfId="0" applyFont="1" applyFill="1" applyBorder="1" applyAlignment="1" applyProtection="1">
      <alignment horizontal="left" vertical="top" wrapText="1"/>
    </xf>
    <xf numFmtId="1" fontId="20" fillId="23" borderId="11" xfId="0" applyNumberFormat="1" applyFont="1" applyFill="1" applyBorder="1" applyAlignment="1" applyProtection="1">
      <alignment horizontal="right" vertical="top"/>
    </xf>
    <xf numFmtId="165" fontId="20" fillId="23" borderId="11" xfId="0" applyNumberFormat="1" applyFont="1" applyFill="1" applyBorder="1" applyAlignment="1" applyProtection="1">
      <alignment horizontal="right" vertical="top"/>
    </xf>
    <xf numFmtId="168" fontId="20" fillId="23" borderId="11" xfId="0" applyNumberFormat="1" applyFont="1" applyFill="1" applyBorder="1" applyAlignment="1" applyProtection="1">
      <alignment horizontal="left" vertical="top"/>
    </xf>
    <xf numFmtId="164" fontId="20" fillId="23" borderId="11" xfId="0" applyFont="1" applyFill="1" applyBorder="1" applyAlignment="1">
      <alignment vertical="top"/>
    </xf>
    <xf numFmtId="164" fontId="0" fillId="23" borderId="0" xfId="0" applyFill="1" applyAlignment="1">
      <alignment vertical="top"/>
    </xf>
    <xf numFmtId="166" fontId="20" fillId="19" borderId="10" xfId="0" applyNumberFormat="1" applyFont="1" applyFill="1" applyBorder="1" applyAlignment="1" applyProtection="1">
      <alignment horizontal="right" vertical="top"/>
    </xf>
    <xf numFmtId="164" fontId="0" fillId="23" borderId="0" xfId="0" applyFill="1"/>
    <xf numFmtId="164" fontId="0" fillId="20" borderId="0" xfId="0" applyFill="1" applyAlignment="1">
      <alignment vertical="top"/>
    </xf>
    <xf numFmtId="168" fontId="20" fillId="22" borderId="11" xfId="0" applyNumberFormat="1" applyFont="1" applyFill="1" applyBorder="1" applyAlignment="1" applyProtection="1">
      <alignment horizontal="left" vertical="top"/>
    </xf>
    <xf numFmtId="170" fontId="20" fillId="0" borderId="11" xfId="0" applyNumberFormat="1" applyFont="1" applyFill="1" applyBorder="1" applyAlignment="1" applyProtection="1">
      <alignment horizontal="left" vertical="top"/>
    </xf>
    <xf numFmtId="169" fontId="20" fillId="22" borderId="11" xfId="0" applyNumberFormat="1" applyFont="1" applyFill="1" applyBorder="1" applyAlignment="1" applyProtection="1">
      <alignment horizontal="left" vertical="top" wrapText="1" indent="1"/>
    </xf>
    <xf numFmtId="164" fontId="0" fillId="23" borderId="0" xfId="0" applyFill="1" applyBorder="1" applyAlignment="1">
      <alignment vertical="top"/>
    </xf>
    <xf numFmtId="166" fontId="20" fillId="23" borderId="0" xfId="0" applyNumberFormat="1" applyFont="1" applyFill="1" applyBorder="1" applyAlignment="1" applyProtection="1">
      <alignment horizontal="right" vertical="top"/>
    </xf>
    <xf numFmtId="164" fontId="0" fillId="23" borderId="0" xfId="0" applyFill="1" applyBorder="1"/>
    <xf numFmtId="2" fontId="20" fillId="23" borderId="11" xfId="0" applyNumberFormat="1" applyFont="1" applyFill="1" applyBorder="1" applyAlignment="1" applyProtection="1">
      <alignment horizontal="left" vertical="top"/>
    </xf>
    <xf numFmtId="169" fontId="20" fillId="23" borderId="11" xfId="0" applyNumberFormat="1" applyFont="1" applyFill="1" applyBorder="1" applyAlignment="1" applyProtection="1">
      <alignment horizontal="left" vertical="top" wrapText="1" indent="1"/>
    </xf>
    <xf numFmtId="2" fontId="26" fillId="22" borderId="11" xfId="0" applyNumberFormat="1" applyFont="1" applyFill="1" applyBorder="1" applyAlignment="1" applyProtection="1">
      <alignment horizontal="left" vertical="top"/>
    </xf>
    <xf numFmtId="164" fontId="26" fillId="22" borderId="11" xfId="0" applyFont="1" applyFill="1" applyBorder="1" applyAlignment="1">
      <alignment vertical="top"/>
    </xf>
    <xf numFmtId="164" fontId="26" fillId="22" borderId="11" xfId="0" applyFont="1" applyFill="1" applyBorder="1" applyAlignment="1" applyProtection="1">
      <alignment horizontal="left" vertical="top" wrapText="1" indent="1"/>
    </xf>
    <xf numFmtId="164" fontId="26" fillId="22" borderId="11" xfId="0" applyFont="1" applyFill="1" applyBorder="1" applyAlignment="1" applyProtection="1">
      <alignment horizontal="left" vertical="top" wrapText="1"/>
    </xf>
    <xf numFmtId="1" fontId="26" fillId="22" borderId="11" xfId="0" applyNumberFormat="1" applyFont="1" applyFill="1" applyBorder="1" applyAlignment="1" applyProtection="1">
      <alignment horizontal="right" vertical="top"/>
    </xf>
    <xf numFmtId="165" fontId="26" fillId="22" borderId="11" xfId="0" applyNumberFormat="1" applyFont="1" applyFill="1" applyBorder="1" applyAlignment="1" applyProtection="1">
      <alignment horizontal="right" vertical="top"/>
    </xf>
    <xf numFmtId="170" fontId="20" fillId="19" borderId="0" xfId="0" applyNumberFormat="1" applyFont="1" applyFill="1" applyBorder="1" applyAlignment="1" applyProtection="1">
      <alignment horizontal="left" vertical="top"/>
    </xf>
    <xf numFmtId="168" fontId="25" fillId="0" borderId="11" xfId="0" applyNumberFormat="1" applyFont="1" applyFill="1" applyBorder="1" applyAlignment="1" applyProtection="1">
      <alignment horizontal="left" vertical="top"/>
    </xf>
    <xf numFmtId="164" fontId="25" fillId="23" borderId="11" xfId="0" applyFont="1" applyFill="1" applyBorder="1" applyAlignment="1">
      <alignment vertical="top"/>
    </xf>
    <xf numFmtId="164" fontId="25" fillId="23" borderId="11" xfId="0" applyFont="1" applyFill="1" applyBorder="1" applyAlignment="1" applyProtection="1">
      <alignment horizontal="left" vertical="top" wrapText="1" indent="1"/>
    </xf>
    <xf numFmtId="164" fontId="25" fillId="23" borderId="11" xfId="0" applyFont="1" applyFill="1" applyBorder="1" applyAlignment="1" applyProtection="1">
      <alignment horizontal="left" vertical="top" wrapText="1"/>
    </xf>
    <xf numFmtId="1" fontId="25" fillId="23" borderId="11" xfId="0" applyNumberFormat="1" applyFont="1" applyFill="1" applyBorder="1" applyAlignment="1" applyProtection="1">
      <alignment horizontal="right" vertical="top"/>
    </xf>
    <xf numFmtId="165" fontId="25" fillId="23" borderId="11" xfId="0" applyNumberFormat="1" applyFont="1" applyFill="1" applyBorder="1" applyAlignment="1" applyProtection="1">
      <alignment horizontal="right" vertical="top"/>
    </xf>
    <xf numFmtId="2" fontId="26" fillId="18" borderId="10" xfId="0" applyNumberFormat="1" applyFont="1" applyFill="1" applyBorder="1" applyAlignment="1" applyProtection="1">
      <alignment horizontal="left" vertical="top"/>
    </xf>
    <xf numFmtId="164" fontId="26" fillId="18" borderId="10" xfId="0" applyFont="1" applyFill="1" applyBorder="1" applyAlignment="1">
      <alignment vertical="top"/>
    </xf>
    <xf numFmtId="164" fontId="26" fillId="18" borderId="10" xfId="0" applyFont="1" applyFill="1" applyBorder="1" applyAlignment="1" applyProtection="1">
      <alignment horizontal="left" vertical="top" wrapText="1"/>
    </xf>
    <xf numFmtId="1" fontId="26" fillId="18" borderId="10" xfId="0" applyNumberFormat="1" applyFont="1" applyFill="1" applyBorder="1" applyAlignment="1" applyProtection="1">
      <alignment horizontal="right" vertical="top"/>
    </xf>
    <xf numFmtId="165" fontId="26" fillId="22" borderId="10" xfId="0" applyNumberFormat="1" applyFont="1" applyFill="1" applyBorder="1" applyAlignment="1" applyProtection="1">
      <alignment horizontal="right" vertical="top"/>
    </xf>
    <xf numFmtId="2" fontId="20" fillId="19" borderId="16" xfId="0" applyNumberFormat="1" applyFont="1" applyFill="1" applyBorder="1" applyAlignment="1" applyProtection="1">
      <alignment horizontal="left" vertical="top"/>
    </xf>
    <xf numFmtId="164" fontId="20" fillId="19" borderId="16" xfId="0" applyFont="1" applyFill="1" applyBorder="1" applyAlignment="1">
      <alignment vertical="top"/>
    </xf>
    <xf numFmtId="164" fontId="20" fillId="0" borderId="20" xfId="0" applyFont="1" applyFill="1" applyBorder="1" applyAlignment="1" applyProtection="1">
      <alignment horizontal="left" vertical="top" wrapText="1" indent="1"/>
    </xf>
    <xf numFmtId="164" fontId="20" fillId="0" borderId="20" xfId="0" applyFont="1" applyFill="1" applyBorder="1" applyAlignment="1" applyProtection="1">
      <alignment horizontal="left" vertical="top" wrapText="1"/>
    </xf>
    <xf numFmtId="1" fontId="20" fillId="0" borderId="20" xfId="0" applyNumberFormat="1" applyFont="1" applyBorder="1" applyAlignment="1" applyProtection="1">
      <alignment horizontal="right" vertical="top"/>
    </xf>
    <xf numFmtId="165" fontId="20" fillId="0" borderId="20" xfId="0" applyNumberFormat="1" applyFont="1" applyBorder="1" applyAlignment="1" applyProtection="1">
      <alignment horizontal="right" vertical="top"/>
    </xf>
    <xf numFmtId="168" fontId="20" fillId="19" borderId="15" xfId="0" applyNumberFormat="1" applyFont="1" applyFill="1" applyBorder="1" applyAlignment="1" applyProtection="1">
      <alignment horizontal="left" vertical="top"/>
    </xf>
    <xf numFmtId="164" fontId="20" fillId="0" borderId="13" xfId="0" applyFont="1" applyFill="1" applyBorder="1" applyAlignment="1" applyProtection="1">
      <alignment horizontal="left" vertical="top" wrapText="1"/>
    </xf>
    <xf numFmtId="1" fontId="20" fillId="0" borderId="13" xfId="0" applyNumberFormat="1" applyFont="1" applyBorder="1" applyAlignment="1" applyProtection="1">
      <alignment horizontal="right" vertical="top"/>
    </xf>
    <xf numFmtId="165" fontId="20" fillId="0" borderId="13" xfId="0" applyNumberFormat="1" applyFont="1" applyBorder="1" applyAlignment="1" applyProtection="1">
      <alignment horizontal="right" vertical="top"/>
    </xf>
    <xf numFmtId="164" fontId="20" fillId="0" borderId="10" xfId="0" applyFont="1" applyFill="1" applyBorder="1" applyAlignment="1" applyProtection="1">
      <alignment horizontal="left" vertical="top" wrapText="1" indent="1"/>
    </xf>
    <xf numFmtId="165" fontId="20" fillId="0" borderId="19" xfId="0" applyNumberFormat="1" applyFont="1" applyBorder="1" applyAlignment="1" applyProtection="1">
      <alignment horizontal="right" vertical="top"/>
    </xf>
    <xf numFmtId="2" fontId="20" fillId="24" borderId="10" xfId="0" applyNumberFormat="1" applyFont="1" applyFill="1" applyBorder="1" applyAlignment="1" applyProtection="1">
      <alignment horizontal="left" vertical="top"/>
    </xf>
    <xf numFmtId="164" fontId="20" fillId="24" borderId="10" xfId="0" applyFont="1" applyFill="1" applyBorder="1" applyAlignment="1">
      <alignment vertical="top"/>
    </xf>
    <xf numFmtId="164" fontId="20" fillId="24" borderId="10" xfId="0" applyFont="1" applyFill="1" applyBorder="1" applyAlignment="1" applyProtection="1">
      <alignment horizontal="left" vertical="top" wrapText="1"/>
    </xf>
    <xf numFmtId="1" fontId="20" fillId="24" borderId="10" xfId="0" applyNumberFormat="1" applyFont="1" applyFill="1" applyBorder="1" applyAlignment="1" applyProtection="1">
      <alignment horizontal="right" vertical="top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" xfId="42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eading1" xfId="43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Result" xfId="44"/>
    <cellStyle name="Result2" xfId="4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71"/>
  <sheetViews>
    <sheetView tabSelected="1" topLeftCell="A7" zoomScale="90" zoomScaleNormal="90" workbookViewId="0">
      <selection activeCell="J56" sqref="J56"/>
    </sheetView>
  </sheetViews>
  <sheetFormatPr defaultRowHeight="16" x14ac:dyDescent="0.4"/>
  <cols>
    <col min="1" max="1" width="4.140625" style="7" customWidth="1"/>
    <col min="2" max="2" width="3" style="7" customWidth="1"/>
    <col min="3" max="3" width="43.28515625" style="65" customWidth="1"/>
    <col min="4" max="4" width="8.35546875" style="65" customWidth="1"/>
    <col min="5" max="5" width="3" style="66" customWidth="1"/>
    <col min="6" max="6" width="7.35546875" style="67" customWidth="1"/>
    <col min="7" max="7" width="3.5703125" style="7" customWidth="1"/>
    <col min="8" max="8" width="3" style="68" hidden="1" customWidth="1"/>
    <col min="9" max="9" width="3.92578125" style="7" hidden="1" customWidth="1"/>
    <col min="10" max="10" width="39.5703125" style="7" customWidth="1"/>
    <col min="11" max="254" width="9.42578125" style="7" customWidth="1"/>
    <col min="255" max="1023" width="9.42578125" customWidth="1"/>
    <col min="1024" max="1024" width="8.85546875" customWidth="1"/>
  </cols>
  <sheetData>
    <row r="1" spans="1:10" x14ac:dyDescent="0.4">
      <c r="A1" s="1" t="s">
        <v>84</v>
      </c>
      <c r="B1" s="2"/>
      <c r="C1" s="3" t="s">
        <v>0</v>
      </c>
      <c r="D1" s="4"/>
      <c r="E1" s="5"/>
      <c r="F1" s="6"/>
      <c r="H1" s="8"/>
    </row>
    <row r="2" spans="1:10" x14ac:dyDescent="0.4">
      <c r="A2" s="2"/>
      <c r="B2" s="2"/>
      <c r="C2" s="3" t="s">
        <v>55</v>
      </c>
      <c r="D2" s="4"/>
      <c r="E2" s="5"/>
      <c r="F2" s="6"/>
      <c r="H2" s="8"/>
    </row>
    <row r="3" spans="1:10" x14ac:dyDescent="0.4">
      <c r="A3" s="2"/>
      <c r="B3" s="2"/>
      <c r="C3" s="3"/>
      <c r="D3" s="4"/>
      <c r="E3" s="5"/>
      <c r="F3" s="6"/>
      <c r="H3" s="8"/>
    </row>
    <row r="4" spans="1:10" ht="21" x14ac:dyDescent="0.4">
      <c r="A4" s="9" t="s">
        <v>1</v>
      </c>
      <c r="B4" s="10" t="s">
        <v>2</v>
      </c>
      <c r="C4" s="4" t="s">
        <v>3</v>
      </c>
      <c r="D4" s="4"/>
      <c r="E4" s="11" t="s">
        <v>2</v>
      </c>
      <c r="F4" s="12" t="s">
        <v>2</v>
      </c>
      <c r="H4" s="13" t="s">
        <v>2</v>
      </c>
    </row>
    <row r="5" spans="1:10" x14ac:dyDescent="0.4">
      <c r="A5" s="14"/>
      <c r="B5" s="15"/>
      <c r="C5" s="16" t="s">
        <v>4</v>
      </c>
      <c r="D5" s="17"/>
      <c r="E5" s="18"/>
      <c r="F5" s="19"/>
      <c r="H5" s="20"/>
    </row>
    <row r="6" spans="1:10" x14ac:dyDescent="0.4">
      <c r="A6" s="21"/>
      <c r="B6" s="22"/>
      <c r="C6" s="23" t="s">
        <v>5</v>
      </c>
      <c r="D6" s="24"/>
      <c r="E6" s="25"/>
      <c r="F6" s="26"/>
      <c r="H6" s="27"/>
    </row>
    <row r="7" spans="1:10" x14ac:dyDescent="0.4">
      <c r="A7" s="28"/>
      <c r="B7" s="10"/>
      <c r="C7" s="29"/>
      <c r="D7" s="30"/>
      <c r="E7" s="31"/>
      <c r="F7" s="32"/>
      <c r="H7" s="33"/>
    </row>
    <row r="8" spans="1:10" x14ac:dyDescent="0.4">
      <c r="A8" s="34">
        <v>1</v>
      </c>
      <c r="B8" s="2"/>
      <c r="C8" s="29" t="s">
        <v>6</v>
      </c>
      <c r="D8" s="29" t="s">
        <v>7</v>
      </c>
      <c r="E8" s="35">
        <v>1</v>
      </c>
      <c r="F8" s="12">
        <v>0.33333333333333331</v>
      </c>
      <c r="H8" s="36">
        <v>6.9444444444444436E-4</v>
      </c>
    </row>
    <row r="9" spans="1:10" x14ac:dyDescent="0.4">
      <c r="A9" s="34">
        <v>2</v>
      </c>
      <c r="B9" s="2" t="s">
        <v>8</v>
      </c>
      <c r="C9" s="29" t="s">
        <v>9</v>
      </c>
      <c r="D9" s="29" t="s">
        <v>7</v>
      </c>
      <c r="E9" s="35">
        <v>5</v>
      </c>
      <c r="F9" s="12">
        <f t="shared" ref="F9:F61" si="0">F8+TIME(0,E8,0)</f>
        <v>0.33402777777777776</v>
      </c>
      <c r="H9" s="36">
        <v>6.9444444444444449E-3</v>
      </c>
    </row>
    <row r="10" spans="1:10" x14ac:dyDescent="0.4">
      <c r="A10" s="37">
        <v>3</v>
      </c>
      <c r="B10" s="21" t="s">
        <v>10</v>
      </c>
      <c r="C10" s="23" t="s">
        <v>58</v>
      </c>
      <c r="D10" s="23" t="s">
        <v>32</v>
      </c>
      <c r="E10" s="38">
        <v>0</v>
      </c>
      <c r="F10" s="91">
        <f t="shared" si="0"/>
        <v>0.33749999999999997</v>
      </c>
      <c r="H10" s="39">
        <v>0</v>
      </c>
    </row>
    <row r="11" spans="1:10" x14ac:dyDescent="0.4">
      <c r="A11" s="37">
        <f t="shared" ref="A11:A12" si="1">A10+0.01</f>
        <v>3.01</v>
      </c>
      <c r="B11" s="21" t="s">
        <v>10</v>
      </c>
      <c r="C11" s="23" t="s">
        <v>60</v>
      </c>
      <c r="D11" s="23" t="s">
        <v>32</v>
      </c>
      <c r="E11" s="38">
        <v>0</v>
      </c>
      <c r="F11" s="91">
        <f t="shared" si="0"/>
        <v>0.33749999999999997</v>
      </c>
      <c r="H11" s="39"/>
    </row>
    <row r="12" spans="1:10" x14ac:dyDescent="0.4">
      <c r="A12" s="159">
        <f t="shared" si="1"/>
        <v>3.0199999999999996</v>
      </c>
      <c r="B12" s="160" t="s">
        <v>10</v>
      </c>
      <c r="C12" s="161" t="s">
        <v>59</v>
      </c>
      <c r="D12" s="161" t="s">
        <v>22</v>
      </c>
      <c r="E12" s="162">
        <v>0</v>
      </c>
      <c r="F12" s="163">
        <f t="shared" si="0"/>
        <v>0.33749999999999997</v>
      </c>
      <c r="H12" s="39"/>
    </row>
    <row r="13" spans="1:10" x14ac:dyDescent="0.4">
      <c r="A13" s="77">
        <v>4</v>
      </c>
      <c r="B13" s="92" t="s">
        <v>14</v>
      </c>
      <c r="C13" s="93" t="s">
        <v>12</v>
      </c>
      <c r="D13" s="93" t="s">
        <v>7</v>
      </c>
      <c r="E13" s="94">
        <v>2</v>
      </c>
      <c r="F13" s="115">
        <f t="shared" si="0"/>
        <v>0.33749999999999997</v>
      </c>
      <c r="H13" s="39">
        <v>0</v>
      </c>
    </row>
    <row r="14" spans="1:10" x14ac:dyDescent="0.4">
      <c r="A14" s="176">
        <v>4.01</v>
      </c>
      <c r="B14" s="177" t="s">
        <v>14</v>
      </c>
      <c r="C14" s="178" t="s">
        <v>85</v>
      </c>
      <c r="D14" s="178" t="s">
        <v>7</v>
      </c>
      <c r="E14" s="179">
        <v>0</v>
      </c>
      <c r="F14" s="115">
        <f t="shared" si="0"/>
        <v>0.33888888888888885</v>
      </c>
      <c r="G14" s="40"/>
      <c r="H14" s="13">
        <v>1.3888888888888887E-3</v>
      </c>
    </row>
    <row r="15" spans="1:10" x14ac:dyDescent="0.4">
      <c r="A15" s="34"/>
      <c r="B15" s="2"/>
      <c r="C15" s="29"/>
      <c r="D15" s="29"/>
      <c r="E15" s="11">
        <v>0</v>
      </c>
      <c r="F15" s="12">
        <f t="shared" si="0"/>
        <v>0.33888888888888885</v>
      </c>
      <c r="H15" s="13">
        <v>0</v>
      </c>
      <c r="J15" s="76"/>
    </row>
    <row r="16" spans="1:10" x14ac:dyDescent="0.4">
      <c r="A16" s="34"/>
      <c r="B16" s="2"/>
      <c r="C16" s="29" t="s">
        <v>13</v>
      </c>
      <c r="D16" s="29"/>
      <c r="E16" s="11">
        <v>0</v>
      </c>
      <c r="F16" s="12">
        <f t="shared" si="0"/>
        <v>0.33888888888888885</v>
      </c>
      <c r="H16" s="13">
        <v>0</v>
      </c>
    </row>
    <row r="17" spans="1:254" x14ac:dyDescent="0.4">
      <c r="A17" s="77">
        <f>5</f>
        <v>5</v>
      </c>
      <c r="B17" s="2"/>
      <c r="C17" s="29" t="s">
        <v>35</v>
      </c>
      <c r="D17" s="29" t="s">
        <v>7</v>
      </c>
      <c r="E17" s="11">
        <v>0</v>
      </c>
      <c r="F17" s="12">
        <f t="shared" si="0"/>
        <v>0.33888888888888885</v>
      </c>
      <c r="H17" s="13"/>
    </row>
    <row r="18" spans="1:254" x14ac:dyDescent="0.4">
      <c r="A18" s="77">
        <f>A17+0.01</f>
        <v>5.01</v>
      </c>
      <c r="B18" s="92" t="s">
        <v>14</v>
      </c>
      <c r="C18" s="95" t="s">
        <v>53</v>
      </c>
      <c r="D18" s="93" t="s">
        <v>7</v>
      </c>
      <c r="E18" s="94">
        <v>3</v>
      </c>
      <c r="F18" s="12">
        <f t="shared" si="0"/>
        <v>0.33888888888888885</v>
      </c>
      <c r="H18" s="39"/>
    </row>
    <row r="19" spans="1:254" x14ac:dyDescent="0.4">
      <c r="A19" s="138">
        <f>A18+0.001</f>
        <v>5.0110000000000001</v>
      </c>
      <c r="B19" s="21" t="s">
        <v>11</v>
      </c>
      <c r="C19" s="78" t="s">
        <v>77</v>
      </c>
      <c r="D19" s="23" t="s">
        <v>7</v>
      </c>
      <c r="E19" s="38">
        <v>0</v>
      </c>
      <c r="F19" s="91">
        <f t="shared" si="0"/>
        <v>0.34097222222222218</v>
      </c>
      <c r="H19" s="39"/>
    </row>
    <row r="20" spans="1:254" x14ac:dyDescent="0.4">
      <c r="A20" s="37">
        <f>A18+0.01</f>
        <v>5.0199999999999996</v>
      </c>
      <c r="B20" s="21" t="s">
        <v>11</v>
      </c>
      <c r="C20" s="78" t="s">
        <v>15</v>
      </c>
      <c r="D20" s="23" t="s">
        <v>7</v>
      </c>
      <c r="E20" s="38">
        <v>0</v>
      </c>
      <c r="F20" s="91">
        <f t="shared" si="0"/>
        <v>0.34097222222222218</v>
      </c>
      <c r="H20" s="39">
        <v>0</v>
      </c>
    </row>
    <row r="21" spans="1:254" x14ac:dyDescent="0.4">
      <c r="A21" s="37">
        <f t="shared" ref="A21:A31" si="2">A20+0.01</f>
        <v>5.0299999999999994</v>
      </c>
      <c r="B21" s="21" t="s">
        <v>11</v>
      </c>
      <c r="C21" s="78" t="s">
        <v>16</v>
      </c>
      <c r="D21" s="23" t="s">
        <v>7</v>
      </c>
      <c r="E21" s="38">
        <v>0</v>
      </c>
      <c r="F21" s="91">
        <f t="shared" si="0"/>
        <v>0.34097222222222218</v>
      </c>
      <c r="H21" s="39">
        <v>0</v>
      </c>
    </row>
    <row r="22" spans="1:254" x14ac:dyDescent="0.4">
      <c r="A22" s="37">
        <f t="shared" si="2"/>
        <v>5.0399999999999991</v>
      </c>
      <c r="B22" s="21" t="s">
        <v>11</v>
      </c>
      <c r="C22" s="78" t="s">
        <v>17</v>
      </c>
      <c r="D22" s="23" t="s">
        <v>7</v>
      </c>
      <c r="E22" s="38">
        <v>0</v>
      </c>
      <c r="F22" s="91">
        <f t="shared" si="0"/>
        <v>0.34097222222222218</v>
      </c>
      <c r="H22" s="39">
        <v>0</v>
      </c>
    </row>
    <row r="23" spans="1:254" s="136" customFormat="1" x14ac:dyDescent="0.4">
      <c r="A23" s="77">
        <f t="shared" si="2"/>
        <v>5.0499999999999989</v>
      </c>
      <c r="B23" s="92" t="s">
        <v>14</v>
      </c>
      <c r="C23" s="95" t="s">
        <v>54</v>
      </c>
      <c r="D23" s="93" t="s">
        <v>7</v>
      </c>
      <c r="E23" s="94">
        <v>2</v>
      </c>
      <c r="F23" s="12">
        <f t="shared" si="0"/>
        <v>0.34097222222222218</v>
      </c>
      <c r="G23" s="134"/>
      <c r="H23" s="135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4"/>
      <c r="BT23" s="134"/>
      <c r="BU23" s="134"/>
      <c r="BV23" s="134"/>
      <c r="BW23" s="134"/>
      <c r="BX23" s="134"/>
      <c r="BY23" s="134"/>
      <c r="BZ23" s="134"/>
      <c r="CA23" s="134"/>
      <c r="CB23" s="134"/>
      <c r="CC23" s="134"/>
      <c r="CD23" s="134"/>
      <c r="CE23" s="134"/>
      <c r="CF23" s="134"/>
      <c r="CG23" s="134"/>
      <c r="CH23" s="134"/>
      <c r="CI23" s="134"/>
      <c r="CJ23" s="134"/>
      <c r="CK23" s="134"/>
      <c r="CL23" s="134"/>
      <c r="CM23" s="134"/>
      <c r="CN23" s="134"/>
      <c r="CO23" s="134"/>
      <c r="CP23" s="134"/>
      <c r="CQ23" s="134"/>
      <c r="CR23" s="134"/>
      <c r="CS23" s="134"/>
      <c r="CT23" s="134"/>
      <c r="CU23" s="134"/>
      <c r="CV23" s="134"/>
      <c r="CW23" s="134"/>
      <c r="CX23" s="134"/>
      <c r="CY23" s="134"/>
      <c r="CZ23" s="134"/>
      <c r="DA23" s="134"/>
      <c r="DB23" s="134"/>
      <c r="DC23" s="134"/>
      <c r="DD23" s="134"/>
      <c r="DE23" s="134"/>
      <c r="DF23" s="134"/>
      <c r="DG23" s="134"/>
      <c r="DH23" s="134"/>
      <c r="DI23" s="134"/>
      <c r="DJ23" s="134"/>
      <c r="DK23" s="134"/>
      <c r="DL23" s="134"/>
      <c r="DM23" s="134"/>
      <c r="DN23" s="134"/>
      <c r="DO23" s="134"/>
      <c r="DP23" s="134"/>
      <c r="DQ23" s="134"/>
      <c r="DR23" s="134"/>
      <c r="DS23" s="134"/>
      <c r="DT23" s="134"/>
      <c r="DU23" s="134"/>
      <c r="DV23" s="134"/>
      <c r="DW23" s="134"/>
      <c r="DX23" s="134"/>
      <c r="DY23" s="134"/>
      <c r="DZ23" s="134"/>
      <c r="EA23" s="134"/>
      <c r="EB23" s="134"/>
      <c r="EC23" s="134"/>
      <c r="ED23" s="134"/>
      <c r="EE23" s="134"/>
      <c r="EF23" s="134"/>
      <c r="EG23" s="134"/>
      <c r="EH23" s="134"/>
      <c r="EI23" s="134"/>
      <c r="EJ23" s="134"/>
      <c r="EK23" s="134"/>
      <c r="EL23" s="134"/>
      <c r="EM23" s="134"/>
      <c r="EN23" s="134"/>
      <c r="EO23" s="134"/>
      <c r="EP23" s="134"/>
      <c r="EQ23" s="134"/>
      <c r="ER23" s="134"/>
      <c r="ES23" s="134"/>
      <c r="ET23" s="134"/>
      <c r="EU23" s="134"/>
      <c r="EV23" s="134"/>
      <c r="EW23" s="134"/>
      <c r="EX23" s="134"/>
      <c r="EY23" s="134"/>
      <c r="EZ23" s="134"/>
      <c r="FA23" s="134"/>
      <c r="FB23" s="134"/>
      <c r="FC23" s="134"/>
      <c r="FD23" s="134"/>
      <c r="FE23" s="134"/>
      <c r="FF23" s="134"/>
      <c r="FG23" s="134"/>
      <c r="FH23" s="134"/>
      <c r="FI23" s="134"/>
      <c r="FJ23" s="134"/>
      <c r="FK23" s="134"/>
      <c r="FL23" s="134"/>
      <c r="FM23" s="134"/>
      <c r="FN23" s="134"/>
      <c r="FO23" s="134"/>
      <c r="FP23" s="134"/>
      <c r="FQ23" s="134"/>
      <c r="FR23" s="134"/>
      <c r="FS23" s="134"/>
      <c r="FT23" s="134"/>
      <c r="FU23" s="134"/>
      <c r="FV23" s="134"/>
      <c r="FW23" s="134"/>
      <c r="FX23" s="134"/>
      <c r="FY23" s="134"/>
      <c r="FZ23" s="134"/>
      <c r="GA23" s="134"/>
      <c r="GB23" s="134"/>
      <c r="GC23" s="134"/>
      <c r="GD23" s="134"/>
      <c r="GE23" s="134"/>
      <c r="GF23" s="134"/>
      <c r="GG23" s="134"/>
      <c r="GH23" s="134"/>
      <c r="GI23" s="134"/>
      <c r="GJ23" s="134"/>
      <c r="GK23" s="134"/>
      <c r="GL23" s="134"/>
      <c r="GM23" s="134"/>
      <c r="GN23" s="134"/>
      <c r="GO23" s="134"/>
      <c r="GP23" s="134"/>
      <c r="GQ23" s="134"/>
      <c r="GR23" s="134"/>
      <c r="GS23" s="134"/>
      <c r="GT23" s="134"/>
      <c r="GU23" s="134"/>
      <c r="GV23" s="134"/>
      <c r="GW23" s="134"/>
      <c r="GX23" s="134"/>
      <c r="GY23" s="134"/>
      <c r="GZ23" s="134"/>
      <c r="HA23" s="134"/>
      <c r="HB23" s="134"/>
      <c r="HC23" s="134"/>
      <c r="HD23" s="134"/>
      <c r="HE23" s="134"/>
      <c r="HF23" s="134"/>
      <c r="HG23" s="134"/>
      <c r="HH23" s="134"/>
      <c r="HI23" s="134"/>
      <c r="HJ23" s="134"/>
      <c r="HK23" s="134"/>
      <c r="HL23" s="134"/>
      <c r="HM23" s="134"/>
      <c r="HN23" s="134"/>
      <c r="HO23" s="134"/>
      <c r="HP23" s="134"/>
      <c r="HQ23" s="134"/>
      <c r="HR23" s="134"/>
      <c r="HS23" s="134"/>
      <c r="HT23" s="134"/>
      <c r="HU23" s="134"/>
      <c r="HV23" s="134"/>
      <c r="HW23" s="134"/>
      <c r="HX23" s="134"/>
      <c r="HY23" s="134"/>
      <c r="HZ23" s="134"/>
      <c r="IA23" s="134"/>
      <c r="IB23" s="134"/>
      <c r="IC23" s="134"/>
      <c r="ID23" s="134"/>
      <c r="IE23" s="134"/>
      <c r="IF23" s="134"/>
      <c r="IG23" s="134"/>
      <c r="IH23" s="134"/>
      <c r="II23" s="134"/>
      <c r="IJ23" s="134"/>
      <c r="IK23" s="134"/>
      <c r="IL23" s="134"/>
      <c r="IM23" s="134"/>
      <c r="IN23" s="134"/>
      <c r="IO23" s="134"/>
      <c r="IP23" s="134"/>
      <c r="IQ23" s="134"/>
      <c r="IR23" s="134"/>
      <c r="IS23" s="134"/>
      <c r="IT23" s="134"/>
    </row>
    <row r="24" spans="1:254" s="41" customFormat="1" x14ac:dyDescent="0.4">
      <c r="A24" s="37">
        <f t="shared" si="2"/>
        <v>5.0599999999999987</v>
      </c>
      <c r="B24" s="21" t="s">
        <v>11</v>
      </c>
      <c r="C24" s="78" t="s">
        <v>68</v>
      </c>
      <c r="D24" s="23" t="s">
        <v>7</v>
      </c>
      <c r="E24" s="38">
        <v>0</v>
      </c>
      <c r="F24" s="91">
        <f t="shared" si="0"/>
        <v>0.34236111111111106</v>
      </c>
      <c r="G24" s="40"/>
      <c r="H24" s="39">
        <v>0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</row>
    <row r="25" spans="1:254" x14ac:dyDescent="0.4">
      <c r="A25" s="37">
        <f t="shared" si="2"/>
        <v>5.0699999999999985</v>
      </c>
      <c r="B25" s="21" t="s">
        <v>11</v>
      </c>
      <c r="C25" s="78" t="s">
        <v>18</v>
      </c>
      <c r="D25" s="23" t="s">
        <v>7</v>
      </c>
      <c r="E25" s="38">
        <v>0</v>
      </c>
      <c r="F25" s="91">
        <f t="shared" si="0"/>
        <v>0.34236111111111106</v>
      </c>
      <c r="H25" s="39">
        <v>0</v>
      </c>
    </row>
    <row r="26" spans="1:254" x14ac:dyDescent="0.4">
      <c r="A26" s="37">
        <f t="shared" si="2"/>
        <v>5.0799999999999983</v>
      </c>
      <c r="B26" s="21" t="s">
        <v>11</v>
      </c>
      <c r="C26" s="116" t="s">
        <v>19</v>
      </c>
      <c r="D26" s="117" t="s">
        <v>7</v>
      </c>
      <c r="E26" s="118">
        <v>0</v>
      </c>
      <c r="F26" s="91">
        <f t="shared" si="0"/>
        <v>0.34236111111111106</v>
      </c>
      <c r="H26" s="39">
        <v>0</v>
      </c>
    </row>
    <row r="27" spans="1:254" x14ac:dyDescent="0.4">
      <c r="A27" s="37">
        <f t="shared" si="2"/>
        <v>5.0899999999999981</v>
      </c>
      <c r="B27" s="21" t="s">
        <v>11</v>
      </c>
      <c r="C27" s="119" t="s">
        <v>44</v>
      </c>
      <c r="D27" s="120" t="s">
        <v>7</v>
      </c>
      <c r="E27" s="121">
        <v>0</v>
      </c>
      <c r="F27" s="122">
        <f t="shared" si="0"/>
        <v>0.34236111111111106</v>
      </c>
      <c r="H27" s="39"/>
    </row>
    <row r="28" spans="1:254" x14ac:dyDescent="0.4">
      <c r="A28" s="37">
        <f t="shared" si="2"/>
        <v>5.0999999999999979</v>
      </c>
      <c r="B28" s="21" t="s">
        <v>11</v>
      </c>
      <c r="C28" s="110" t="s">
        <v>20</v>
      </c>
      <c r="D28" s="111" t="s">
        <v>7</v>
      </c>
      <c r="E28" s="123">
        <v>0</v>
      </c>
      <c r="F28" s="113">
        <f t="shared" si="0"/>
        <v>0.34236111111111106</v>
      </c>
      <c r="H28" s="36">
        <v>3.4722222222222225E-3</v>
      </c>
    </row>
    <row r="29" spans="1:254" ht="20" customHeight="1" x14ac:dyDescent="0.4">
      <c r="A29" s="77">
        <f t="shared" si="2"/>
        <v>5.1099999999999977</v>
      </c>
      <c r="B29" s="92" t="s">
        <v>14</v>
      </c>
      <c r="C29" s="128" t="s">
        <v>21</v>
      </c>
      <c r="D29" s="129" t="s">
        <v>7</v>
      </c>
      <c r="E29" s="130">
        <v>5</v>
      </c>
      <c r="F29" s="131">
        <f t="shared" si="0"/>
        <v>0.34236111111111106</v>
      </c>
      <c r="H29" s="36">
        <v>3.4722222222222225E-3</v>
      </c>
    </row>
    <row r="30" spans="1:254" x14ac:dyDescent="0.4">
      <c r="A30" s="77">
        <f t="shared" si="2"/>
        <v>5.1199999999999974</v>
      </c>
      <c r="B30" s="92" t="s">
        <v>14</v>
      </c>
      <c r="C30" s="102" t="s">
        <v>67</v>
      </c>
      <c r="D30" s="84" t="s">
        <v>7</v>
      </c>
      <c r="E30" s="105">
        <v>10</v>
      </c>
      <c r="F30" s="103">
        <f t="shared" si="0"/>
        <v>0.34583333333333327</v>
      </c>
      <c r="H30" s="36"/>
    </row>
    <row r="31" spans="1:254" x14ac:dyDescent="0.4">
      <c r="A31" s="164">
        <f t="shared" si="2"/>
        <v>5.1299999999999972</v>
      </c>
      <c r="B31" s="165" t="s">
        <v>14</v>
      </c>
      <c r="C31" s="166" t="s">
        <v>52</v>
      </c>
      <c r="D31" s="167" t="s">
        <v>7</v>
      </c>
      <c r="E31" s="168">
        <v>5</v>
      </c>
      <c r="F31" s="169">
        <f t="shared" si="0"/>
        <v>0.35277777777777769</v>
      </c>
      <c r="H31" s="36"/>
    </row>
    <row r="32" spans="1:254" x14ac:dyDescent="0.4">
      <c r="A32" s="114">
        <f>A31+0.001</f>
        <v>5.1309999999999976</v>
      </c>
      <c r="B32" s="92" t="s">
        <v>23</v>
      </c>
      <c r="C32" s="174" t="s">
        <v>69</v>
      </c>
      <c r="D32" s="29" t="s">
        <v>7</v>
      </c>
      <c r="E32" s="35">
        <v>2</v>
      </c>
      <c r="F32" s="175">
        <f t="shared" si="0"/>
        <v>0.3562499999999999</v>
      </c>
      <c r="H32" s="36"/>
    </row>
    <row r="33" spans="1:10" x14ac:dyDescent="0.4">
      <c r="A33" s="170">
        <f>A31+0.01</f>
        <v>5.139999999999997</v>
      </c>
      <c r="B33" s="79"/>
      <c r="C33" s="171" t="s">
        <v>36</v>
      </c>
      <c r="D33" s="171"/>
      <c r="E33" s="172"/>
      <c r="F33" s="173">
        <f t="shared" si="0"/>
        <v>0.35763888888888878</v>
      </c>
      <c r="H33" s="36"/>
    </row>
    <row r="34" spans="1:10" x14ac:dyDescent="0.4">
      <c r="A34" s="152">
        <v>5.1405000000000003</v>
      </c>
      <c r="B34" s="133" t="s">
        <v>14</v>
      </c>
      <c r="C34" s="128" t="s">
        <v>76</v>
      </c>
      <c r="D34" s="129" t="s">
        <v>51</v>
      </c>
      <c r="E34" s="130">
        <v>5</v>
      </c>
      <c r="F34" s="103">
        <f t="shared" si="0"/>
        <v>0.35763888888888878</v>
      </c>
      <c r="H34" s="36"/>
    </row>
    <row r="35" spans="1:10" x14ac:dyDescent="0.4">
      <c r="A35" s="106">
        <f>A33+0.001</f>
        <v>5.1409999999999973</v>
      </c>
      <c r="B35" s="71" t="s">
        <v>14</v>
      </c>
      <c r="C35" s="102" t="s">
        <v>24</v>
      </c>
      <c r="D35" s="84" t="s">
        <v>22</v>
      </c>
      <c r="E35" s="105">
        <v>5</v>
      </c>
      <c r="F35" s="103">
        <f t="shared" si="0"/>
        <v>0.36111111111111099</v>
      </c>
      <c r="H35" s="36">
        <v>3.4722222222222225E-3</v>
      </c>
    </row>
    <row r="36" spans="1:10" x14ac:dyDescent="0.4">
      <c r="A36" s="106">
        <f t="shared" ref="A36:A44" si="3">A35+0.001</f>
        <v>5.1419999999999977</v>
      </c>
      <c r="B36" s="71" t="s">
        <v>14</v>
      </c>
      <c r="C36" s="102" t="s">
        <v>61</v>
      </c>
      <c r="D36" s="84" t="s">
        <v>25</v>
      </c>
      <c r="E36" s="107">
        <v>10</v>
      </c>
      <c r="F36" s="103">
        <f t="shared" si="0"/>
        <v>0.3645833333333332</v>
      </c>
      <c r="H36" s="36">
        <v>3.4722222222222225E-3</v>
      </c>
      <c r="J36" s="75"/>
    </row>
    <row r="37" spans="1:10" x14ac:dyDescent="0.4">
      <c r="A37" s="132">
        <f t="shared" si="3"/>
        <v>5.142999999999998</v>
      </c>
      <c r="B37" s="133" t="s">
        <v>14</v>
      </c>
      <c r="C37" s="128" t="s">
        <v>26</v>
      </c>
      <c r="D37" s="129" t="s">
        <v>27</v>
      </c>
      <c r="E37" s="130">
        <v>5</v>
      </c>
      <c r="F37" s="103">
        <f t="shared" si="0"/>
        <v>0.37152777777777762</v>
      </c>
      <c r="H37" s="36">
        <v>3.4722222222222225E-3</v>
      </c>
    </row>
    <row r="38" spans="1:10" x14ac:dyDescent="0.4">
      <c r="A38" s="106">
        <f t="shared" si="3"/>
        <v>5.1439999999999984</v>
      </c>
      <c r="B38" s="133" t="s">
        <v>23</v>
      </c>
      <c r="C38" s="128" t="s">
        <v>57</v>
      </c>
      <c r="D38" s="129" t="s">
        <v>56</v>
      </c>
      <c r="E38" s="130">
        <v>5</v>
      </c>
      <c r="F38" s="131">
        <f t="shared" si="0"/>
        <v>0.37499999999999983</v>
      </c>
      <c r="H38" s="36"/>
    </row>
    <row r="39" spans="1:10" x14ac:dyDescent="0.4">
      <c r="A39" s="106">
        <f t="shared" si="3"/>
        <v>5.1449999999999987</v>
      </c>
      <c r="B39" s="133" t="s">
        <v>14</v>
      </c>
      <c r="C39" s="128" t="s">
        <v>62</v>
      </c>
      <c r="D39" s="129" t="s">
        <v>63</v>
      </c>
      <c r="E39" s="130">
        <v>5</v>
      </c>
      <c r="F39" s="131">
        <f t="shared" si="0"/>
        <v>0.37847222222222204</v>
      </c>
      <c r="H39" s="36"/>
    </row>
    <row r="40" spans="1:10" ht="21" x14ac:dyDescent="0.4">
      <c r="A40" s="139">
        <f>A39+0.0001</f>
        <v>5.1450999999999985</v>
      </c>
      <c r="B40" s="133" t="s">
        <v>23</v>
      </c>
      <c r="C40" s="128" t="s">
        <v>70</v>
      </c>
      <c r="D40" s="129" t="s">
        <v>7</v>
      </c>
      <c r="E40" s="130">
        <v>5</v>
      </c>
      <c r="F40" s="131">
        <f t="shared" si="0"/>
        <v>0.38194444444444425</v>
      </c>
      <c r="H40" s="36"/>
    </row>
    <row r="41" spans="1:10" x14ac:dyDescent="0.4">
      <c r="A41" s="153">
        <f>A39+0.001</f>
        <v>5.145999999999999</v>
      </c>
      <c r="B41" s="154" t="s">
        <v>14</v>
      </c>
      <c r="C41" s="155" t="s">
        <v>76</v>
      </c>
      <c r="D41" s="156" t="s">
        <v>51</v>
      </c>
      <c r="E41" s="157">
        <v>0</v>
      </c>
      <c r="F41" s="158">
        <f t="shared" si="0"/>
        <v>0.38541666666666646</v>
      </c>
      <c r="H41" s="36"/>
    </row>
    <row r="42" spans="1:10" x14ac:dyDescent="0.4">
      <c r="A42" s="106">
        <f t="shared" si="3"/>
        <v>5.1469999999999994</v>
      </c>
      <c r="B42" s="133" t="s">
        <v>14</v>
      </c>
      <c r="C42" s="128" t="s">
        <v>64</v>
      </c>
      <c r="D42" s="129" t="s">
        <v>65</v>
      </c>
      <c r="E42" s="130">
        <v>5</v>
      </c>
      <c r="F42" s="131">
        <f t="shared" si="0"/>
        <v>0.38541666666666646</v>
      </c>
      <c r="H42" s="36"/>
    </row>
    <row r="43" spans="1:10" x14ac:dyDescent="0.4">
      <c r="A43" s="106">
        <f t="shared" si="3"/>
        <v>5.1479999999999997</v>
      </c>
      <c r="B43" s="133" t="s">
        <v>23</v>
      </c>
      <c r="C43" s="128" t="s">
        <v>66</v>
      </c>
      <c r="D43" s="129" t="s">
        <v>33</v>
      </c>
      <c r="E43" s="130">
        <v>10</v>
      </c>
      <c r="F43" s="131">
        <f t="shared" si="0"/>
        <v>0.38888888888888867</v>
      </c>
      <c r="H43" s="36"/>
    </row>
    <row r="44" spans="1:10" x14ac:dyDescent="0.4">
      <c r="A44" s="106">
        <f t="shared" si="3"/>
        <v>5.149</v>
      </c>
      <c r="B44" s="133" t="s">
        <v>14</v>
      </c>
      <c r="C44" s="128" t="s">
        <v>81</v>
      </c>
      <c r="D44" s="129" t="s">
        <v>80</v>
      </c>
      <c r="E44" s="130">
        <v>3</v>
      </c>
      <c r="F44" s="131">
        <f t="shared" si="0"/>
        <v>0.39583333333333309</v>
      </c>
      <c r="H44" s="36"/>
    </row>
    <row r="45" spans="1:10" ht="15" customHeight="1" x14ac:dyDescent="0.4">
      <c r="A45" s="101">
        <v>5.2</v>
      </c>
      <c r="B45" s="71"/>
      <c r="C45" s="84" t="s">
        <v>37</v>
      </c>
      <c r="D45" s="84"/>
      <c r="E45" s="105"/>
      <c r="F45" s="131">
        <f t="shared" si="0"/>
        <v>0.39791666666666642</v>
      </c>
      <c r="H45" s="36"/>
    </row>
    <row r="46" spans="1:10" ht="15" customHeight="1" x14ac:dyDescent="0.4">
      <c r="A46" s="101">
        <f t="shared" ref="A46:A59" si="4">A45+0.01</f>
        <v>5.21</v>
      </c>
      <c r="B46" s="72" t="s">
        <v>14</v>
      </c>
      <c r="C46" s="83" t="s">
        <v>48</v>
      </c>
      <c r="D46" s="84" t="s">
        <v>33</v>
      </c>
      <c r="E46" s="105">
        <v>3</v>
      </c>
      <c r="F46" s="131">
        <f t="shared" si="0"/>
        <v>0.39791666666666642</v>
      </c>
      <c r="H46" s="36"/>
    </row>
    <row r="47" spans="1:10" x14ac:dyDescent="0.4">
      <c r="A47" s="101">
        <f t="shared" si="4"/>
        <v>5.22</v>
      </c>
      <c r="B47" s="71" t="s">
        <v>14</v>
      </c>
      <c r="C47" s="102" t="s">
        <v>45</v>
      </c>
      <c r="D47" s="84" t="s">
        <v>46</v>
      </c>
      <c r="E47" s="105">
        <v>3</v>
      </c>
      <c r="F47" s="131">
        <f t="shared" si="0"/>
        <v>0.39999999999999974</v>
      </c>
      <c r="H47" s="36">
        <v>3.4722222222222225E-3</v>
      </c>
      <c r="J47" s="75"/>
    </row>
    <row r="48" spans="1:10" x14ac:dyDescent="0.4">
      <c r="A48" s="101">
        <f t="shared" si="4"/>
        <v>5.2299999999999995</v>
      </c>
      <c r="B48" s="72" t="s">
        <v>14</v>
      </c>
      <c r="C48" s="83" t="s">
        <v>47</v>
      </c>
      <c r="D48" s="84" t="s">
        <v>51</v>
      </c>
      <c r="E48" s="105">
        <v>3</v>
      </c>
      <c r="F48" s="131">
        <f t="shared" si="0"/>
        <v>0.40208333333333307</v>
      </c>
      <c r="H48" s="36">
        <v>3.4722222222222225E-3</v>
      </c>
    </row>
    <row r="49" spans="1:254" x14ac:dyDescent="0.4">
      <c r="A49" s="101">
        <f t="shared" si="4"/>
        <v>5.2399999999999993</v>
      </c>
      <c r="B49" s="72" t="s">
        <v>14</v>
      </c>
      <c r="C49" s="83" t="s">
        <v>49</v>
      </c>
      <c r="D49" s="84" t="s">
        <v>41</v>
      </c>
      <c r="E49" s="105">
        <v>3</v>
      </c>
      <c r="F49" s="131">
        <f t="shared" si="0"/>
        <v>0.4041666666666664</v>
      </c>
      <c r="H49" s="36"/>
    </row>
    <row r="50" spans="1:254" x14ac:dyDescent="0.4">
      <c r="A50" s="101">
        <f t="shared" si="4"/>
        <v>5.2499999999999991</v>
      </c>
      <c r="B50" s="72" t="s">
        <v>14</v>
      </c>
      <c r="C50" s="83" t="s">
        <v>50</v>
      </c>
      <c r="D50" s="84" t="s">
        <v>40</v>
      </c>
      <c r="E50" s="105">
        <v>3</v>
      </c>
      <c r="F50" s="131">
        <f t="shared" si="0"/>
        <v>0.40624999999999972</v>
      </c>
      <c r="H50" s="36"/>
    </row>
    <row r="51" spans="1:254" ht="15" customHeight="1" x14ac:dyDescent="0.4">
      <c r="A51" s="101">
        <v>5.3</v>
      </c>
      <c r="B51" s="71"/>
      <c r="C51" s="84" t="s">
        <v>38</v>
      </c>
      <c r="D51" s="84"/>
      <c r="E51" s="105"/>
      <c r="F51" s="131">
        <f t="shared" si="0"/>
        <v>0.40833333333333305</v>
      </c>
      <c r="H51" s="36"/>
    </row>
    <row r="52" spans="1:254" ht="31.5" x14ac:dyDescent="0.4">
      <c r="A52" s="101">
        <v>5.31</v>
      </c>
      <c r="B52" s="72" t="s">
        <v>14</v>
      </c>
      <c r="C52" s="83" t="s">
        <v>82</v>
      </c>
      <c r="D52" s="84" t="s">
        <v>83</v>
      </c>
      <c r="E52" s="108">
        <v>5</v>
      </c>
      <c r="F52" s="131">
        <f t="shared" si="0"/>
        <v>0.40833333333333305</v>
      </c>
      <c r="H52" s="36"/>
      <c r="J52" s="75"/>
    </row>
    <row r="53" spans="1:254" ht="15" customHeight="1" x14ac:dyDescent="0.4">
      <c r="A53" s="101">
        <v>5.4</v>
      </c>
      <c r="B53" s="71"/>
      <c r="C53" s="84" t="s">
        <v>39</v>
      </c>
      <c r="D53" s="84"/>
      <c r="E53" s="105"/>
      <c r="F53" s="131">
        <f t="shared" si="0"/>
        <v>0.41180555555555526</v>
      </c>
      <c r="H53" s="36"/>
    </row>
    <row r="54" spans="1:254" ht="24.5" customHeight="1" x14ac:dyDescent="0.4">
      <c r="A54" s="109">
        <f t="shared" si="4"/>
        <v>5.41</v>
      </c>
      <c r="B54" s="90" t="s">
        <v>11</v>
      </c>
      <c r="C54" s="110" t="s">
        <v>72</v>
      </c>
      <c r="D54" s="111" t="s">
        <v>34</v>
      </c>
      <c r="E54" s="112">
        <v>0</v>
      </c>
      <c r="F54" s="113">
        <f t="shared" si="0"/>
        <v>0.41180555555555526</v>
      </c>
      <c r="H54" s="36">
        <v>2.0833333333333333E-3</v>
      </c>
    </row>
    <row r="55" spans="1:254" ht="24" customHeight="1" x14ac:dyDescent="0.4">
      <c r="A55" s="109">
        <f t="shared" si="4"/>
        <v>5.42</v>
      </c>
      <c r="B55" s="90" t="s">
        <v>11</v>
      </c>
      <c r="C55" s="110" t="s">
        <v>74</v>
      </c>
      <c r="D55" s="111" t="s">
        <v>43</v>
      </c>
      <c r="E55" s="112">
        <v>0</v>
      </c>
      <c r="F55" s="113">
        <f t="shared" si="0"/>
        <v>0.41180555555555526</v>
      </c>
      <c r="H55" s="36"/>
    </row>
    <row r="56" spans="1:254" ht="24" customHeight="1" x14ac:dyDescent="0.4">
      <c r="A56" s="109">
        <f t="shared" si="4"/>
        <v>5.43</v>
      </c>
      <c r="B56" s="90" t="s">
        <v>11</v>
      </c>
      <c r="C56" s="110" t="s">
        <v>73</v>
      </c>
      <c r="D56" s="111" t="s">
        <v>43</v>
      </c>
      <c r="E56" s="112">
        <v>0</v>
      </c>
      <c r="F56" s="113">
        <f t="shared" si="0"/>
        <v>0.41180555555555526</v>
      </c>
      <c r="H56" s="36"/>
    </row>
    <row r="57" spans="1:254" x14ac:dyDescent="0.4">
      <c r="A57" s="146">
        <f t="shared" si="4"/>
        <v>5.4399999999999995</v>
      </c>
      <c r="B57" s="147" t="s">
        <v>11</v>
      </c>
      <c r="C57" s="148" t="s">
        <v>42</v>
      </c>
      <c r="D57" s="149" t="s">
        <v>43</v>
      </c>
      <c r="E57" s="150">
        <v>0</v>
      </c>
      <c r="F57" s="151">
        <f t="shared" si="0"/>
        <v>0.41180555555555526</v>
      </c>
      <c r="H57" s="96"/>
    </row>
    <row r="58" spans="1:254" s="100" customFormat="1" ht="21" x14ac:dyDescent="0.4">
      <c r="A58" s="109">
        <f t="shared" si="4"/>
        <v>5.4499999999999993</v>
      </c>
      <c r="B58" s="90" t="s">
        <v>11</v>
      </c>
      <c r="C58" s="140" t="s">
        <v>71</v>
      </c>
      <c r="D58" s="111" t="s">
        <v>43</v>
      </c>
      <c r="E58" s="112">
        <v>0</v>
      </c>
      <c r="F58" s="113">
        <f t="shared" si="0"/>
        <v>0.41180555555555526</v>
      </c>
      <c r="G58" s="104"/>
      <c r="H58" s="99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8"/>
      <c r="AZ58" s="98"/>
      <c r="BA58" s="98"/>
      <c r="BB58" s="98"/>
      <c r="BC58" s="98"/>
      <c r="BD58" s="98"/>
      <c r="BE58" s="98"/>
      <c r="BF58" s="98"/>
      <c r="BG58" s="98"/>
      <c r="BH58" s="98"/>
      <c r="BI58" s="98"/>
      <c r="BJ58" s="98"/>
      <c r="BK58" s="98"/>
      <c r="BL58" s="98"/>
      <c r="BM58" s="98"/>
      <c r="BN58" s="98"/>
      <c r="BO58" s="98"/>
      <c r="BP58" s="98"/>
      <c r="BQ58" s="98"/>
      <c r="BR58" s="98"/>
      <c r="BS58" s="98"/>
      <c r="BT58" s="98"/>
      <c r="BU58" s="98"/>
      <c r="BV58" s="98"/>
      <c r="BW58" s="98"/>
      <c r="BX58" s="98"/>
      <c r="BY58" s="98"/>
      <c r="BZ58" s="98"/>
      <c r="CA58" s="98"/>
      <c r="CB58" s="98"/>
      <c r="CC58" s="98"/>
      <c r="CD58" s="98"/>
      <c r="CE58" s="98"/>
      <c r="CF58" s="98"/>
      <c r="CG58" s="98"/>
      <c r="CH58" s="98"/>
      <c r="CI58" s="98"/>
      <c r="CJ58" s="98"/>
      <c r="CK58" s="98"/>
      <c r="CL58" s="98"/>
      <c r="CM58" s="98"/>
      <c r="CN58" s="98"/>
      <c r="CO58" s="98"/>
      <c r="CP58" s="98"/>
      <c r="CQ58" s="98"/>
      <c r="CR58" s="98"/>
      <c r="CS58" s="98"/>
      <c r="CT58" s="98"/>
      <c r="CU58" s="98"/>
      <c r="CV58" s="98"/>
      <c r="CW58" s="98"/>
      <c r="CX58" s="98"/>
      <c r="CY58" s="98"/>
      <c r="CZ58" s="98"/>
      <c r="DA58" s="98"/>
      <c r="DB58" s="98"/>
      <c r="DC58" s="98"/>
      <c r="DD58" s="98"/>
      <c r="DE58" s="98"/>
      <c r="DF58" s="98"/>
      <c r="DG58" s="98"/>
      <c r="DH58" s="98"/>
      <c r="DI58" s="98"/>
      <c r="DJ58" s="98"/>
      <c r="DK58" s="98"/>
      <c r="DL58" s="98"/>
      <c r="DM58" s="98"/>
      <c r="DN58" s="98"/>
      <c r="DO58" s="98"/>
      <c r="DP58" s="98"/>
      <c r="DQ58" s="98"/>
      <c r="DR58" s="98"/>
      <c r="DS58" s="98"/>
      <c r="DT58" s="98"/>
      <c r="DU58" s="98"/>
      <c r="DV58" s="98"/>
      <c r="DW58" s="98"/>
      <c r="DX58" s="98"/>
      <c r="DY58" s="98"/>
      <c r="DZ58" s="98"/>
      <c r="EA58" s="98"/>
      <c r="EB58" s="98"/>
      <c r="EC58" s="98"/>
      <c r="ED58" s="98"/>
      <c r="EE58" s="98"/>
      <c r="EF58" s="98"/>
      <c r="EG58" s="98"/>
      <c r="EH58" s="98"/>
      <c r="EI58" s="98"/>
      <c r="EJ58" s="98"/>
      <c r="EK58" s="98"/>
      <c r="EL58" s="98"/>
      <c r="EM58" s="98"/>
      <c r="EN58" s="98"/>
      <c r="EO58" s="98"/>
      <c r="EP58" s="98"/>
      <c r="EQ58" s="98"/>
      <c r="ER58" s="98"/>
      <c r="ES58" s="98"/>
      <c r="ET58" s="98"/>
      <c r="EU58" s="98"/>
      <c r="EV58" s="98"/>
      <c r="EW58" s="98"/>
      <c r="EX58" s="98"/>
      <c r="EY58" s="98"/>
      <c r="EZ58" s="98"/>
      <c r="FA58" s="98"/>
      <c r="FB58" s="98"/>
      <c r="FC58" s="98"/>
      <c r="FD58" s="98"/>
      <c r="FE58" s="98"/>
      <c r="FF58" s="98"/>
      <c r="FG58" s="98"/>
      <c r="FH58" s="98"/>
      <c r="FI58" s="98"/>
      <c r="FJ58" s="98"/>
      <c r="FK58" s="98"/>
      <c r="FL58" s="98"/>
      <c r="FM58" s="98"/>
      <c r="FN58" s="98"/>
      <c r="FO58" s="98"/>
      <c r="FP58" s="98"/>
      <c r="FQ58" s="98"/>
      <c r="FR58" s="98"/>
      <c r="FS58" s="98"/>
      <c r="FT58" s="98"/>
      <c r="FU58" s="98"/>
      <c r="FV58" s="98"/>
      <c r="FW58" s="98"/>
      <c r="FX58" s="98"/>
      <c r="FY58" s="98"/>
      <c r="FZ58" s="98"/>
      <c r="GA58" s="98"/>
      <c r="GB58" s="98"/>
      <c r="GC58" s="98"/>
      <c r="GD58" s="98"/>
      <c r="GE58" s="98"/>
      <c r="GF58" s="98"/>
      <c r="GG58" s="98"/>
      <c r="GH58" s="98"/>
      <c r="GI58" s="98"/>
      <c r="GJ58" s="98"/>
      <c r="GK58" s="98"/>
      <c r="GL58" s="98"/>
      <c r="GM58" s="98"/>
      <c r="GN58" s="98"/>
      <c r="GO58" s="98"/>
      <c r="GP58" s="98"/>
      <c r="GQ58" s="98"/>
      <c r="GR58" s="98"/>
      <c r="GS58" s="98"/>
      <c r="GT58" s="98"/>
      <c r="GU58" s="98"/>
      <c r="GV58" s="98"/>
      <c r="GW58" s="98"/>
      <c r="GX58" s="98"/>
      <c r="GY58" s="98"/>
      <c r="GZ58" s="98"/>
      <c r="HA58" s="98"/>
      <c r="HB58" s="98"/>
      <c r="HC58" s="98"/>
      <c r="HD58" s="98"/>
      <c r="HE58" s="98"/>
      <c r="HF58" s="98"/>
      <c r="HG58" s="98"/>
      <c r="HH58" s="98"/>
      <c r="HI58" s="98"/>
      <c r="HJ58" s="98"/>
      <c r="HK58" s="98"/>
      <c r="HL58" s="98"/>
      <c r="HM58" s="98"/>
      <c r="HN58" s="98"/>
      <c r="HO58" s="98"/>
      <c r="HP58" s="98"/>
      <c r="HQ58" s="98"/>
      <c r="HR58" s="98"/>
      <c r="HS58" s="98"/>
      <c r="HT58" s="98"/>
      <c r="HU58" s="98"/>
      <c r="HV58" s="98"/>
      <c r="HW58" s="98"/>
      <c r="HX58" s="98"/>
      <c r="HY58" s="98"/>
      <c r="HZ58" s="98"/>
      <c r="IA58" s="98"/>
      <c r="IB58" s="98"/>
      <c r="IC58" s="98"/>
      <c r="ID58" s="98"/>
      <c r="IE58" s="98"/>
      <c r="IF58" s="98"/>
      <c r="IG58" s="98"/>
      <c r="IH58" s="98"/>
      <c r="II58" s="98"/>
      <c r="IJ58" s="98"/>
      <c r="IK58" s="98"/>
      <c r="IL58" s="98"/>
      <c r="IM58" s="98"/>
      <c r="IN58" s="98"/>
      <c r="IO58" s="98"/>
      <c r="IP58" s="98"/>
      <c r="IQ58" s="98"/>
      <c r="IR58" s="98"/>
      <c r="IS58" s="98"/>
      <c r="IT58" s="98"/>
    </row>
    <row r="59" spans="1:254" s="143" customFormat="1" ht="21" x14ac:dyDescent="0.4">
      <c r="A59" s="144">
        <f t="shared" si="4"/>
        <v>5.4599999999999991</v>
      </c>
      <c r="B59" s="133" t="s">
        <v>14</v>
      </c>
      <c r="C59" s="145" t="s">
        <v>79</v>
      </c>
      <c r="D59" s="129" t="s">
        <v>75</v>
      </c>
      <c r="E59" s="130">
        <v>2</v>
      </c>
      <c r="F59" s="131">
        <f t="shared" si="0"/>
        <v>0.41180555555555526</v>
      </c>
      <c r="G59" s="141"/>
      <c r="H59" s="142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41"/>
      <c r="Z59" s="141"/>
      <c r="AA59" s="141"/>
      <c r="AB59" s="141"/>
      <c r="AC59" s="141"/>
      <c r="AD59" s="141"/>
      <c r="AE59" s="141"/>
      <c r="AF59" s="141"/>
      <c r="AG59" s="141"/>
      <c r="AH59" s="141"/>
      <c r="AI59" s="141"/>
      <c r="AJ59" s="141"/>
      <c r="AK59" s="141"/>
      <c r="AL59" s="141"/>
      <c r="AM59" s="141"/>
      <c r="AN59" s="141"/>
      <c r="AO59" s="141"/>
      <c r="AP59" s="141"/>
      <c r="AQ59" s="141"/>
      <c r="AR59" s="141"/>
      <c r="AS59" s="141"/>
      <c r="AT59" s="141"/>
      <c r="AU59" s="141"/>
      <c r="AV59" s="141"/>
      <c r="AW59" s="141"/>
      <c r="AX59" s="141"/>
      <c r="AY59" s="141"/>
      <c r="AZ59" s="141"/>
      <c r="BA59" s="141"/>
      <c r="BB59" s="141"/>
      <c r="BC59" s="141"/>
      <c r="BD59" s="141"/>
      <c r="BE59" s="141"/>
      <c r="BF59" s="141"/>
      <c r="BG59" s="141"/>
      <c r="BH59" s="141"/>
      <c r="BI59" s="141"/>
      <c r="BJ59" s="141"/>
      <c r="BK59" s="141"/>
      <c r="BL59" s="141"/>
      <c r="BM59" s="141"/>
      <c r="BN59" s="141"/>
      <c r="BO59" s="141"/>
      <c r="BP59" s="141"/>
      <c r="BQ59" s="141"/>
      <c r="BR59" s="141"/>
      <c r="BS59" s="141"/>
      <c r="BT59" s="141"/>
      <c r="BU59" s="141"/>
      <c r="BV59" s="141"/>
      <c r="BW59" s="141"/>
      <c r="BX59" s="141"/>
      <c r="BY59" s="141"/>
      <c r="BZ59" s="141"/>
      <c r="CA59" s="141"/>
      <c r="CB59" s="141"/>
      <c r="CC59" s="141"/>
      <c r="CD59" s="141"/>
      <c r="CE59" s="141"/>
      <c r="CF59" s="141"/>
      <c r="CG59" s="141"/>
      <c r="CH59" s="141"/>
      <c r="CI59" s="141"/>
      <c r="CJ59" s="141"/>
      <c r="CK59" s="141"/>
      <c r="CL59" s="141"/>
      <c r="CM59" s="141"/>
      <c r="CN59" s="141"/>
      <c r="CO59" s="141"/>
      <c r="CP59" s="141"/>
      <c r="CQ59" s="141"/>
      <c r="CR59" s="141"/>
      <c r="CS59" s="141"/>
      <c r="CT59" s="141"/>
      <c r="CU59" s="141"/>
      <c r="CV59" s="141"/>
      <c r="CW59" s="141"/>
      <c r="CX59" s="141"/>
      <c r="CY59" s="141"/>
      <c r="CZ59" s="141"/>
      <c r="DA59" s="141"/>
      <c r="DB59" s="141"/>
      <c r="DC59" s="141"/>
      <c r="DD59" s="141"/>
      <c r="DE59" s="141"/>
      <c r="DF59" s="141"/>
      <c r="DG59" s="141"/>
      <c r="DH59" s="141"/>
      <c r="DI59" s="141"/>
      <c r="DJ59" s="141"/>
      <c r="DK59" s="141"/>
      <c r="DL59" s="141"/>
      <c r="DM59" s="141"/>
      <c r="DN59" s="141"/>
      <c r="DO59" s="141"/>
      <c r="DP59" s="141"/>
      <c r="DQ59" s="141"/>
      <c r="DR59" s="141"/>
      <c r="DS59" s="141"/>
      <c r="DT59" s="141"/>
      <c r="DU59" s="141"/>
      <c r="DV59" s="141"/>
      <c r="DW59" s="141"/>
      <c r="DX59" s="141"/>
      <c r="DY59" s="141"/>
      <c r="DZ59" s="141"/>
      <c r="EA59" s="141"/>
      <c r="EB59" s="141"/>
      <c r="EC59" s="141"/>
      <c r="ED59" s="141"/>
      <c r="EE59" s="141"/>
      <c r="EF59" s="141"/>
      <c r="EG59" s="141"/>
      <c r="EH59" s="141"/>
      <c r="EI59" s="141"/>
      <c r="EJ59" s="141"/>
      <c r="EK59" s="141"/>
      <c r="EL59" s="141"/>
      <c r="EM59" s="141"/>
      <c r="EN59" s="141"/>
      <c r="EO59" s="141"/>
      <c r="EP59" s="141"/>
      <c r="EQ59" s="141"/>
      <c r="ER59" s="141"/>
      <c r="ES59" s="141"/>
      <c r="ET59" s="141"/>
      <c r="EU59" s="141"/>
      <c r="EV59" s="141"/>
      <c r="EW59" s="141"/>
      <c r="EX59" s="141"/>
      <c r="EY59" s="141"/>
      <c r="EZ59" s="141"/>
      <c r="FA59" s="141"/>
      <c r="FB59" s="141"/>
      <c r="FC59" s="141"/>
      <c r="FD59" s="141"/>
      <c r="FE59" s="141"/>
      <c r="FF59" s="141"/>
      <c r="FG59" s="141"/>
      <c r="FH59" s="141"/>
      <c r="FI59" s="141"/>
      <c r="FJ59" s="141"/>
      <c r="FK59" s="141"/>
      <c r="FL59" s="141"/>
      <c r="FM59" s="141"/>
      <c r="FN59" s="141"/>
      <c r="FO59" s="141"/>
      <c r="FP59" s="141"/>
      <c r="FQ59" s="141"/>
      <c r="FR59" s="141"/>
      <c r="FS59" s="141"/>
      <c r="FT59" s="141"/>
      <c r="FU59" s="141"/>
      <c r="FV59" s="141"/>
      <c r="FW59" s="141"/>
      <c r="FX59" s="141"/>
      <c r="FY59" s="141"/>
      <c r="FZ59" s="141"/>
      <c r="GA59" s="141"/>
      <c r="GB59" s="141"/>
      <c r="GC59" s="141"/>
      <c r="GD59" s="141"/>
      <c r="GE59" s="141"/>
      <c r="GF59" s="141"/>
      <c r="GG59" s="141"/>
      <c r="GH59" s="141"/>
      <c r="GI59" s="141"/>
      <c r="GJ59" s="141"/>
      <c r="GK59" s="141"/>
      <c r="GL59" s="141"/>
      <c r="GM59" s="141"/>
      <c r="GN59" s="141"/>
      <c r="GO59" s="141"/>
      <c r="GP59" s="141"/>
      <c r="GQ59" s="141"/>
      <c r="GR59" s="141"/>
      <c r="GS59" s="141"/>
      <c r="GT59" s="141"/>
      <c r="GU59" s="141"/>
      <c r="GV59" s="141"/>
      <c r="GW59" s="141"/>
      <c r="GX59" s="141"/>
      <c r="GY59" s="141"/>
      <c r="GZ59" s="141"/>
      <c r="HA59" s="141"/>
      <c r="HB59" s="141"/>
      <c r="HC59" s="141"/>
      <c r="HD59" s="141"/>
      <c r="HE59" s="141"/>
      <c r="HF59" s="141"/>
      <c r="HG59" s="141"/>
      <c r="HH59" s="141"/>
      <c r="HI59" s="141"/>
      <c r="HJ59" s="141"/>
      <c r="HK59" s="141"/>
      <c r="HL59" s="141"/>
      <c r="HM59" s="141"/>
      <c r="HN59" s="141"/>
      <c r="HO59" s="141"/>
      <c r="HP59" s="141"/>
      <c r="HQ59" s="141"/>
      <c r="HR59" s="141"/>
      <c r="HS59" s="141"/>
      <c r="HT59" s="141"/>
      <c r="HU59" s="141"/>
      <c r="HV59" s="141"/>
      <c r="HW59" s="141"/>
      <c r="HX59" s="141"/>
      <c r="HY59" s="141"/>
      <c r="HZ59" s="141"/>
      <c r="IA59" s="141"/>
      <c r="IB59" s="141"/>
      <c r="IC59" s="141"/>
      <c r="ID59" s="141"/>
      <c r="IE59" s="141"/>
      <c r="IF59" s="141"/>
      <c r="IG59" s="141"/>
      <c r="IH59" s="141"/>
      <c r="II59" s="141"/>
      <c r="IJ59" s="141"/>
      <c r="IK59" s="141"/>
      <c r="IL59" s="141"/>
      <c r="IM59" s="141"/>
      <c r="IN59" s="141"/>
      <c r="IO59" s="141"/>
      <c r="IP59" s="141"/>
      <c r="IQ59" s="141"/>
      <c r="IR59" s="141"/>
      <c r="IS59" s="141"/>
      <c r="IT59" s="141"/>
    </row>
    <row r="60" spans="1:254" ht="14.25" customHeight="1" x14ac:dyDescent="0.4">
      <c r="A60" s="101">
        <f>A53+0.1</f>
        <v>5.5</v>
      </c>
      <c r="B60" s="71" t="s">
        <v>14</v>
      </c>
      <c r="C60" s="84" t="s">
        <v>28</v>
      </c>
      <c r="D60" s="84" t="s">
        <v>7</v>
      </c>
      <c r="E60" s="105">
        <v>3</v>
      </c>
      <c r="F60" s="131">
        <f t="shared" si="0"/>
        <v>0.41319444444444414</v>
      </c>
      <c r="H60" s="97">
        <v>2.0833333333333333E-3</v>
      </c>
      <c r="J60" s="75"/>
    </row>
    <row r="61" spans="1:254" ht="21.75" customHeight="1" x14ac:dyDescent="0.4">
      <c r="A61" s="124"/>
      <c r="B61" s="125"/>
      <c r="C61" s="126"/>
      <c r="D61" s="126"/>
      <c r="E61" s="127"/>
      <c r="F61" s="131">
        <f t="shared" si="0"/>
        <v>0.41527777777777747</v>
      </c>
      <c r="H61" s="13"/>
    </row>
    <row r="62" spans="1:254" x14ac:dyDescent="0.4">
      <c r="A62" s="85"/>
      <c r="B62" s="79"/>
      <c r="C62" s="89"/>
      <c r="D62" s="86"/>
      <c r="E62" s="87"/>
      <c r="F62" s="88"/>
      <c r="H62" s="13"/>
    </row>
    <row r="63" spans="1:254" x14ac:dyDescent="0.4">
      <c r="A63" s="137"/>
      <c r="B63" s="73" t="s">
        <v>23</v>
      </c>
      <c r="C63" s="74" t="s">
        <v>29</v>
      </c>
      <c r="D63" s="80" t="s">
        <v>7</v>
      </c>
      <c r="E63" s="81"/>
      <c r="F63" s="82" t="s">
        <v>78</v>
      </c>
      <c r="H63" s="43"/>
    </row>
    <row r="64" spans="1:254" x14ac:dyDescent="0.4">
      <c r="A64" s="44"/>
      <c r="B64" s="45"/>
      <c r="C64" s="42"/>
      <c r="D64" s="42"/>
      <c r="E64" s="46"/>
      <c r="F64" s="47"/>
      <c r="H64" s="48"/>
    </row>
    <row r="65" spans="1:8" x14ac:dyDescent="0.4">
      <c r="A65" s="49" t="s">
        <v>2</v>
      </c>
      <c r="B65" s="45" t="s">
        <v>2</v>
      </c>
      <c r="C65" s="42" t="s">
        <v>30</v>
      </c>
      <c r="D65" s="42"/>
      <c r="E65" s="46" t="s">
        <v>2</v>
      </c>
      <c r="F65" s="47" t="s">
        <v>2</v>
      </c>
      <c r="H65" s="50" t="s">
        <v>2</v>
      </c>
    </row>
    <row r="66" spans="1:8" x14ac:dyDescent="0.4">
      <c r="A66" s="45"/>
      <c r="B66" s="51"/>
      <c r="C66" s="42" t="s">
        <v>31</v>
      </c>
      <c r="D66" s="52"/>
      <c r="E66" s="53"/>
      <c r="F66" s="54"/>
      <c r="H66" s="55"/>
    </row>
    <row r="67" spans="1:8" x14ac:dyDescent="0.4">
      <c r="A67" s="45"/>
      <c r="B67" s="56"/>
      <c r="C67" s="57"/>
      <c r="D67" s="58"/>
      <c r="E67" s="59"/>
      <c r="F67" s="60"/>
      <c r="H67" s="61"/>
    </row>
    <row r="68" spans="1:8" x14ac:dyDescent="0.4">
      <c r="A68" s="62"/>
      <c r="B68" s="63"/>
      <c r="C68" s="64"/>
    </row>
    <row r="69" spans="1:8" x14ac:dyDescent="0.4">
      <c r="A69" s="62"/>
      <c r="B69" s="63"/>
      <c r="C69" s="69"/>
      <c r="D69" s="69"/>
    </row>
    <row r="70" spans="1:8" x14ac:dyDescent="0.4">
      <c r="A70" s="62"/>
      <c r="B70" s="63"/>
      <c r="C70" s="70"/>
      <c r="D70" s="69"/>
    </row>
    <row r="71" spans="1:8" x14ac:dyDescent="0.4">
      <c r="D71" s="69"/>
    </row>
  </sheetData>
  <pageMargins left="0.5" right="0.25" top="0.79570000000000007" bottom="0.79570000000000007" header="0.5" footer="0.5"/>
  <pageSetup fitToWidth="0" fitToHeight="0" pageOrder="overThenDown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43073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EC_Opening_Agenda</vt:lpstr>
      <vt:lpstr>Excel_BuiltIn_Print_Area_1_1</vt:lpstr>
      <vt:lpstr>EC_Opening_Agenda!Print_Area</vt:lpstr>
      <vt:lpstr>Print_Area_MI</vt:lpstr>
      <vt:lpstr>PRINT_AREA_MI_1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keywords>No Restrictions</cp:keywords>
  <cp:lastModifiedBy>John DAmbrosia</cp:lastModifiedBy>
  <cp:revision>54</cp:revision>
  <cp:lastPrinted>2012-06-10T14:17:47Z</cp:lastPrinted>
  <dcterms:created xsi:type="dcterms:W3CDTF">2000-02-17T15:16:37Z</dcterms:created>
  <dcterms:modified xsi:type="dcterms:W3CDTF">2015-11-09T17:04:21Z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  <property fmtid="{D5CDD505-2E9C-101B-9397-08002B2CF9AE}" pid="7" name="TitusGUID">
    <vt:lpwstr>f6b91de2-8ec0-49f7-947b-1306c78e28c5</vt:lpwstr>
  </property>
  <property fmtid="{D5CDD505-2E9C-101B-9397-08002B2CF9AE}" pid="8" name="DellClassification">
    <vt:lpwstr>No Restrictions</vt:lpwstr>
  </property>
  <property fmtid="{D5CDD505-2E9C-101B-9397-08002B2CF9AE}" pid="9" name="DellSubLabels">
    <vt:lpwstr/>
  </property>
</Properties>
</file>