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hn_dambrosia\Documents\IEEE\802\Meetings\Plenaries\15_07\"/>
    </mc:Choice>
  </mc:AlternateContent>
  <bookViews>
    <workbookView xWindow="0" yWindow="0" windowWidth="23040" windowHeight="9408"/>
  </bookViews>
  <sheets>
    <sheet name="EC_Opening_Agenda" sheetId="1" r:id="rId1"/>
  </sheets>
  <definedNames>
    <definedName name="Excel_BuiltIn_Print_Area_1_1">EC_Opening_Agenda!$A$1:$F$61</definedName>
    <definedName name="_xlnm.Print_Area" localSheetId="0">EC_Opening_Agenda!$A$1:$F$62</definedName>
    <definedName name="Print_Area_MI">EC_Opening_Agenda!$A$1:$E$42</definedName>
    <definedName name="PRINT_AREA_MI_1">EC_Opening_Agenda!$A$1:$E$42</definedName>
  </definedNames>
  <calcPr calcId="152511" concurrentCalc="0"/>
</workbook>
</file>

<file path=xl/calcChain.xml><?xml version="1.0" encoding="utf-8"?>
<calcChain xmlns="http://schemas.openxmlformats.org/spreadsheetml/2006/main">
  <c r="F23" i="1" l="1"/>
  <c r="F22" i="1"/>
  <c r="A22" i="1"/>
  <c r="F9" i="1"/>
  <c r="F10" i="1"/>
  <c r="F11" i="1"/>
  <c r="F12" i="1"/>
  <c r="F13" i="1"/>
  <c r="F14" i="1"/>
  <c r="F15" i="1"/>
  <c r="F16" i="1"/>
  <c r="F17" i="1"/>
  <c r="F19" i="1"/>
  <c r="F20" i="1"/>
  <c r="F21" i="1"/>
  <c r="F18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A49" i="1"/>
  <c r="A55" i="1"/>
  <c r="A40" i="1"/>
  <c r="A41" i="1"/>
  <c r="A42" i="1"/>
  <c r="A43" i="1"/>
  <c r="A44" i="1"/>
  <c r="A19" i="1"/>
  <c r="A20" i="1"/>
  <c r="A21" i="1"/>
  <c r="A23" i="1"/>
  <c r="A24" i="1"/>
  <c r="A25" i="1"/>
  <c r="A26" i="1"/>
  <c r="A27" i="1"/>
  <c r="A28" i="1"/>
  <c r="A29" i="1"/>
  <c r="A30" i="1"/>
  <c r="A31" i="1"/>
  <c r="A33" i="1"/>
  <c r="A34" i="1"/>
  <c r="A35" i="1"/>
  <c r="A36" i="1"/>
  <c r="A37" i="1"/>
  <c r="A38" i="1"/>
  <c r="A32" i="1"/>
  <c r="A17" i="1"/>
  <c r="A18" i="1"/>
  <c r="A45" i="1"/>
  <c r="A11" i="1"/>
  <c r="A12" i="1"/>
  <c r="A54" i="1"/>
  <c r="A50" i="1"/>
  <c r="A51" i="1"/>
  <c r="A52" i="1"/>
  <c r="A53" i="1"/>
</calcChain>
</file>

<file path=xl/sharedStrings.xml><?xml version="1.0" encoding="utf-8"?>
<sst xmlns="http://schemas.openxmlformats.org/spreadsheetml/2006/main" count="151" uniqueCount="84">
  <si>
    <t>AGENDA  -  IEEE 802 LMSC EXECUTIVE COMMITTEE MEETING</t>
  </si>
  <si>
    <t>Key:</t>
  </si>
  <si>
    <t xml:space="preserve"> </t>
  </si>
  <si>
    <t>ME - Motion, External, MI - Motion, Internal, DT- Discussion Topic, II - Information Item</t>
  </si>
  <si>
    <t>Special Orders</t>
  </si>
  <si>
    <t>Category  (* = consent agenda)</t>
  </si>
  <si>
    <t>MEETING CALLED TO ORDER</t>
  </si>
  <si>
    <t>Nikolich</t>
  </si>
  <si>
    <t>MI</t>
  </si>
  <si>
    <t>APPROVE OR MODIFY AGENDA</t>
  </si>
  <si>
    <t>MI*</t>
  </si>
  <si>
    <t>II*</t>
  </si>
  <si>
    <t>IEEE Staff Introductions</t>
  </si>
  <si>
    <t>LMSC items</t>
  </si>
  <si>
    <t>II</t>
  </si>
  <si>
    <t>BoG Actions</t>
  </si>
  <si>
    <t>Stds Board Actions (approved projects, standards, withdrawals)</t>
  </si>
  <si>
    <t>LMSC Email Ballot Recap</t>
  </si>
  <si>
    <t>List of Drafts to Sponsor Ballot</t>
  </si>
  <si>
    <t>List of Drafts to Revcom</t>
  </si>
  <si>
    <t>PARS to NesCom</t>
  </si>
  <si>
    <t>Notice of Study Groups / pre-PAR activity under consideration/status of existing SGs</t>
  </si>
  <si>
    <t>Gilb</t>
  </si>
  <si>
    <t>DT</t>
  </si>
  <si>
    <t>P&amp;P update</t>
  </si>
  <si>
    <t>Rosdahl</t>
  </si>
  <si>
    <t>Treasurer's report</t>
  </si>
  <si>
    <t>Chaplin</t>
  </si>
  <si>
    <t>Document publication priority update</t>
  </si>
  <si>
    <t>EC meeting schedule (rules, SA, etc.)</t>
  </si>
  <si>
    <t>ADJOURN SEC MEETING</t>
  </si>
  <si>
    <t>ME - Motion, External        MI - Motion, Internal</t>
  </si>
  <si>
    <t>DT- Discussion Topic           II - Information Item</t>
  </si>
  <si>
    <t>Fee Waivers: Staff and Invited Guest TBD</t>
  </si>
  <si>
    <t>D'Ambrosia</t>
  </si>
  <si>
    <t>Thaler</t>
  </si>
  <si>
    <t>Turner</t>
  </si>
  <si>
    <t>Chair's Opening Report</t>
  </si>
  <si>
    <t>Officers / 802 Reports</t>
  </si>
  <si>
    <t>Standing Committee Reports</t>
  </si>
  <si>
    <t>Liaison Reports</t>
  </si>
  <si>
    <t>IEEE-SA Reports</t>
  </si>
  <si>
    <t>Lynch</t>
  </si>
  <si>
    <t>Heile</t>
  </si>
  <si>
    <t>Get IEEE 802 Update</t>
  </si>
  <si>
    <t>IEEE-SA PR and Mktg Tracking Reports</t>
  </si>
  <si>
    <t>IEEE-SA Active Standards Report</t>
  </si>
  <si>
    <t>Zuniga</t>
  </si>
  <si>
    <t>Draft documents to EC Ballot</t>
  </si>
  <si>
    <t>802 JTC1 Standing Committee Status Report and plans for week</t>
  </si>
  <si>
    <t>Myles</t>
  </si>
  <si>
    <t>802 EC / ITU Standing Committee Status Report and plans for week</t>
  </si>
  <si>
    <t>IEEE 802 / IETF Standing Committee Status Report and plans for week</t>
  </si>
  <si>
    <t>IEEE 802 Wireless Chairs Standing Committee Status Report and plans for week</t>
  </si>
  <si>
    <t>IEEE 802 Regulatory Report and plans for week</t>
  </si>
  <si>
    <t>Nikolich / Shellhammer</t>
  </si>
  <si>
    <t>Parsons</t>
  </si>
  <si>
    <t>Review 802 Task Force Agenda</t>
  </si>
  <si>
    <t>IEEE-SA Global Activities Report</t>
  </si>
  <si>
    <t>Chair's Announcements</t>
  </si>
  <si>
    <t>EC Affiliation Update</t>
  </si>
  <si>
    <t>Future venues</t>
  </si>
  <si>
    <t>Action Item Recap (Mar Plenary,  EC June Teleconference)</t>
  </si>
  <si>
    <t>Indemnification</t>
  </si>
  <si>
    <t>Marks</t>
  </si>
  <si>
    <t>Status Update - Get802</t>
  </si>
  <si>
    <t>APPROVE Motion: Approve  minutes of Mar 2015 Opening Meeting</t>
  </si>
  <si>
    <t>APPROVE Motion: Approve  minutes of Mar Closing Meeting</t>
  </si>
  <si>
    <t>APPROVE Motion: Approve  minutes of Jun conference call</t>
  </si>
  <si>
    <t>IEEE-SA Staff</t>
  </si>
  <si>
    <t>Annual Review of Subgroups / TAGs</t>
  </si>
  <si>
    <t>Monday 8:00AM -10:00AM</t>
  </si>
  <si>
    <t>SASB resolution resulting from 2014 IEEE 802 financial report</t>
  </si>
  <si>
    <t>Nikolich / Chaplin</t>
  </si>
  <si>
    <t xml:space="preserve">Tutorial Schedule </t>
  </si>
  <si>
    <t>Unlicensed Spectrum Sharing coordination; 3GPP, LTE-U Forum</t>
  </si>
  <si>
    <t>Nikolich / D'Ambrosia</t>
  </si>
  <si>
    <t>10:00AM</t>
  </si>
  <si>
    <t>SO</t>
  </si>
  <si>
    <t>ME</t>
  </si>
  <si>
    <t>Nikolich / Stephens</t>
  </si>
  <si>
    <t>Response to FCC 15-47</t>
  </si>
  <si>
    <t>r03</t>
  </si>
  <si>
    <t>Privacy Recommendation ECSG Update (inlcluding update on BSI Conference on Infocomms Protocols)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</si>
</sst>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&quot; &quot;General"/>
    <numFmt numFmtId="165" formatCode="hh&quot;:&quot;mm&quot; &quot;AM/PM&quot; &quot;"/>
    <numFmt numFmtId="166" formatCode="h&quot;:&quot;mm;@"/>
    <numFmt numFmtId="167" formatCode="[$$-409]#,##0.00;[Red]&quot;-&quot;[$$-409]#,##0.00"/>
    <numFmt numFmtId="168" formatCode="0.000"/>
    <numFmt numFmtId="169" formatCode="0.0"/>
  </numFmts>
  <fonts count="29" x14ac:knownFonts="1">
    <font>
      <sz val="12"/>
      <color rgb="FF000000"/>
      <name val="Courier New"/>
      <family val="3"/>
    </font>
    <font>
      <sz val="12"/>
      <color rgb="FF000000"/>
      <name val="Courier New"/>
      <family val="3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color rgb="FF800080"/>
      <name val="Calibri"/>
      <family val="2"/>
    </font>
    <font>
      <b/>
      <sz val="11"/>
      <color rgb="FFFF0000"/>
      <name val="Calibri"/>
      <family val="2"/>
    </font>
    <font>
      <b/>
      <sz val="11"/>
      <color rgb="FFFFFFFF"/>
      <name val="Calibri"/>
      <family val="2"/>
    </font>
    <font>
      <i/>
      <sz val="11"/>
      <color rgb="FF808080"/>
      <name val="Calibri"/>
      <family val="2"/>
    </font>
    <font>
      <sz val="11"/>
      <color rgb="FF008000"/>
      <name val="Calibri"/>
      <family val="2"/>
    </font>
    <font>
      <b/>
      <i/>
      <sz val="16"/>
      <color rgb="FF000000"/>
      <name val="Courier New"/>
      <family val="3"/>
    </font>
    <font>
      <b/>
      <sz val="15"/>
      <color rgb="FF333399"/>
      <name val="Calibri"/>
      <family val="2"/>
    </font>
    <font>
      <b/>
      <sz val="13"/>
      <color rgb="FF333399"/>
      <name val="Calibri"/>
      <family val="2"/>
    </font>
    <font>
      <b/>
      <sz val="11"/>
      <color rgb="FF333399"/>
      <name val="Calibri"/>
      <family val="2"/>
    </font>
    <font>
      <sz val="11"/>
      <color rgb="FF333399"/>
      <name val="Calibri"/>
      <family val="2"/>
    </font>
    <font>
      <sz val="11"/>
      <color rgb="FFFF0000"/>
      <name val="Calibri"/>
      <family val="2"/>
    </font>
    <font>
      <sz val="11"/>
      <color rgb="FF808000"/>
      <name val="Calibri"/>
      <family val="2"/>
    </font>
    <font>
      <b/>
      <sz val="11"/>
      <color rgb="FF424242"/>
      <name val="Calibri"/>
      <family val="2"/>
    </font>
    <font>
      <b/>
      <i/>
      <u/>
      <sz val="12"/>
      <color rgb="FF000000"/>
      <name val="Courier New"/>
      <family val="3"/>
    </font>
    <font>
      <b/>
      <sz val="18"/>
      <color rgb="FF333399"/>
      <name val="Cambria"/>
      <family val="1"/>
    </font>
    <font>
      <b/>
      <sz val="11"/>
      <color rgb="FF000000"/>
      <name val="Calibri"/>
      <family val="2"/>
    </font>
    <font>
      <b/>
      <sz val="8"/>
      <color rgb="FF000000"/>
      <name val="Times New Roman"/>
      <family val="1"/>
    </font>
    <font>
      <sz val="8"/>
      <color rgb="FF000000"/>
      <name val="Courier New"/>
      <family val="3"/>
    </font>
    <font>
      <b/>
      <sz val="10"/>
      <color rgb="FF000000"/>
      <name val="Times New Roman"/>
      <family val="1"/>
    </font>
    <font>
      <sz val="12"/>
      <color rgb="FF000000"/>
      <name val="Calibri"/>
      <family val="2"/>
    </font>
    <font>
      <sz val="8"/>
      <color rgb="FF000000"/>
      <name val="Times New Roman"/>
      <family val="1"/>
    </font>
    <font>
      <sz val="8"/>
      <color theme="1"/>
      <name val="Times New Roman"/>
      <family val="1"/>
    </font>
    <font>
      <b/>
      <sz val="8"/>
      <color rgb="FF000000"/>
      <name val="Cambria"/>
      <family val="1"/>
    </font>
    <font>
      <sz val="8"/>
      <color rgb="FF000000"/>
      <name val="Cambria"/>
      <family val="1"/>
    </font>
    <font>
      <sz val="12"/>
      <color rgb="FF000000"/>
      <name val="Cambria"/>
      <family val="1"/>
    </font>
  </fonts>
  <fills count="25">
    <fill>
      <patternFill patternType="none"/>
    </fill>
    <fill>
      <patternFill patternType="gray125"/>
    </fill>
    <fill>
      <patternFill patternType="solid">
        <fgColor rgb="FFA6CAF0"/>
        <bgColor rgb="FFA6CAF0"/>
      </patternFill>
    </fill>
    <fill>
      <patternFill patternType="solid">
        <fgColor rgb="FFFF8080"/>
        <bgColor rgb="FFFF8080"/>
      </patternFill>
    </fill>
    <fill>
      <patternFill patternType="solid">
        <fgColor rgb="FFFFFFC0"/>
        <bgColor rgb="FFFFFFC0"/>
      </patternFill>
    </fill>
    <fill>
      <patternFill patternType="solid">
        <fgColor rgb="FFE3E3E3"/>
        <bgColor rgb="FFE3E3E3"/>
      </patternFill>
    </fill>
    <fill>
      <patternFill patternType="solid">
        <fgColor rgb="FFA0E0E0"/>
        <bgColor rgb="FFA0E0E0"/>
      </patternFill>
    </fill>
    <fill>
      <patternFill patternType="solid">
        <fgColor rgb="FFFFFF99"/>
        <bgColor rgb="FFFFFF99"/>
      </patternFill>
    </fill>
    <fill>
      <patternFill patternType="solid">
        <fgColor rgb="FFCC9CCC"/>
        <bgColor rgb="FFCC9CCC"/>
      </patternFill>
    </fill>
    <fill>
      <patternFill patternType="solid">
        <fgColor rgb="FF996666"/>
        <bgColor rgb="FF996666"/>
      </patternFill>
    </fill>
    <fill>
      <patternFill patternType="solid">
        <fgColor rgb="FF999933"/>
        <bgColor rgb="FF999933"/>
      </patternFill>
    </fill>
    <fill>
      <patternFill patternType="solid">
        <fgColor rgb="FF3333CC"/>
        <bgColor rgb="FF3333CC"/>
      </patternFill>
    </fill>
    <fill>
      <patternFill patternType="solid">
        <fgColor rgb="FF666699"/>
        <bgColor rgb="FF666699"/>
      </patternFill>
    </fill>
    <fill>
      <patternFill patternType="solid">
        <fgColor rgb="FF33CCCC"/>
        <bgColor rgb="FF33CCCC"/>
      </patternFill>
    </fill>
    <fill>
      <patternFill patternType="solid">
        <fgColor rgb="FFFF0000"/>
        <bgColor rgb="FFFF0000"/>
      </patternFill>
    </fill>
    <fill>
      <patternFill patternType="solid">
        <fgColor rgb="FFCC99FF"/>
        <bgColor rgb="FFCC99FF"/>
      </patternFill>
    </fill>
    <fill>
      <patternFill patternType="solid">
        <fgColor rgb="FFFFFFFF"/>
        <bgColor rgb="FFFFFFFF"/>
      </patternFill>
    </fill>
    <fill>
      <patternFill patternType="solid">
        <fgColor rgb="FF969696"/>
        <bgColor rgb="FF969696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rgb="FFFFFF00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rgb="FFFF00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rgb="FFFFFFFF"/>
      </patternFill>
    </fill>
  </fills>
  <borders count="17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424242"/>
      </left>
      <right style="double">
        <color rgb="FF424242"/>
      </right>
      <top style="double">
        <color rgb="FF424242"/>
      </top>
      <bottom style="double">
        <color rgb="FF424242"/>
      </bottom>
      <diagonal/>
    </border>
    <border>
      <left/>
      <right/>
      <top/>
      <bottom style="thick">
        <color rgb="FF3333CC"/>
      </bottom>
      <diagonal/>
    </border>
    <border>
      <left/>
      <right/>
      <top/>
      <bottom style="thick">
        <color rgb="FFA0E0E0"/>
      </bottom>
      <diagonal/>
    </border>
    <border>
      <left/>
      <right/>
      <top/>
      <bottom style="medium">
        <color rgb="FFA0E0E0"/>
      </bottom>
      <diagonal/>
    </border>
    <border>
      <left/>
      <right/>
      <top/>
      <bottom style="double">
        <color rgb="FFFF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424242"/>
      </left>
      <right style="thin">
        <color rgb="FF424242"/>
      </right>
      <top style="thin">
        <color rgb="FF424242"/>
      </top>
      <bottom style="thin">
        <color rgb="FF424242"/>
      </bottom>
      <diagonal/>
    </border>
    <border>
      <left/>
      <right/>
      <top style="thin">
        <color rgb="FF3333CC"/>
      </top>
      <bottom style="double">
        <color rgb="FF3333CC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</borders>
  <cellStyleXfs count="46">
    <xf numFmtId="164" fontId="0" fillId="0" borderId="0"/>
    <xf numFmtId="164" fontId="18" fillId="0" borderId="0" applyNumberFormat="0" applyBorder="0" applyProtection="0"/>
    <xf numFmtId="164" fontId="10" fillId="0" borderId="3" applyNumberFormat="0" applyProtection="0"/>
    <xf numFmtId="164" fontId="11" fillId="0" borderId="4" applyNumberFormat="0" applyProtection="0"/>
    <xf numFmtId="164" fontId="12" fillId="0" borderId="5" applyNumberFormat="0" applyProtection="0"/>
    <xf numFmtId="164" fontId="12" fillId="0" borderId="0" applyNumberFormat="0" applyBorder="0" applyProtection="0"/>
    <xf numFmtId="164" fontId="8" fillId="6" borderId="0" applyNumberFormat="0" applyBorder="0" applyProtection="0"/>
    <xf numFmtId="164" fontId="4" fillId="15" borderId="0" applyNumberFormat="0" applyBorder="0" applyProtection="0"/>
    <xf numFmtId="164" fontId="15" fillId="7" borderId="0" applyNumberFormat="0" applyBorder="0" applyProtection="0"/>
    <xf numFmtId="164" fontId="13" fillId="7" borderId="1" applyNumberFormat="0" applyProtection="0"/>
    <xf numFmtId="164" fontId="16" fillId="16" borderId="8" applyNumberFormat="0" applyProtection="0"/>
    <xf numFmtId="164" fontId="5" fillId="16" borderId="1" applyNumberFormat="0" applyProtection="0"/>
    <xf numFmtId="164" fontId="14" fillId="0" borderId="6" applyNumberFormat="0" applyProtection="0"/>
    <xf numFmtId="164" fontId="6" fillId="17" borderId="2" applyNumberFormat="0" applyProtection="0"/>
    <xf numFmtId="164" fontId="14" fillId="0" borderId="0" applyNumberFormat="0" applyBorder="0" applyProtection="0"/>
    <xf numFmtId="164" fontId="1" fillId="4" borderId="7" applyNumberFormat="0" applyFont="0" applyProtection="0"/>
    <xf numFmtId="164" fontId="7" fillId="0" borderId="0" applyNumberFormat="0" applyBorder="0" applyProtection="0"/>
    <xf numFmtId="164" fontId="19" fillId="0" borderId="9" applyNumberFormat="0" applyProtection="0"/>
    <xf numFmtId="164" fontId="3" fillId="11" borderId="0" applyNumberFormat="0" applyBorder="0" applyProtection="0"/>
    <xf numFmtId="164" fontId="2" fillId="2" borderId="0" applyNumberFormat="0" applyBorder="0" applyProtection="0"/>
    <xf numFmtId="164" fontId="2" fillId="6" borderId="0" applyNumberFormat="0" applyBorder="0" applyProtection="0"/>
    <xf numFmtId="164" fontId="3" fillId="6" borderId="0" applyNumberFormat="0" applyBorder="0" applyProtection="0"/>
    <xf numFmtId="164" fontId="3" fillId="9" borderId="0" applyNumberFormat="0" applyBorder="0" applyProtection="0"/>
    <xf numFmtId="164" fontId="2" fillId="3" borderId="0" applyNumberFormat="0" applyBorder="0" applyProtection="0"/>
    <xf numFmtId="164" fontId="2" fillId="3" borderId="0" applyNumberFormat="0" applyBorder="0" applyProtection="0"/>
    <xf numFmtId="164" fontId="3" fillId="9" borderId="0" applyNumberFormat="0" applyBorder="0" applyProtection="0"/>
    <xf numFmtId="164" fontId="3" fillId="10" borderId="0" applyNumberFormat="0" applyBorder="0" applyProtection="0"/>
    <xf numFmtId="164" fontId="2" fillId="4" borderId="0" applyNumberFormat="0" applyBorder="0" applyProtection="0"/>
    <xf numFmtId="164" fontId="2" fillId="7" borderId="0" applyNumberFormat="0" applyBorder="0" applyProtection="0"/>
    <xf numFmtId="164" fontId="3" fillId="10" borderId="0" applyNumberFormat="0" applyBorder="0" applyProtection="0"/>
    <xf numFmtId="164" fontId="3" fillId="12" borderId="0" applyNumberFormat="0" applyBorder="0" applyProtection="0"/>
    <xf numFmtId="164" fontId="2" fillId="5" borderId="0" applyNumberFormat="0" applyBorder="0" applyProtection="0"/>
    <xf numFmtId="164" fontId="2" fillId="8" borderId="0" applyNumberFormat="0" applyBorder="0" applyProtection="0"/>
    <xf numFmtId="164" fontId="3" fillId="8" borderId="0" applyNumberFormat="0" applyBorder="0" applyProtection="0"/>
    <xf numFmtId="164" fontId="3" fillId="13" borderId="0" applyNumberFormat="0" applyBorder="0" applyProtection="0"/>
    <xf numFmtId="164" fontId="2" fillId="6" borderId="0" applyNumberFormat="0" applyBorder="0" applyProtection="0"/>
    <xf numFmtId="164" fontId="2" fillId="6" borderId="0" applyNumberFormat="0" applyBorder="0" applyProtection="0"/>
    <xf numFmtId="164" fontId="3" fillId="6" borderId="0" applyNumberFormat="0" applyBorder="0" applyProtection="0"/>
    <xf numFmtId="164" fontId="3" fillId="14" borderId="0" applyNumberFormat="0" applyBorder="0" applyProtection="0"/>
    <xf numFmtId="164" fontId="2" fillId="4" borderId="0" applyNumberFormat="0" applyBorder="0" applyProtection="0"/>
    <xf numFmtId="164" fontId="2" fillId="4" borderId="0" applyNumberFormat="0" applyBorder="0" applyProtection="0"/>
    <xf numFmtId="164" fontId="3" fillId="3" borderId="0" applyNumberFormat="0" applyBorder="0" applyProtection="0"/>
    <xf numFmtId="164" fontId="9" fillId="0" borderId="0" applyNumberFormat="0" applyBorder="0" applyProtection="0">
      <alignment horizontal="center"/>
    </xf>
    <xf numFmtId="164" fontId="9" fillId="0" borderId="0" applyNumberFormat="0" applyBorder="0" applyProtection="0">
      <alignment horizontal="center" textRotation="90"/>
    </xf>
    <xf numFmtId="164" fontId="17" fillId="0" borderId="0" applyNumberFormat="0" applyBorder="0" applyProtection="0"/>
    <xf numFmtId="167" fontId="17" fillId="0" borderId="0" applyBorder="0" applyProtection="0"/>
  </cellStyleXfs>
  <cellXfs count="150">
    <xf numFmtId="164" fontId="0" fillId="0" borderId="0" xfId="0"/>
    <xf numFmtId="164" fontId="20" fillId="0" borderId="10" xfId="0" applyFont="1" applyFill="1" applyBorder="1" applyAlignment="1">
      <alignment horizontal="left" vertical="top"/>
    </xf>
    <xf numFmtId="164" fontId="20" fillId="0" borderId="10" xfId="0" applyFont="1" applyBorder="1" applyAlignment="1">
      <alignment vertical="top"/>
    </xf>
    <xf numFmtId="164" fontId="20" fillId="0" borderId="10" xfId="0" applyFont="1" applyFill="1" applyBorder="1" applyAlignment="1" applyProtection="1">
      <alignment horizontal="center" vertical="top" wrapText="1"/>
    </xf>
    <xf numFmtId="164" fontId="20" fillId="0" borderId="10" xfId="0" applyFont="1" applyBorder="1" applyAlignment="1">
      <alignment vertical="top" wrapText="1"/>
    </xf>
    <xf numFmtId="1" fontId="20" fillId="0" borderId="10" xfId="0" applyNumberFormat="1" applyFont="1" applyBorder="1" applyAlignment="1">
      <alignment vertical="top"/>
    </xf>
    <xf numFmtId="164" fontId="20" fillId="0" borderId="10" xfId="0" applyFont="1" applyBorder="1" applyAlignment="1">
      <alignment horizontal="right" vertical="top"/>
    </xf>
    <xf numFmtId="164" fontId="0" fillId="0" borderId="0" xfId="0" applyAlignment="1">
      <alignment vertical="top"/>
    </xf>
    <xf numFmtId="166" fontId="20" fillId="0" borderId="10" xfId="0" applyNumberFormat="1" applyFont="1" applyBorder="1" applyAlignment="1">
      <alignment vertical="top"/>
    </xf>
    <xf numFmtId="49" fontId="20" fillId="0" borderId="10" xfId="0" applyNumberFormat="1" applyFont="1" applyFill="1" applyBorder="1" applyAlignment="1" applyProtection="1">
      <alignment horizontal="left" vertical="top"/>
    </xf>
    <xf numFmtId="164" fontId="20" fillId="0" borderId="10" xfId="0" applyFont="1" applyFill="1" applyBorder="1" applyAlignment="1" applyProtection="1">
      <alignment horizontal="left" vertical="top"/>
    </xf>
    <xf numFmtId="1" fontId="20" fillId="0" borderId="10" xfId="0" applyNumberFormat="1" applyFont="1" applyBorder="1" applyAlignment="1" applyProtection="1">
      <alignment vertical="top"/>
    </xf>
    <xf numFmtId="165" fontId="20" fillId="0" borderId="10" xfId="0" applyNumberFormat="1" applyFont="1" applyBorder="1" applyAlignment="1" applyProtection="1">
      <alignment horizontal="right" vertical="top"/>
    </xf>
    <xf numFmtId="166" fontId="20" fillId="0" borderId="10" xfId="0" applyNumberFormat="1" applyFont="1" applyBorder="1" applyAlignment="1" applyProtection="1">
      <alignment vertical="top"/>
    </xf>
    <xf numFmtId="164" fontId="20" fillId="14" borderId="10" xfId="0" applyFont="1" applyFill="1" applyBorder="1" applyAlignment="1" applyProtection="1">
      <alignment horizontal="left" vertical="top"/>
    </xf>
    <xf numFmtId="164" fontId="20" fillId="14" borderId="10" xfId="0" applyFont="1" applyFill="1" applyBorder="1" applyAlignment="1">
      <alignment vertical="top"/>
    </xf>
    <xf numFmtId="164" fontId="20" fillId="14" borderId="10" xfId="0" applyFont="1" applyFill="1" applyBorder="1" applyAlignment="1">
      <alignment vertical="top" wrapText="1"/>
    </xf>
    <xf numFmtId="164" fontId="21" fillId="14" borderId="10" xfId="0" applyFont="1" applyFill="1" applyBorder="1" applyAlignment="1">
      <alignment vertical="top" wrapText="1"/>
    </xf>
    <xf numFmtId="1" fontId="21" fillId="14" borderId="10" xfId="0" applyNumberFormat="1" applyFont="1" applyFill="1" applyBorder="1" applyAlignment="1">
      <alignment vertical="top"/>
    </xf>
    <xf numFmtId="164" fontId="21" fillId="14" borderId="10" xfId="0" applyFont="1" applyFill="1" applyBorder="1" applyAlignment="1">
      <alignment horizontal="right" vertical="top"/>
    </xf>
    <xf numFmtId="166" fontId="21" fillId="14" borderId="10" xfId="0" applyNumberFormat="1" applyFont="1" applyFill="1" applyBorder="1" applyAlignment="1">
      <alignment vertical="top"/>
    </xf>
    <xf numFmtId="164" fontId="20" fillId="18" borderId="10" xfId="0" applyFont="1" applyFill="1" applyBorder="1" applyAlignment="1">
      <alignment vertical="top"/>
    </xf>
    <xf numFmtId="164" fontId="20" fillId="18" borderId="10" xfId="0" applyFont="1" applyFill="1" applyBorder="1" applyAlignment="1" applyProtection="1">
      <alignment horizontal="left" vertical="top"/>
    </xf>
    <xf numFmtId="164" fontId="20" fillId="18" borderId="10" xfId="0" applyFont="1" applyFill="1" applyBorder="1" applyAlignment="1" applyProtection="1">
      <alignment horizontal="left" vertical="top" wrapText="1"/>
    </xf>
    <xf numFmtId="164" fontId="20" fillId="18" borderId="10" xfId="0" applyFont="1" applyFill="1" applyBorder="1" applyAlignment="1">
      <alignment vertical="top" wrapText="1"/>
    </xf>
    <xf numFmtId="1" fontId="20" fillId="18" borderId="10" xfId="0" applyNumberFormat="1" applyFont="1" applyFill="1" applyBorder="1" applyAlignment="1">
      <alignment vertical="top"/>
    </xf>
    <xf numFmtId="165" fontId="20" fillId="18" borderId="10" xfId="0" applyNumberFormat="1" applyFont="1" applyFill="1" applyBorder="1" applyAlignment="1" applyProtection="1">
      <alignment horizontal="right" vertical="top"/>
    </xf>
    <xf numFmtId="166" fontId="20" fillId="18" borderId="10" xfId="0" applyNumberFormat="1" applyFont="1" applyFill="1" applyBorder="1" applyAlignment="1">
      <alignment vertical="top"/>
    </xf>
    <xf numFmtId="164" fontId="20" fillId="0" borderId="10" xfId="0" applyFont="1" applyFill="1" applyBorder="1" applyAlignment="1">
      <alignment vertical="top"/>
    </xf>
    <xf numFmtId="164" fontId="20" fillId="0" borderId="10" xfId="0" applyFont="1" applyFill="1" applyBorder="1" applyAlignment="1" applyProtection="1">
      <alignment horizontal="left" vertical="top" wrapText="1"/>
    </xf>
    <xf numFmtId="164" fontId="20" fillId="0" borderId="10" xfId="0" applyFont="1" applyFill="1" applyBorder="1" applyAlignment="1">
      <alignment vertical="top" wrapText="1"/>
    </xf>
    <xf numFmtId="1" fontId="20" fillId="0" borderId="10" xfId="0" applyNumberFormat="1" applyFont="1" applyFill="1" applyBorder="1" applyAlignment="1">
      <alignment vertical="top"/>
    </xf>
    <xf numFmtId="165" fontId="20" fillId="0" borderId="10" xfId="0" applyNumberFormat="1" applyFont="1" applyFill="1" applyBorder="1" applyAlignment="1" applyProtection="1">
      <alignment horizontal="right" vertical="top"/>
    </xf>
    <xf numFmtId="166" fontId="20" fillId="0" borderId="10" xfId="0" applyNumberFormat="1" applyFont="1" applyFill="1" applyBorder="1" applyAlignment="1">
      <alignment vertical="top"/>
    </xf>
    <xf numFmtId="2" fontId="20" fillId="0" borderId="10" xfId="0" applyNumberFormat="1" applyFont="1" applyFill="1" applyBorder="1" applyAlignment="1" applyProtection="1">
      <alignment horizontal="left" vertical="top"/>
    </xf>
    <xf numFmtId="1" fontId="20" fillId="0" borderId="10" xfId="0" applyNumberFormat="1" applyFont="1" applyBorder="1" applyAlignment="1" applyProtection="1">
      <alignment horizontal="right" vertical="top"/>
    </xf>
    <xf numFmtId="166" fontId="20" fillId="0" borderId="10" xfId="0" applyNumberFormat="1" applyFont="1" applyBorder="1" applyAlignment="1" applyProtection="1">
      <alignment horizontal="right" vertical="top"/>
    </xf>
    <xf numFmtId="2" fontId="20" fillId="18" borderId="10" xfId="0" applyNumberFormat="1" applyFont="1" applyFill="1" applyBorder="1" applyAlignment="1" applyProtection="1">
      <alignment horizontal="left" vertical="top"/>
    </xf>
    <xf numFmtId="1" fontId="20" fillId="18" borderId="10" xfId="0" applyNumberFormat="1" applyFont="1" applyFill="1" applyBorder="1" applyAlignment="1" applyProtection="1">
      <alignment horizontal="right" vertical="top"/>
    </xf>
    <xf numFmtId="166" fontId="20" fillId="18" borderId="10" xfId="0" applyNumberFormat="1" applyFont="1" applyFill="1" applyBorder="1" applyAlignment="1" applyProtection="1">
      <alignment horizontal="right" vertical="top"/>
    </xf>
    <xf numFmtId="164" fontId="0" fillId="16" borderId="0" xfId="0" applyFill="1" applyAlignment="1">
      <alignment vertical="top"/>
    </xf>
    <xf numFmtId="164" fontId="0" fillId="16" borderId="0" xfId="0" applyFill="1"/>
    <xf numFmtId="164" fontId="20" fillId="0" borderId="0" xfId="0" applyFont="1" applyAlignment="1">
      <alignment vertical="top" wrapText="1"/>
    </xf>
    <xf numFmtId="166" fontId="20" fillId="14" borderId="10" xfId="0" applyNumberFormat="1" applyFont="1" applyFill="1" applyBorder="1" applyAlignment="1" applyProtection="1">
      <alignment vertical="top"/>
    </xf>
    <xf numFmtId="2" fontId="20" fillId="0" borderId="0" xfId="0" applyNumberFormat="1" applyFont="1" applyFill="1" applyAlignment="1" applyProtection="1">
      <alignment horizontal="left" vertical="top"/>
    </xf>
    <xf numFmtId="164" fontId="20" fillId="0" borderId="0" xfId="0" applyFont="1" applyFill="1" applyAlignment="1" applyProtection="1">
      <alignment horizontal="left" vertical="top"/>
    </xf>
    <xf numFmtId="1" fontId="20" fillId="0" borderId="0" xfId="0" applyNumberFormat="1" applyFont="1" applyAlignment="1" applyProtection="1">
      <alignment vertical="top"/>
    </xf>
    <xf numFmtId="165" fontId="20" fillId="0" borderId="0" xfId="0" applyNumberFormat="1" applyFont="1" applyAlignment="1" applyProtection="1">
      <alignment horizontal="right" vertical="top"/>
    </xf>
    <xf numFmtId="166" fontId="20" fillId="0" borderId="0" xfId="0" applyNumberFormat="1" applyFont="1" applyAlignment="1" applyProtection="1">
      <alignment vertical="top"/>
    </xf>
    <xf numFmtId="49" fontId="20" fillId="0" borderId="0" xfId="0" applyNumberFormat="1" applyFont="1" applyFill="1" applyAlignment="1" applyProtection="1">
      <alignment horizontal="left" vertical="top"/>
    </xf>
    <xf numFmtId="166" fontId="20" fillId="0" borderId="0" xfId="0" applyNumberFormat="1" applyFont="1" applyAlignment="1" applyProtection="1">
      <alignment horizontal="center" vertical="top"/>
    </xf>
    <xf numFmtId="164" fontId="20" fillId="0" borderId="0" xfId="0" applyFont="1" applyAlignment="1">
      <alignment vertical="top"/>
    </xf>
    <xf numFmtId="164" fontId="21" fillId="0" borderId="0" xfId="0" applyFont="1" applyAlignment="1">
      <alignment vertical="top" wrapText="1"/>
    </xf>
    <xf numFmtId="1" fontId="21" fillId="0" borderId="0" xfId="0" applyNumberFormat="1" applyFont="1" applyAlignment="1">
      <alignment vertical="top"/>
    </xf>
    <xf numFmtId="164" fontId="21" fillId="0" borderId="0" xfId="0" applyFont="1" applyAlignment="1">
      <alignment horizontal="right" vertical="top"/>
    </xf>
    <xf numFmtId="166" fontId="21" fillId="0" borderId="0" xfId="0" applyNumberFormat="1" applyFont="1" applyAlignment="1">
      <alignment vertical="top"/>
    </xf>
    <xf numFmtId="164" fontId="20" fillId="0" borderId="0" xfId="0" applyFont="1" applyFill="1" applyAlignment="1">
      <alignment vertical="top"/>
    </xf>
    <xf numFmtId="164" fontId="20" fillId="0" borderId="0" xfId="0" applyFont="1" applyFill="1" applyAlignment="1">
      <alignment vertical="top" wrapText="1"/>
    </xf>
    <xf numFmtId="164" fontId="21" fillId="0" borderId="0" xfId="0" applyFont="1" applyFill="1" applyAlignment="1">
      <alignment vertical="top" wrapText="1"/>
    </xf>
    <xf numFmtId="1" fontId="21" fillId="0" borderId="0" xfId="0" applyNumberFormat="1" applyFont="1" applyFill="1" applyAlignment="1">
      <alignment vertical="top"/>
    </xf>
    <xf numFmtId="164" fontId="21" fillId="0" borderId="0" xfId="0" applyFont="1" applyFill="1" applyAlignment="1">
      <alignment horizontal="right" vertical="top"/>
    </xf>
    <xf numFmtId="166" fontId="21" fillId="0" borderId="0" xfId="0" applyNumberFormat="1" applyFont="1" applyFill="1" applyAlignment="1">
      <alignment vertical="top"/>
    </xf>
    <xf numFmtId="164" fontId="22" fillId="0" borderId="0" xfId="0" applyFont="1" applyFill="1" applyAlignment="1" applyProtection="1">
      <alignment horizontal="left" vertical="top"/>
    </xf>
    <xf numFmtId="164" fontId="22" fillId="0" borderId="0" xfId="0" applyFont="1" applyAlignment="1">
      <alignment vertical="top"/>
    </xf>
    <xf numFmtId="164" fontId="0" fillId="0" borderId="0" xfId="0" applyAlignment="1">
      <alignment wrapText="1"/>
    </xf>
    <xf numFmtId="164" fontId="0" fillId="0" borderId="0" xfId="0" applyAlignment="1">
      <alignment vertical="top" wrapText="1"/>
    </xf>
    <xf numFmtId="1" fontId="0" fillId="0" borderId="0" xfId="0" applyNumberFormat="1" applyAlignment="1">
      <alignment vertical="top"/>
    </xf>
    <xf numFmtId="164" fontId="0" fillId="0" borderId="0" xfId="0" applyAlignment="1">
      <alignment horizontal="right" vertical="top"/>
    </xf>
    <xf numFmtId="166" fontId="0" fillId="0" borderId="0" xfId="0" applyNumberFormat="1" applyAlignment="1">
      <alignment vertical="top"/>
    </xf>
    <xf numFmtId="164" fontId="22" fillId="0" borderId="0" xfId="0" applyFont="1" applyAlignment="1">
      <alignment vertical="top" wrapText="1"/>
    </xf>
    <xf numFmtId="164" fontId="22" fillId="0" borderId="0" xfId="0" applyFont="1" applyAlignment="1" applyProtection="1">
      <alignment horizontal="left" vertical="top" wrapText="1"/>
    </xf>
    <xf numFmtId="164" fontId="20" fillId="0" borderId="11" xfId="0" applyFont="1" applyBorder="1" applyAlignment="1">
      <alignment vertical="top"/>
    </xf>
    <xf numFmtId="164" fontId="20" fillId="0" borderId="11" xfId="0" applyFont="1" applyFill="1" applyBorder="1" applyAlignment="1">
      <alignment vertical="top"/>
    </xf>
    <xf numFmtId="164" fontId="20" fillId="14" borderId="11" xfId="0" applyFont="1" applyFill="1" applyBorder="1" applyAlignment="1" applyProtection="1">
      <alignment horizontal="left" vertical="top"/>
    </xf>
    <xf numFmtId="164" fontId="20" fillId="14" borderId="11" xfId="0" applyFont="1" applyFill="1" applyBorder="1" applyAlignment="1">
      <alignment vertical="top" wrapText="1"/>
    </xf>
    <xf numFmtId="164" fontId="23" fillId="0" borderId="0" xfId="0" applyFont="1" applyAlignment="1">
      <alignment vertical="top"/>
    </xf>
    <xf numFmtId="164" fontId="23" fillId="0" borderId="0" xfId="0" applyFont="1" applyAlignment="1">
      <alignment vertical="top" wrapText="1"/>
    </xf>
    <xf numFmtId="2" fontId="20" fillId="19" borderId="10" xfId="0" applyNumberFormat="1" applyFont="1" applyFill="1" applyBorder="1" applyAlignment="1" applyProtection="1">
      <alignment horizontal="left" vertical="top"/>
    </xf>
    <xf numFmtId="164" fontId="20" fillId="0" borderId="11" xfId="0" applyFont="1" applyFill="1" applyBorder="1" applyAlignment="1" applyProtection="1">
      <alignment horizontal="left" vertical="top" wrapText="1"/>
    </xf>
    <xf numFmtId="164" fontId="20" fillId="22" borderId="11" xfId="0" applyFont="1" applyFill="1" applyBorder="1" applyAlignment="1">
      <alignment vertical="top"/>
    </xf>
    <xf numFmtId="165" fontId="20" fillId="22" borderId="10" xfId="0" applyNumberFormat="1" applyFont="1" applyFill="1" applyBorder="1" applyAlignment="1" applyProtection="1">
      <alignment horizontal="right" vertical="top"/>
    </xf>
    <xf numFmtId="164" fontId="20" fillId="19" borderId="10" xfId="0" applyFont="1" applyFill="1" applyBorder="1" applyAlignment="1">
      <alignment vertical="top"/>
    </xf>
    <xf numFmtId="164" fontId="20" fillId="19" borderId="10" xfId="0" applyFont="1" applyFill="1" applyBorder="1" applyAlignment="1" applyProtection="1">
      <alignment horizontal="left" vertical="top" wrapText="1"/>
    </xf>
    <xf numFmtId="1" fontId="20" fillId="19" borderId="10" xfId="0" applyNumberFormat="1" applyFont="1" applyFill="1" applyBorder="1" applyAlignment="1" applyProtection="1">
      <alignment horizontal="right" vertical="top"/>
    </xf>
    <xf numFmtId="166" fontId="20" fillId="0" borderId="14" xfId="0" applyNumberFormat="1" applyFont="1" applyBorder="1" applyAlignment="1" applyProtection="1">
      <alignment horizontal="right" vertical="top"/>
    </xf>
    <xf numFmtId="166" fontId="20" fillId="0" borderId="13" xfId="0" applyNumberFormat="1" applyFont="1" applyBorder="1" applyAlignment="1" applyProtection="1">
      <alignment horizontal="right" vertical="top"/>
    </xf>
    <xf numFmtId="164" fontId="0" fillId="23" borderId="11" xfId="0" applyFill="1" applyBorder="1" applyAlignment="1">
      <alignment vertical="top"/>
    </xf>
    <xf numFmtId="166" fontId="20" fillId="23" borderId="11" xfId="0" applyNumberFormat="1" applyFont="1" applyFill="1" applyBorder="1" applyAlignment="1" applyProtection="1">
      <alignment horizontal="right" vertical="top"/>
    </xf>
    <xf numFmtId="164" fontId="0" fillId="23" borderId="11" xfId="0" applyFill="1" applyBorder="1"/>
    <xf numFmtId="2" fontId="20" fillId="0" borderId="11" xfId="0" applyNumberFormat="1" applyFont="1" applyFill="1" applyBorder="1" applyAlignment="1" applyProtection="1">
      <alignment horizontal="left" vertical="top"/>
    </xf>
    <xf numFmtId="165" fontId="20" fillId="0" borderId="11" xfId="0" applyNumberFormat="1" applyFont="1" applyBorder="1" applyAlignment="1" applyProtection="1">
      <alignment horizontal="right" vertical="top"/>
    </xf>
    <xf numFmtId="164" fontId="0" fillId="23" borderId="15" xfId="0" applyFill="1" applyBorder="1" applyAlignment="1">
      <alignment vertical="top"/>
    </xf>
    <xf numFmtId="1" fontId="20" fillId="0" borderId="11" xfId="0" applyNumberFormat="1" applyFont="1" applyBorder="1" applyAlignment="1" applyProtection="1">
      <alignment horizontal="right" vertical="top"/>
    </xf>
    <xf numFmtId="168" fontId="20" fillId="0" borderId="11" xfId="0" applyNumberFormat="1" applyFont="1" applyFill="1" applyBorder="1" applyAlignment="1" applyProtection="1">
      <alignment horizontal="left" vertical="top"/>
    </xf>
    <xf numFmtId="2" fontId="20" fillId="22" borderId="11" xfId="0" applyNumberFormat="1" applyFont="1" applyFill="1" applyBorder="1" applyAlignment="1" applyProtection="1">
      <alignment horizontal="left" vertical="top"/>
    </xf>
    <xf numFmtId="168" fontId="20" fillId="19" borderId="10" xfId="0" applyNumberFormat="1" applyFont="1" applyFill="1" applyBorder="1" applyAlignment="1" applyProtection="1">
      <alignment horizontal="left" vertical="top"/>
    </xf>
    <xf numFmtId="165" fontId="20" fillId="23" borderId="10" xfId="0" applyNumberFormat="1" applyFont="1" applyFill="1" applyBorder="1" applyAlignment="1" applyProtection="1">
      <alignment horizontal="right" vertical="top"/>
    </xf>
    <xf numFmtId="2" fontId="20" fillId="24" borderId="10" xfId="0" applyNumberFormat="1" applyFont="1" applyFill="1" applyBorder="1" applyAlignment="1" applyProtection="1">
      <alignment horizontal="left" vertical="top"/>
    </xf>
    <xf numFmtId="164" fontId="20" fillId="24" borderId="10" xfId="0" applyFont="1" applyFill="1" applyBorder="1" applyAlignment="1">
      <alignment vertical="top"/>
    </xf>
    <xf numFmtId="164" fontId="20" fillId="24" borderId="10" xfId="0" applyFont="1" applyFill="1" applyBorder="1" applyAlignment="1" applyProtection="1">
      <alignment horizontal="left" vertical="top" wrapText="1"/>
    </xf>
    <xf numFmtId="1" fontId="20" fillId="24" borderId="10" xfId="0" applyNumberFormat="1" applyFont="1" applyFill="1" applyBorder="1" applyAlignment="1" applyProtection="1">
      <alignment horizontal="right" vertical="top"/>
    </xf>
    <xf numFmtId="168" fontId="20" fillId="23" borderId="11" xfId="0" applyNumberFormat="1" applyFont="1" applyFill="1" applyBorder="1" applyAlignment="1" applyProtection="1">
      <alignment horizontal="left" vertical="top"/>
    </xf>
    <xf numFmtId="164" fontId="20" fillId="23" borderId="11" xfId="0" applyFont="1" applyFill="1" applyBorder="1" applyAlignment="1">
      <alignment vertical="top"/>
    </xf>
    <xf numFmtId="164" fontId="20" fillId="19" borderId="0" xfId="0" applyFont="1" applyFill="1" applyBorder="1" applyAlignment="1">
      <alignment vertical="top"/>
    </xf>
    <xf numFmtId="164" fontId="24" fillId="19" borderId="10" xfId="0" applyFont="1" applyFill="1" applyBorder="1" applyAlignment="1" applyProtection="1">
      <alignment horizontal="left" vertical="top" wrapText="1" indent="1"/>
    </xf>
    <xf numFmtId="164" fontId="24" fillId="18" borderId="10" xfId="0" applyFont="1" applyFill="1" applyBorder="1" applyAlignment="1" applyProtection="1">
      <alignment horizontal="left" vertical="top" wrapText="1" indent="1"/>
    </xf>
    <xf numFmtId="164" fontId="24" fillId="18" borderId="12" xfId="0" applyFont="1" applyFill="1" applyBorder="1" applyAlignment="1" applyProtection="1">
      <alignment horizontal="left" vertical="top" wrapText="1" indent="1"/>
    </xf>
    <xf numFmtId="164" fontId="24" fillId="18" borderId="16" xfId="0" applyFont="1" applyFill="1" applyBorder="1" applyAlignment="1" applyProtection="1">
      <alignment horizontal="left" vertical="top" wrapText="1" indent="1"/>
    </xf>
    <xf numFmtId="164" fontId="24" fillId="22" borderId="11" xfId="0" applyFont="1" applyFill="1" applyBorder="1" applyAlignment="1" applyProtection="1">
      <alignment horizontal="left" vertical="top" wrapText="1" indent="1"/>
    </xf>
    <xf numFmtId="164" fontId="24" fillId="23" borderId="11" xfId="0" applyFont="1" applyFill="1" applyBorder="1" applyAlignment="1" applyProtection="1">
      <alignment horizontal="left" vertical="top" wrapText="1" indent="1"/>
    </xf>
    <xf numFmtId="164" fontId="24" fillId="0" borderId="11" xfId="0" applyFont="1" applyFill="1" applyBorder="1" applyAlignment="1" applyProtection="1">
      <alignment horizontal="left" vertical="top" wrapText="1" indent="1"/>
    </xf>
    <xf numFmtId="164" fontId="25" fillId="0" borderId="11" xfId="0" applyFont="1" applyFill="1" applyBorder="1" applyAlignment="1" applyProtection="1">
      <alignment horizontal="left" vertical="top" wrapText="1" indent="1"/>
    </xf>
    <xf numFmtId="169" fontId="24" fillId="22" borderId="11" xfId="0" applyNumberFormat="1" applyFont="1" applyFill="1" applyBorder="1" applyAlignment="1" applyProtection="1">
      <alignment horizontal="left" vertical="top" indent="1"/>
    </xf>
    <xf numFmtId="164" fontId="24" fillId="19" borderId="10" xfId="0" applyFont="1" applyFill="1" applyBorder="1" applyAlignment="1" applyProtection="1">
      <alignment horizontal="left" vertical="top" wrapText="1"/>
    </xf>
    <xf numFmtId="1" fontId="24" fillId="19" borderId="10" xfId="0" applyNumberFormat="1" applyFont="1" applyFill="1" applyBorder="1" applyAlignment="1" applyProtection="1">
      <alignment horizontal="right" vertical="top"/>
    </xf>
    <xf numFmtId="165" fontId="24" fillId="0" borderId="10" xfId="0" applyNumberFormat="1" applyFont="1" applyBorder="1" applyAlignment="1" applyProtection="1">
      <alignment horizontal="right" vertical="top"/>
    </xf>
    <xf numFmtId="164" fontId="24" fillId="18" borderId="10" xfId="0" applyFont="1" applyFill="1" applyBorder="1" applyAlignment="1" applyProtection="1">
      <alignment horizontal="left" vertical="top" wrapText="1"/>
    </xf>
    <xf numFmtId="1" fontId="24" fillId="18" borderId="10" xfId="0" applyNumberFormat="1" applyFont="1" applyFill="1" applyBorder="1" applyAlignment="1" applyProtection="1">
      <alignment horizontal="right" vertical="top"/>
    </xf>
    <xf numFmtId="165" fontId="24" fillId="22" borderId="10" xfId="0" applyNumberFormat="1" applyFont="1" applyFill="1" applyBorder="1" applyAlignment="1" applyProtection="1">
      <alignment horizontal="right" vertical="top"/>
    </xf>
    <xf numFmtId="165" fontId="24" fillId="23" borderId="10" xfId="0" applyNumberFormat="1" applyFont="1" applyFill="1" applyBorder="1" applyAlignment="1" applyProtection="1">
      <alignment horizontal="right" vertical="top"/>
    </xf>
    <xf numFmtId="164" fontId="24" fillId="18" borderId="12" xfId="0" applyFont="1" applyFill="1" applyBorder="1" applyAlignment="1" applyProtection="1">
      <alignment horizontal="left" vertical="top" wrapText="1"/>
    </xf>
    <xf numFmtId="1" fontId="24" fillId="18" borderId="12" xfId="0" applyNumberFormat="1" applyFont="1" applyFill="1" applyBorder="1" applyAlignment="1" applyProtection="1">
      <alignment horizontal="right" vertical="top"/>
    </xf>
    <xf numFmtId="164" fontId="24" fillId="18" borderId="14" xfId="0" applyFont="1" applyFill="1" applyBorder="1" applyAlignment="1" applyProtection="1">
      <alignment horizontal="left" vertical="top" wrapText="1"/>
    </xf>
    <xf numFmtId="1" fontId="24" fillId="18" borderId="14" xfId="0" applyNumberFormat="1" applyFont="1" applyFill="1" applyBorder="1" applyAlignment="1" applyProtection="1">
      <alignment horizontal="right" vertical="top"/>
    </xf>
    <xf numFmtId="165" fontId="24" fillId="22" borderId="14" xfId="0" applyNumberFormat="1" applyFont="1" applyFill="1" applyBorder="1" applyAlignment="1" applyProtection="1">
      <alignment horizontal="right" vertical="top"/>
    </xf>
    <xf numFmtId="164" fontId="24" fillId="22" borderId="11" xfId="0" applyFont="1" applyFill="1" applyBorder="1" applyAlignment="1" applyProtection="1">
      <alignment horizontal="left" vertical="top" wrapText="1"/>
    </xf>
    <xf numFmtId="1" fontId="24" fillId="18" borderId="11" xfId="0" applyNumberFormat="1" applyFont="1" applyFill="1" applyBorder="1" applyAlignment="1" applyProtection="1">
      <alignment horizontal="right" vertical="top"/>
    </xf>
    <xf numFmtId="165" fontId="24" fillId="22" borderId="11" xfId="0" applyNumberFormat="1" applyFont="1" applyFill="1" applyBorder="1" applyAlignment="1" applyProtection="1">
      <alignment horizontal="right" vertical="top"/>
    </xf>
    <xf numFmtId="164" fontId="24" fillId="23" borderId="11" xfId="0" applyFont="1" applyFill="1" applyBorder="1" applyAlignment="1" applyProtection="1">
      <alignment horizontal="left" vertical="top" wrapText="1"/>
    </xf>
    <xf numFmtId="1" fontId="24" fillId="23" borderId="11" xfId="0" applyNumberFormat="1" applyFont="1" applyFill="1" applyBorder="1" applyAlignment="1" applyProtection="1">
      <alignment horizontal="right" vertical="top"/>
    </xf>
    <xf numFmtId="165" fontId="24" fillId="23" borderId="11" xfId="0" applyNumberFormat="1" applyFont="1" applyFill="1" applyBorder="1" applyAlignment="1" applyProtection="1">
      <alignment horizontal="right" vertical="top"/>
    </xf>
    <xf numFmtId="164" fontId="24" fillId="0" borderId="11" xfId="0" applyFont="1" applyFill="1" applyBorder="1" applyAlignment="1" applyProtection="1">
      <alignment horizontal="left" vertical="top" wrapText="1"/>
    </xf>
    <xf numFmtId="1" fontId="24" fillId="0" borderId="11" xfId="0" applyNumberFormat="1" applyFont="1" applyBorder="1" applyAlignment="1" applyProtection="1">
      <alignment horizontal="right" vertical="top"/>
    </xf>
    <xf numFmtId="165" fontId="24" fillId="0" borderId="11" xfId="0" applyNumberFormat="1" applyFont="1" applyBorder="1" applyAlignment="1" applyProtection="1">
      <alignment horizontal="right" vertical="top"/>
    </xf>
    <xf numFmtId="1" fontId="25" fillId="0" borderId="11" xfId="0" applyNumberFormat="1" applyFont="1" applyBorder="1" applyAlignment="1" applyProtection="1">
      <alignment horizontal="right" vertical="top"/>
    </xf>
    <xf numFmtId="1" fontId="24" fillId="0" borderId="11" xfId="0" applyNumberFormat="1" applyFont="1" applyFill="1" applyBorder="1" applyAlignment="1" applyProtection="1">
      <alignment vertical="top"/>
    </xf>
    <xf numFmtId="1" fontId="24" fillId="22" borderId="11" xfId="0" applyNumberFormat="1" applyFont="1" applyFill="1" applyBorder="1" applyAlignment="1" applyProtection="1">
      <alignment horizontal="right" vertical="top"/>
    </xf>
    <xf numFmtId="2" fontId="26" fillId="0" borderId="11" xfId="0" applyNumberFormat="1" applyFont="1" applyFill="1" applyBorder="1" applyAlignment="1" applyProtection="1">
      <alignment horizontal="left" vertical="top"/>
    </xf>
    <xf numFmtId="164" fontId="26" fillId="0" borderId="11" xfId="0" applyFont="1" applyBorder="1" applyAlignment="1">
      <alignment vertical="top"/>
    </xf>
    <xf numFmtId="164" fontId="26" fillId="0" borderId="11" xfId="0" applyFont="1" applyFill="1" applyBorder="1" applyAlignment="1" applyProtection="1">
      <alignment horizontal="left" vertical="top" wrapText="1"/>
    </xf>
    <xf numFmtId="1" fontId="26" fillId="0" borderId="11" xfId="0" applyNumberFormat="1" applyFont="1" applyBorder="1" applyAlignment="1" applyProtection="1">
      <alignment horizontal="right" vertical="top"/>
    </xf>
    <xf numFmtId="165" fontId="27" fillId="23" borderId="11" xfId="0" applyNumberFormat="1" applyFont="1" applyFill="1" applyBorder="1" applyAlignment="1" applyProtection="1">
      <alignment horizontal="right" vertical="top"/>
    </xf>
    <xf numFmtId="164" fontId="28" fillId="0" borderId="0" xfId="0" applyFont="1" applyAlignment="1">
      <alignment vertical="top"/>
    </xf>
    <xf numFmtId="166" fontId="26" fillId="0" borderId="10" xfId="0" applyNumberFormat="1" applyFont="1" applyBorder="1" applyAlignment="1" applyProtection="1">
      <alignment vertical="top"/>
    </xf>
    <xf numFmtId="164" fontId="28" fillId="0" borderId="0" xfId="0" applyFont="1"/>
    <xf numFmtId="2" fontId="20" fillId="21" borderId="11" xfId="0" applyNumberFormat="1" applyFont="1" applyFill="1" applyBorder="1" applyAlignment="1" applyProtection="1">
      <alignment horizontal="left" vertical="top"/>
    </xf>
    <xf numFmtId="1" fontId="20" fillId="0" borderId="11" xfId="0" applyNumberFormat="1" applyFont="1" applyBorder="1" applyAlignment="1" applyProtection="1">
      <alignment vertical="top"/>
    </xf>
    <xf numFmtId="164" fontId="0" fillId="0" borderId="11" xfId="0" applyBorder="1" applyAlignment="1">
      <alignment vertical="top"/>
    </xf>
    <xf numFmtId="1" fontId="20" fillId="14" borderId="11" xfId="0" applyNumberFormat="1" applyFont="1" applyFill="1" applyBorder="1" applyAlignment="1" applyProtection="1">
      <alignment vertical="top"/>
    </xf>
    <xf numFmtId="165" fontId="20" fillId="20" borderId="11" xfId="0" applyNumberFormat="1" applyFont="1" applyFill="1" applyBorder="1" applyAlignment="1" applyProtection="1">
      <alignment horizontal="right" vertical="top"/>
    </xf>
  </cellXfs>
  <cellStyles count="46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" xfId="42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eading1" xfId="43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Result" xfId="44"/>
    <cellStyle name="Result2" xfId="45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66"/>
  <sheetViews>
    <sheetView tabSelected="1" zoomScaleNormal="100" workbookViewId="0">
      <selection activeCell="J49" sqref="J49"/>
    </sheetView>
  </sheetViews>
  <sheetFormatPr defaultRowHeight="15.6" x14ac:dyDescent="0.3"/>
  <cols>
    <col min="1" max="1" width="3.9140625" style="7" customWidth="1"/>
    <col min="2" max="2" width="3" style="7" customWidth="1"/>
    <col min="3" max="3" width="45.4140625" style="65" customWidth="1"/>
    <col min="4" max="4" width="8.9140625" style="65" customWidth="1"/>
    <col min="5" max="5" width="3" style="66" customWidth="1"/>
    <col min="6" max="6" width="6.08203125" style="67" customWidth="1"/>
    <col min="7" max="7" width="3.58203125" style="7" customWidth="1"/>
    <col min="8" max="8" width="3" style="68" hidden="1" customWidth="1"/>
    <col min="9" max="9" width="3.9140625" style="7" hidden="1" customWidth="1"/>
    <col min="10" max="10" width="39.58203125" style="7" customWidth="1"/>
    <col min="11" max="254" width="9.4140625" style="7" customWidth="1"/>
    <col min="255" max="1023" width="9.4140625" customWidth="1"/>
    <col min="1024" max="1024" width="8.83203125" customWidth="1"/>
  </cols>
  <sheetData>
    <row r="1" spans="1:10" x14ac:dyDescent="0.3">
      <c r="A1" s="1" t="s">
        <v>82</v>
      </c>
      <c r="B1" s="2"/>
      <c r="C1" s="3" t="s">
        <v>0</v>
      </c>
      <c r="D1" s="4"/>
      <c r="E1" s="5"/>
      <c r="F1" s="6"/>
      <c r="H1" s="8"/>
    </row>
    <row r="2" spans="1:10" x14ac:dyDescent="0.3">
      <c r="A2" s="2"/>
      <c r="B2" s="2"/>
      <c r="C2" s="3" t="s">
        <v>71</v>
      </c>
      <c r="D2" s="4"/>
      <c r="E2" s="5"/>
      <c r="F2" s="6"/>
      <c r="H2" s="8"/>
    </row>
    <row r="3" spans="1:10" x14ac:dyDescent="0.3">
      <c r="A3" s="2"/>
      <c r="B3" s="2"/>
      <c r="C3" s="3"/>
      <c r="D3" s="4"/>
      <c r="E3" s="5"/>
      <c r="F3" s="6"/>
      <c r="H3" s="8"/>
    </row>
    <row r="4" spans="1:10" x14ac:dyDescent="0.3">
      <c r="A4" s="9" t="s">
        <v>1</v>
      </c>
      <c r="B4" s="10" t="s">
        <v>2</v>
      </c>
      <c r="C4" s="4" t="s">
        <v>3</v>
      </c>
      <c r="D4" s="4"/>
      <c r="E4" s="11" t="s">
        <v>2</v>
      </c>
      <c r="F4" s="12" t="s">
        <v>2</v>
      </c>
      <c r="H4" s="13" t="s">
        <v>2</v>
      </c>
    </row>
    <row r="5" spans="1:10" x14ac:dyDescent="0.3">
      <c r="A5" s="14"/>
      <c r="B5" s="15"/>
      <c r="C5" s="16" t="s">
        <v>4</v>
      </c>
      <c r="D5" s="17"/>
      <c r="E5" s="18"/>
      <c r="F5" s="19"/>
      <c r="H5" s="20"/>
    </row>
    <row r="6" spans="1:10" x14ac:dyDescent="0.3">
      <c r="A6" s="21"/>
      <c r="B6" s="22"/>
      <c r="C6" s="23" t="s">
        <v>5</v>
      </c>
      <c r="D6" s="24"/>
      <c r="E6" s="25"/>
      <c r="F6" s="26"/>
      <c r="H6" s="27"/>
    </row>
    <row r="7" spans="1:10" x14ac:dyDescent="0.3">
      <c r="A7" s="28"/>
      <c r="B7" s="10"/>
      <c r="C7" s="29"/>
      <c r="D7" s="30"/>
      <c r="E7" s="31"/>
      <c r="F7" s="32"/>
      <c r="H7" s="33"/>
    </row>
    <row r="8" spans="1:10" x14ac:dyDescent="0.3">
      <c r="A8" s="34">
        <v>1</v>
      </c>
      <c r="B8" s="2"/>
      <c r="C8" s="29" t="s">
        <v>6</v>
      </c>
      <c r="D8" s="29" t="s">
        <v>7</v>
      </c>
      <c r="E8" s="35">
        <v>1</v>
      </c>
      <c r="F8" s="12">
        <v>0.33333333333333331</v>
      </c>
      <c r="H8" s="36">
        <v>6.9444444444444436E-4</v>
      </c>
    </row>
    <row r="9" spans="1:10" x14ac:dyDescent="0.3">
      <c r="A9" s="34">
        <v>2</v>
      </c>
      <c r="B9" s="2" t="s">
        <v>8</v>
      </c>
      <c r="C9" s="29" t="s">
        <v>9</v>
      </c>
      <c r="D9" s="29" t="s">
        <v>7</v>
      </c>
      <c r="E9" s="35">
        <v>5</v>
      </c>
      <c r="F9" s="12">
        <f t="shared" ref="F9:F56" si="0">F8+TIME(0,E8,0)</f>
        <v>0.33402777777777776</v>
      </c>
      <c r="H9" s="36">
        <v>6.9444444444444449E-3</v>
      </c>
    </row>
    <row r="10" spans="1:10" x14ac:dyDescent="0.3">
      <c r="A10" s="37">
        <v>3</v>
      </c>
      <c r="B10" s="21" t="s">
        <v>10</v>
      </c>
      <c r="C10" s="23" t="s">
        <v>66</v>
      </c>
      <c r="D10" s="23" t="s">
        <v>34</v>
      </c>
      <c r="E10" s="38">
        <v>0</v>
      </c>
      <c r="F10" s="80">
        <f t="shared" si="0"/>
        <v>0.33749999999999997</v>
      </c>
      <c r="H10" s="39">
        <v>0</v>
      </c>
    </row>
    <row r="11" spans="1:10" x14ac:dyDescent="0.3">
      <c r="A11" s="37">
        <f t="shared" ref="A11:A12" si="1">A10+0.01</f>
        <v>3.01</v>
      </c>
      <c r="B11" s="21" t="s">
        <v>10</v>
      </c>
      <c r="C11" s="23" t="s">
        <v>67</v>
      </c>
      <c r="D11" s="23" t="s">
        <v>34</v>
      </c>
      <c r="E11" s="38">
        <v>0</v>
      </c>
      <c r="F11" s="80">
        <f t="shared" si="0"/>
        <v>0.33749999999999997</v>
      </c>
      <c r="H11" s="39"/>
    </row>
    <row r="12" spans="1:10" x14ac:dyDescent="0.3">
      <c r="A12" s="37">
        <f t="shared" si="1"/>
        <v>3.0199999999999996</v>
      </c>
      <c r="B12" s="21" t="s">
        <v>10</v>
      </c>
      <c r="C12" s="23" t="s">
        <v>68</v>
      </c>
      <c r="D12" s="23" t="s">
        <v>34</v>
      </c>
      <c r="E12" s="38">
        <v>0</v>
      </c>
      <c r="F12" s="80">
        <f t="shared" si="0"/>
        <v>0.33749999999999997</v>
      </c>
      <c r="H12" s="39"/>
    </row>
    <row r="13" spans="1:10" x14ac:dyDescent="0.3">
      <c r="A13" s="77">
        <v>4</v>
      </c>
      <c r="B13" s="81" t="s">
        <v>14</v>
      </c>
      <c r="C13" s="82" t="s">
        <v>12</v>
      </c>
      <c r="D13" s="82" t="s">
        <v>7</v>
      </c>
      <c r="E13" s="83">
        <v>2</v>
      </c>
      <c r="F13" s="96">
        <f t="shared" si="0"/>
        <v>0.33749999999999997</v>
      </c>
      <c r="H13" s="39">
        <v>0</v>
      </c>
    </row>
    <row r="14" spans="1:10" x14ac:dyDescent="0.3">
      <c r="A14" s="97">
        <v>4.01</v>
      </c>
      <c r="B14" s="98" t="s">
        <v>10</v>
      </c>
      <c r="C14" s="99" t="s">
        <v>33</v>
      </c>
      <c r="D14" s="99" t="s">
        <v>7</v>
      </c>
      <c r="E14" s="100">
        <v>0</v>
      </c>
      <c r="F14" s="80">
        <f t="shared" si="0"/>
        <v>0.33888888888888885</v>
      </c>
      <c r="G14" s="40"/>
      <c r="H14" s="13">
        <v>1.3888888888888887E-3</v>
      </c>
    </row>
    <row r="15" spans="1:10" x14ac:dyDescent="0.3">
      <c r="A15" s="34"/>
      <c r="B15" s="2"/>
      <c r="C15" s="29"/>
      <c r="D15" s="29"/>
      <c r="E15" s="11">
        <v>0</v>
      </c>
      <c r="F15" s="12">
        <f t="shared" si="0"/>
        <v>0.33888888888888885</v>
      </c>
      <c r="H15" s="13">
        <v>0</v>
      </c>
      <c r="J15" s="76"/>
    </row>
    <row r="16" spans="1:10" x14ac:dyDescent="0.3">
      <c r="A16" s="34"/>
      <c r="B16" s="2"/>
      <c r="C16" s="29" t="s">
        <v>13</v>
      </c>
      <c r="D16" s="29"/>
      <c r="E16" s="11">
        <v>0</v>
      </c>
      <c r="F16" s="12">
        <f t="shared" si="0"/>
        <v>0.33888888888888885</v>
      </c>
      <c r="H16" s="13">
        <v>0</v>
      </c>
    </row>
    <row r="17" spans="1:254" x14ac:dyDescent="0.3">
      <c r="A17" s="77">
        <f>5</f>
        <v>5</v>
      </c>
      <c r="B17" s="2"/>
      <c r="C17" s="29" t="s">
        <v>37</v>
      </c>
      <c r="D17" s="29" t="s">
        <v>7</v>
      </c>
      <c r="E17" s="11">
        <v>0</v>
      </c>
      <c r="F17" s="12">
        <f t="shared" si="0"/>
        <v>0.33888888888888885</v>
      </c>
      <c r="H17" s="13"/>
    </row>
    <row r="18" spans="1:254" x14ac:dyDescent="0.3">
      <c r="A18" s="77">
        <f>A17+0.01</f>
        <v>5.01</v>
      </c>
      <c r="B18" s="81" t="s">
        <v>14</v>
      </c>
      <c r="C18" s="104" t="s">
        <v>59</v>
      </c>
      <c r="D18" s="113" t="s">
        <v>7</v>
      </c>
      <c r="E18" s="114">
        <v>3</v>
      </c>
      <c r="F18" s="115">
        <f>F21+TIME(0,E21,0)</f>
        <v>0.34097222222222218</v>
      </c>
      <c r="H18" s="39"/>
    </row>
    <row r="19" spans="1:254" x14ac:dyDescent="0.3">
      <c r="A19" s="37">
        <f t="shared" ref="A19:A32" si="2">A18+0.01</f>
        <v>5.0199999999999996</v>
      </c>
      <c r="B19" s="21" t="s">
        <v>11</v>
      </c>
      <c r="C19" s="105" t="s">
        <v>15</v>
      </c>
      <c r="D19" s="116" t="s">
        <v>7</v>
      </c>
      <c r="E19" s="117">
        <v>0</v>
      </c>
      <c r="F19" s="118">
        <f>F17+TIME(0,E17,0)</f>
        <v>0.33888888888888885</v>
      </c>
      <c r="H19" s="39">
        <v>0</v>
      </c>
    </row>
    <row r="20" spans="1:254" x14ac:dyDescent="0.3">
      <c r="A20" s="77">
        <f t="shared" si="2"/>
        <v>5.0299999999999994</v>
      </c>
      <c r="B20" s="81" t="s">
        <v>14</v>
      </c>
      <c r="C20" s="104" t="s">
        <v>16</v>
      </c>
      <c r="D20" s="113" t="s">
        <v>7</v>
      </c>
      <c r="E20" s="114">
        <v>3</v>
      </c>
      <c r="F20" s="119">
        <f t="shared" si="0"/>
        <v>0.33888888888888885</v>
      </c>
      <c r="H20" s="39">
        <v>0</v>
      </c>
    </row>
    <row r="21" spans="1:254" x14ac:dyDescent="0.3">
      <c r="A21" s="37">
        <f t="shared" si="2"/>
        <v>5.0399999999999991</v>
      </c>
      <c r="B21" s="21" t="s">
        <v>11</v>
      </c>
      <c r="C21" s="105" t="s">
        <v>17</v>
      </c>
      <c r="D21" s="116" t="s">
        <v>7</v>
      </c>
      <c r="E21" s="117">
        <v>0</v>
      </c>
      <c r="F21" s="118">
        <f t="shared" si="0"/>
        <v>0.34097222222222218</v>
      </c>
      <c r="H21" s="39">
        <v>0</v>
      </c>
    </row>
    <row r="22" spans="1:254" ht="20.399999999999999" x14ac:dyDescent="0.3">
      <c r="A22" s="93">
        <f>A21+0.001</f>
        <v>5.0409999999999995</v>
      </c>
      <c r="B22" s="81" t="s">
        <v>79</v>
      </c>
      <c r="C22" s="104" t="s">
        <v>81</v>
      </c>
      <c r="D22" s="113" t="s">
        <v>80</v>
      </c>
      <c r="E22" s="114">
        <v>5</v>
      </c>
      <c r="F22" s="119">
        <f t="shared" si="0"/>
        <v>0.34097222222222218</v>
      </c>
      <c r="H22" s="39"/>
    </row>
    <row r="23" spans="1:254" x14ac:dyDescent="0.3">
      <c r="A23" s="37">
        <f>A21+0.01</f>
        <v>5.0499999999999989</v>
      </c>
      <c r="B23" s="21" t="s">
        <v>11</v>
      </c>
      <c r="C23" s="105" t="s">
        <v>60</v>
      </c>
      <c r="D23" s="116" t="s">
        <v>7</v>
      </c>
      <c r="E23" s="117">
        <v>0</v>
      </c>
      <c r="F23" s="118">
        <f t="shared" si="0"/>
        <v>0.34444444444444439</v>
      </c>
      <c r="H23" s="39"/>
    </row>
    <row r="24" spans="1:254" s="41" customFormat="1" x14ac:dyDescent="0.3">
      <c r="A24" s="77">
        <f t="shared" si="2"/>
        <v>5.0599999999999987</v>
      </c>
      <c r="B24" s="81" t="s">
        <v>14</v>
      </c>
      <c r="C24" s="104" t="s">
        <v>74</v>
      </c>
      <c r="D24" s="113" t="s">
        <v>7</v>
      </c>
      <c r="E24" s="114">
        <v>3</v>
      </c>
      <c r="F24" s="119">
        <f t="shared" si="0"/>
        <v>0.34444444444444439</v>
      </c>
      <c r="G24" s="40"/>
      <c r="H24" s="39">
        <v>0</v>
      </c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40"/>
      <c r="BA24" s="40"/>
      <c r="BB24" s="40"/>
      <c r="BC24" s="40"/>
      <c r="BD24" s="40"/>
      <c r="BE24" s="40"/>
      <c r="BF24" s="40"/>
      <c r="BG24" s="40"/>
      <c r="BH24" s="40"/>
      <c r="BI24" s="40"/>
      <c r="BJ24" s="40"/>
      <c r="BK24" s="40"/>
      <c r="BL24" s="40"/>
      <c r="BM24" s="40"/>
      <c r="BN24" s="40"/>
      <c r="BO24" s="40"/>
      <c r="BP24" s="40"/>
      <c r="BQ24" s="40"/>
      <c r="BR24" s="40"/>
      <c r="BS24" s="40"/>
      <c r="BT24" s="40"/>
      <c r="BU24" s="40"/>
      <c r="BV24" s="40"/>
      <c r="BW24" s="40"/>
      <c r="BX24" s="40"/>
      <c r="BY24" s="40"/>
      <c r="BZ24" s="40"/>
      <c r="CA24" s="40"/>
      <c r="CB24" s="40"/>
      <c r="CC24" s="40"/>
      <c r="CD24" s="40"/>
      <c r="CE24" s="40"/>
      <c r="CF24" s="40"/>
      <c r="CG24" s="40"/>
      <c r="CH24" s="40"/>
      <c r="CI24" s="40"/>
      <c r="CJ24" s="40"/>
      <c r="CK24" s="40"/>
      <c r="CL24" s="40"/>
      <c r="CM24" s="40"/>
      <c r="CN24" s="40"/>
      <c r="CO24" s="40"/>
      <c r="CP24" s="40"/>
      <c r="CQ24" s="40"/>
      <c r="CR24" s="40"/>
      <c r="CS24" s="40"/>
      <c r="CT24" s="40"/>
      <c r="CU24" s="40"/>
      <c r="CV24" s="40"/>
      <c r="CW24" s="40"/>
      <c r="CX24" s="40"/>
      <c r="CY24" s="40"/>
      <c r="CZ24" s="40"/>
      <c r="DA24" s="40"/>
      <c r="DB24" s="40"/>
      <c r="DC24" s="40"/>
      <c r="DD24" s="40"/>
      <c r="DE24" s="40"/>
      <c r="DF24" s="40"/>
      <c r="DG24" s="40"/>
      <c r="DH24" s="40"/>
      <c r="DI24" s="40"/>
      <c r="DJ24" s="40"/>
      <c r="DK24" s="40"/>
      <c r="DL24" s="40"/>
      <c r="DM24" s="40"/>
      <c r="DN24" s="40"/>
      <c r="DO24" s="40"/>
      <c r="DP24" s="40"/>
      <c r="DQ24" s="40"/>
      <c r="DR24" s="40"/>
      <c r="DS24" s="40"/>
      <c r="DT24" s="40"/>
      <c r="DU24" s="40"/>
      <c r="DV24" s="40"/>
      <c r="DW24" s="40"/>
      <c r="DX24" s="40"/>
      <c r="DY24" s="40"/>
      <c r="DZ24" s="40"/>
      <c r="EA24" s="40"/>
      <c r="EB24" s="40"/>
      <c r="EC24" s="40"/>
      <c r="ED24" s="40"/>
      <c r="EE24" s="40"/>
      <c r="EF24" s="40"/>
      <c r="EG24" s="40"/>
      <c r="EH24" s="40"/>
      <c r="EI24" s="40"/>
      <c r="EJ24" s="40"/>
      <c r="EK24" s="40"/>
      <c r="EL24" s="40"/>
      <c r="EM24" s="40"/>
      <c r="EN24" s="40"/>
      <c r="EO24" s="40"/>
      <c r="EP24" s="40"/>
      <c r="EQ24" s="40"/>
      <c r="ER24" s="40"/>
      <c r="ES24" s="40"/>
      <c r="ET24" s="40"/>
      <c r="EU24" s="40"/>
      <c r="EV24" s="40"/>
      <c r="EW24" s="40"/>
      <c r="EX24" s="40"/>
      <c r="EY24" s="40"/>
      <c r="EZ24" s="40"/>
      <c r="FA24" s="40"/>
      <c r="FB24" s="40"/>
      <c r="FC24" s="40"/>
      <c r="FD24" s="40"/>
      <c r="FE24" s="40"/>
      <c r="FF24" s="40"/>
      <c r="FG24" s="40"/>
      <c r="FH24" s="40"/>
      <c r="FI24" s="40"/>
      <c r="FJ24" s="40"/>
      <c r="FK24" s="40"/>
      <c r="FL24" s="40"/>
      <c r="FM24" s="40"/>
      <c r="FN24" s="40"/>
      <c r="FO24" s="40"/>
      <c r="FP24" s="40"/>
      <c r="FQ24" s="40"/>
      <c r="FR24" s="40"/>
      <c r="FS24" s="40"/>
      <c r="FT24" s="40"/>
      <c r="FU24" s="40"/>
      <c r="FV24" s="40"/>
      <c r="FW24" s="40"/>
      <c r="FX24" s="40"/>
      <c r="FY24" s="40"/>
      <c r="FZ24" s="40"/>
      <c r="GA24" s="40"/>
      <c r="GB24" s="40"/>
      <c r="GC24" s="40"/>
      <c r="GD24" s="40"/>
      <c r="GE24" s="40"/>
      <c r="GF24" s="40"/>
      <c r="GG24" s="40"/>
      <c r="GH24" s="40"/>
      <c r="GI24" s="40"/>
      <c r="GJ24" s="40"/>
      <c r="GK24" s="40"/>
      <c r="GL24" s="40"/>
      <c r="GM24" s="40"/>
      <c r="GN24" s="40"/>
      <c r="GO24" s="40"/>
      <c r="GP24" s="40"/>
      <c r="GQ24" s="40"/>
      <c r="GR24" s="40"/>
      <c r="GS24" s="40"/>
      <c r="GT24" s="40"/>
      <c r="GU24" s="40"/>
      <c r="GV24" s="40"/>
      <c r="GW24" s="40"/>
      <c r="GX24" s="40"/>
      <c r="GY24" s="40"/>
      <c r="GZ24" s="40"/>
      <c r="HA24" s="40"/>
      <c r="HB24" s="40"/>
      <c r="HC24" s="40"/>
      <c r="HD24" s="40"/>
      <c r="HE24" s="40"/>
      <c r="HF24" s="40"/>
      <c r="HG24" s="40"/>
      <c r="HH24" s="40"/>
      <c r="HI24" s="40"/>
      <c r="HJ24" s="40"/>
      <c r="HK24" s="40"/>
      <c r="HL24" s="40"/>
      <c r="HM24" s="40"/>
      <c r="HN24" s="40"/>
      <c r="HO24" s="40"/>
      <c r="HP24" s="40"/>
      <c r="HQ24" s="40"/>
      <c r="HR24" s="40"/>
      <c r="HS24" s="40"/>
      <c r="HT24" s="40"/>
      <c r="HU24" s="40"/>
      <c r="HV24" s="40"/>
      <c r="HW24" s="40"/>
      <c r="HX24" s="40"/>
      <c r="HY24" s="40"/>
      <c r="HZ24" s="40"/>
      <c r="IA24" s="40"/>
      <c r="IB24" s="40"/>
      <c r="IC24" s="40"/>
      <c r="ID24" s="40"/>
      <c r="IE24" s="40"/>
      <c r="IF24" s="40"/>
      <c r="IG24" s="40"/>
      <c r="IH24" s="40"/>
      <c r="II24" s="40"/>
      <c r="IJ24" s="40"/>
      <c r="IK24" s="40"/>
      <c r="IL24" s="40"/>
      <c r="IM24" s="40"/>
      <c r="IN24" s="40"/>
      <c r="IO24" s="40"/>
      <c r="IP24" s="40"/>
      <c r="IQ24" s="40"/>
      <c r="IR24" s="40"/>
      <c r="IS24" s="40"/>
      <c r="IT24" s="40"/>
    </row>
    <row r="25" spans="1:254" x14ac:dyDescent="0.3">
      <c r="A25" s="37">
        <f t="shared" si="2"/>
        <v>5.0699999999999985</v>
      </c>
      <c r="B25" s="21" t="s">
        <v>11</v>
      </c>
      <c r="C25" s="105" t="s">
        <v>18</v>
      </c>
      <c r="D25" s="116" t="s">
        <v>7</v>
      </c>
      <c r="E25" s="117">
        <v>0</v>
      </c>
      <c r="F25" s="118">
        <f t="shared" si="0"/>
        <v>0.34652777777777771</v>
      </c>
      <c r="H25" s="39">
        <v>0</v>
      </c>
    </row>
    <row r="26" spans="1:254" x14ac:dyDescent="0.3">
      <c r="A26" s="37">
        <f t="shared" si="2"/>
        <v>5.0799999999999983</v>
      </c>
      <c r="B26" s="21" t="s">
        <v>11</v>
      </c>
      <c r="C26" s="106" t="s">
        <v>19</v>
      </c>
      <c r="D26" s="120" t="s">
        <v>7</v>
      </c>
      <c r="E26" s="121">
        <v>0</v>
      </c>
      <c r="F26" s="118">
        <f t="shared" si="0"/>
        <v>0.34652777777777771</v>
      </c>
      <c r="H26" s="39">
        <v>0</v>
      </c>
    </row>
    <row r="27" spans="1:254" x14ac:dyDescent="0.3">
      <c r="A27" s="37">
        <f t="shared" si="2"/>
        <v>5.0899999999999981</v>
      </c>
      <c r="B27" s="21" t="s">
        <v>11</v>
      </c>
      <c r="C27" s="107" t="s">
        <v>48</v>
      </c>
      <c r="D27" s="122" t="s">
        <v>7</v>
      </c>
      <c r="E27" s="123">
        <v>0</v>
      </c>
      <c r="F27" s="124">
        <f t="shared" si="0"/>
        <v>0.34652777777777771</v>
      </c>
      <c r="H27" s="39"/>
    </row>
    <row r="28" spans="1:254" x14ac:dyDescent="0.3">
      <c r="A28" s="37">
        <f t="shared" si="2"/>
        <v>5.0999999999999979</v>
      </c>
      <c r="B28" s="21" t="s">
        <v>11</v>
      </c>
      <c r="C28" s="108" t="s">
        <v>20</v>
      </c>
      <c r="D28" s="125" t="s">
        <v>7</v>
      </c>
      <c r="E28" s="126">
        <v>0</v>
      </c>
      <c r="F28" s="127">
        <f t="shared" si="0"/>
        <v>0.34652777777777771</v>
      </c>
      <c r="H28" s="36">
        <v>3.4722222222222225E-3</v>
      </c>
    </row>
    <row r="29" spans="1:254" ht="16.2" customHeight="1" x14ac:dyDescent="0.3">
      <c r="A29" s="77">
        <f t="shared" si="2"/>
        <v>5.1099999999999977</v>
      </c>
      <c r="B29" s="81" t="s">
        <v>14</v>
      </c>
      <c r="C29" s="109" t="s">
        <v>21</v>
      </c>
      <c r="D29" s="128" t="s">
        <v>7</v>
      </c>
      <c r="E29" s="129">
        <v>5</v>
      </c>
      <c r="F29" s="130">
        <f t="shared" si="0"/>
        <v>0.34652777777777771</v>
      </c>
      <c r="H29" s="36">
        <v>3.4722222222222225E-3</v>
      </c>
    </row>
    <row r="30" spans="1:254" ht="20.399999999999999" x14ac:dyDescent="0.3">
      <c r="A30" s="77">
        <f t="shared" si="2"/>
        <v>5.1199999999999974</v>
      </c>
      <c r="B30" s="81" t="s">
        <v>14</v>
      </c>
      <c r="C30" s="110" t="s">
        <v>62</v>
      </c>
      <c r="D30" s="131" t="s">
        <v>76</v>
      </c>
      <c r="E30" s="132">
        <v>5</v>
      </c>
      <c r="F30" s="133">
        <f t="shared" si="0"/>
        <v>0.34999999999999992</v>
      </c>
      <c r="H30" s="36"/>
    </row>
    <row r="31" spans="1:254" x14ac:dyDescent="0.3">
      <c r="A31" s="77">
        <f t="shared" si="2"/>
        <v>5.1299999999999972</v>
      </c>
      <c r="B31" s="81" t="s">
        <v>14</v>
      </c>
      <c r="C31" s="110" t="s">
        <v>57</v>
      </c>
      <c r="D31" s="131" t="s">
        <v>7</v>
      </c>
      <c r="E31" s="132">
        <v>5</v>
      </c>
      <c r="F31" s="133">
        <f t="shared" si="0"/>
        <v>0.35347222222222213</v>
      </c>
      <c r="H31" s="36"/>
    </row>
    <row r="32" spans="1:254" x14ac:dyDescent="0.3">
      <c r="A32" s="77">
        <f t="shared" si="2"/>
        <v>5.139999999999997</v>
      </c>
      <c r="B32" s="103" t="s">
        <v>23</v>
      </c>
      <c r="C32" s="110" t="s">
        <v>63</v>
      </c>
      <c r="D32" s="131" t="s">
        <v>7</v>
      </c>
      <c r="E32" s="132">
        <v>5</v>
      </c>
      <c r="F32" s="133">
        <f t="shared" si="0"/>
        <v>0.35694444444444434</v>
      </c>
      <c r="H32" s="36"/>
    </row>
    <row r="33" spans="1:10" x14ac:dyDescent="0.3">
      <c r="A33" s="95">
        <f>A31+0.01</f>
        <v>5.139999999999997</v>
      </c>
      <c r="B33" s="71"/>
      <c r="C33" s="78" t="s">
        <v>38</v>
      </c>
      <c r="D33" s="78"/>
      <c r="E33" s="92"/>
      <c r="F33" s="90">
        <f t="shared" si="0"/>
        <v>0.36041666666666655</v>
      </c>
      <c r="H33" s="36"/>
    </row>
    <row r="34" spans="1:10" x14ac:dyDescent="0.3">
      <c r="A34" s="93">
        <f>A33+0.001</f>
        <v>5.1409999999999973</v>
      </c>
      <c r="B34" s="71" t="s">
        <v>14</v>
      </c>
      <c r="C34" s="110" t="s">
        <v>24</v>
      </c>
      <c r="D34" s="131" t="s">
        <v>22</v>
      </c>
      <c r="E34" s="132">
        <v>5</v>
      </c>
      <c r="F34" s="133">
        <f t="shared" si="0"/>
        <v>0.36041666666666655</v>
      </c>
      <c r="H34" s="36">
        <v>3.4722222222222225E-3</v>
      </c>
    </row>
    <row r="35" spans="1:10" x14ac:dyDescent="0.3">
      <c r="A35" s="93">
        <f t="shared" ref="A35:A36" si="3">A34+0.001</f>
        <v>5.1419999999999977</v>
      </c>
      <c r="B35" s="71" t="s">
        <v>14</v>
      </c>
      <c r="C35" s="110" t="s">
        <v>61</v>
      </c>
      <c r="D35" s="131" t="s">
        <v>25</v>
      </c>
      <c r="E35" s="134">
        <v>10</v>
      </c>
      <c r="F35" s="133">
        <f t="shared" si="0"/>
        <v>0.36388888888888876</v>
      </c>
      <c r="H35" s="36">
        <v>3.4722222222222225E-3</v>
      </c>
      <c r="J35" s="75"/>
    </row>
    <row r="36" spans="1:10" x14ac:dyDescent="0.3">
      <c r="A36" s="101">
        <f t="shared" si="3"/>
        <v>5.142999999999998</v>
      </c>
      <c r="B36" s="102" t="s">
        <v>14</v>
      </c>
      <c r="C36" s="109" t="s">
        <v>26</v>
      </c>
      <c r="D36" s="128" t="s">
        <v>27</v>
      </c>
      <c r="E36" s="129">
        <v>0</v>
      </c>
      <c r="F36" s="130">
        <f t="shared" si="0"/>
        <v>0.37083333333333318</v>
      </c>
      <c r="H36" s="36">
        <v>3.4722222222222225E-3</v>
      </c>
    </row>
    <row r="37" spans="1:10" ht="20.399999999999999" x14ac:dyDescent="0.3">
      <c r="A37" s="101">
        <f>A36+0.001</f>
        <v>5.1439999999999984</v>
      </c>
      <c r="B37" s="102" t="s">
        <v>14</v>
      </c>
      <c r="C37" s="109" t="s">
        <v>83</v>
      </c>
      <c r="D37" s="128" t="s">
        <v>47</v>
      </c>
      <c r="E37" s="129">
        <v>7</v>
      </c>
      <c r="F37" s="130">
        <f t="shared" si="0"/>
        <v>0.37083333333333318</v>
      </c>
      <c r="H37" s="36"/>
    </row>
    <row r="38" spans="1:10" x14ac:dyDescent="0.3">
      <c r="A38" s="101">
        <f>A37+0.001</f>
        <v>5.1449999999999987</v>
      </c>
      <c r="B38" s="102" t="s">
        <v>23</v>
      </c>
      <c r="C38" s="109" t="s">
        <v>65</v>
      </c>
      <c r="D38" s="128" t="s">
        <v>64</v>
      </c>
      <c r="E38" s="129">
        <v>5</v>
      </c>
      <c r="F38" s="130">
        <f t="shared" si="0"/>
        <v>0.37569444444444428</v>
      </c>
      <c r="H38" s="36"/>
    </row>
    <row r="39" spans="1:10" ht="15" customHeight="1" x14ac:dyDescent="0.3">
      <c r="A39" s="89">
        <v>5.2</v>
      </c>
      <c r="B39" s="71"/>
      <c r="C39" s="78" t="s">
        <v>39</v>
      </c>
      <c r="D39" s="78"/>
      <c r="E39" s="92"/>
      <c r="F39" s="130">
        <f t="shared" si="0"/>
        <v>0.37916666666666649</v>
      </c>
      <c r="H39" s="36"/>
    </row>
    <row r="40" spans="1:10" ht="15" customHeight="1" x14ac:dyDescent="0.3">
      <c r="A40" s="89">
        <f t="shared" ref="A40:A53" si="4">A39+0.01</f>
        <v>5.21</v>
      </c>
      <c r="B40" s="71" t="s">
        <v>23</v>
      </c>
      <c r="C40" s="110" t="s">
        <v>70</v>
      </c>
      <c r="D40" s="131" t="s">
        <v>22</v>
      </c>
      <c r="E40" s="132">
        <v>10</v>
      </c>
      <c r="F40" s="130">
        <f t="shared" si="0"/>
        <v>0.37916666666666649</v>
      </c>
      <c r="H40" s="36"/>
    </row>
    <row r="41" spans="1:10" ht="15" customHeight="1" x14ac:dyDescent="0.3">
      <c r="A41" s="89">
        <f t="shared" si="4"/>
        <v>5.22</v>
      </c>
      <c r="B41" s="72" t="s">
        <v>14</v>
      </c>
      <c r="C41" s="111" t="s">
        <v>52</v>
      </c>
      <c r="D41" s="131" t="s">
        <v>35</v>
      </c>
      <c r="E41" s="132">
        <v>5</v>
      </c>
      <c r="F41" s="130">
        <f t="shared" si="0"/>
        <v>0.38611111111111091</v>
      </c>
      <c r="H41" s="36"/>
    </row>
    <row r="42" spans="1:10" x14ac:dyDescent="0.3">
      <c r="A42" s="89">
        <f t="shared" si="4"/>
        <v>5.2299999999999995</v>
      </c>
      <c r="B42" s="71" t="s">
        <v>14</v>
      </c>
      <c r="C42" s="110" t="s">
        <v>49</v>
      </c>
      <c r="D42" s="131" t="s">
        <v>50</v>
      </c>
      <c r="E42" s="132">
        <v>5</v>
      </c>
      <c r="F42" s="130">
        <f t="shared" si="0"/>
        <v>0.38958333333333311</v>
      </c>
      <c r="H42" s="36">
        <v>3.4722222222222225E-3</v>
      </c>
      <c r="J42" s="75"/>
    </row>
    <row r="43" spans="1:10" x14ac:dyDescent="0.3">
      <c r="A43" s="89">
        <f t="shared" si="4"/>
        <v>5.2399999999999993</v>
      </c>
      <c r="B43" s="72" t="s">
        <v>14</v>
      </c>
      <c r="C43" s="111" t="s">
        <v>51</v>
      </c>
      <c r="D43" s="131" t="s">
        <v>56</v>
      </c>
      <c r="E43" s="132">
        <v>5</v>
      </c>
      <c r="F43" s="130">
        <f t="shared" si="0"/>
        <v>0.39305555555555532</v>
      </c>
      <c r="H43" s="36">
        <v>3.4722222222222225E-3</v>
      </c>
    </row>
    <row r="44" spans="1:10" x14ac:dyDescent="0.3">
      <c r="A44" s="89">
        <f t="shared" si="4"/>
        <v>5.2499999999999991</v>
      </c>
      <c r="B44" s="72" t="s">
        <v>14</v>
      </c>
      <c r="C44" s="111" t="s">
        <v>53</v>
      </c>
      <c r="D44" s="131" t="s">
        <v>43</v>
      </c>
      <c r="E44" s="132">
        <v>5</v>
      </c>
      <c r="F44" s="130">
        <f t="shared" si="0"/>
        <v>0.39652777777777753</v>
      </c>
      <c r="H44" s="36"/>
    </row>
    <row r="45" spans="1:10" x14ac:dyDescent="0.3">
      <c r="A45" s="89">
        <f t="shared" si="4"/>
        <v>5.2599999999999989</v>
      </c>
      <c r="B45" s="72" t="s">
        <v>14</v>
      </c>
      <c r="C45" s="111" t="s">
        <v>54</v>
      </c>
      <c r="D45" s="131" t="s">
        <v>42</v>
      </c>
      <c r="E45" s="132">
        <v>5</v>
      </c>
      <c r="F45" s="130">
        <f t="shared" si="0"/>
        <v>0.39999999999999974</v>
      </c>
      <c r="H45" s="36"/>
    </row>
    <row r="46" spans="1:10" ht="15" customHeight="1" x14ac:dyDescent="0.3">
      <c r="A46" s="89">
        <v>5.3</v>
      </c>
      <c r="B46" s="71"/>
      <c r="C46" s="78" t="s">
        <v>40</v>
      </c>
      <c r="D46" s="131"/>
      <c r="E46" s="132"/>
      <c r="F46" s="130">
        <f t="shared" si="0"/>
        <v>0.40347222222222195</v>
      </c>
      <c r="H46" s="36"/>
    </row>
    <row r="47" spans="1:10" ht="20.399999999999999" x14ac:dyDescent="0.3">
      <c r="A47" s="89">
        <v>5.33</v>
      </c>
      <c r="B47" s="72" t="s">
        <v>14</v>
      </c>
      <c r="C47" s="111" t="s">
        <v>75</v>
      </c>
      <c r="D47" s="131" t="s">
        <v>55</v>
      </c>
      <c r="E47" s="135">
        <v>5</v>
      </c>
      <c r="F47" s="130">
        <f t="shared" si="0"/>
        <v>0.40347222222222195</v>
      </c>
      <c r="H47" s="36"/>
      <c r="J47" s="75"/>
    </row>
    <row r="48" spans="1:10" ht="15" customHeight="1" x14ac:dyDescent="0.3">
      <c r="A48" s="89">
        <v>5.4</v>
      </c>
      <c r="B48" s="71"/>
      <c r="C48" s="78" t="s">
        <v>41</v>
      </c>
      <c r="D48" s="131"/>
      <c r="E48" s="132"/>
      <c r="F48" s="130">
        <f t="shared" si="0"/>
        <v>0.40694444444444416</v>
      </c>
      <c r="H48" s="36"/>
    </row>
    <row r="49" spans="1:254" x14ac:dyDescent="0.3">
      <c r="A49" s="94">
        <f t="shared" si="4"/>
        <v>5.41</v>
      </c>
      <c r="B49" s="79" t="s">
        <v>11</v>
      </c>
      <c r="C49" s="108" t="s">
        <v>28</v>
      </c>
      <c r="D49" s="125" t="s">
        <v>36</v>
      </c>
      <c r="E49" s="136">
        <v>0</v>
      </c>
      <c r="F49" s="127">
        <f t="shared" si="0"/>
        <v>0.40694444444444416</v>
      </c>
      <c r="H49" s="36">
        <v>2.0833333333333333E-3</v>
      </c>
    </row>
    <row r="50" spans="1:254" x14ac:dyDescent="0.3">
      <c r="A50" s="94">
        <f t="shared" si="4"/>
        <v>5.42</v>
      </c>
      <c r="B50" s="79" t="s">
        <v>11</v>
      </c>
      <c r="C50" s="108" t="s">
        <v>44</v>
      </c>
      <c r="D50" s="125" t="s">
        <v>69</v>
      </c>
      <c r="E50" s="136">
        <v>0</v>
      </c>
      <c r="F50" s="127">
        <f t="shared" si="0"/>
        <v>0.40694444444444416</v>
      </c>
      <c r="H50" s="36"/>
    </row>
    <row r="51" spans="1:254" x14ac:dyDescent="0.3">
      <c r="A51" s="94">
        <f t="shared" si="4"/>
        <v>5.43</v>
      </c>
      <c r="B51" s="79" t="s">
        <v>11</v>
      </c>
      <c r="C51" s="108" t="s">
        <v>45</v>
      </c>
      <c r="D51" s="125" t="s">
        <v>69</v>
      </c>
      <c r="E51" s="136">
        <v>0</v>
      </c>
      <c r="F51" s="127">
        <f t="shared" si="0"/>
        <v>0.40694444444444416</v>
      </c>
      <c r="H51" s="36"/>
    </row>
    <row r="52" spans="1:254" x14ac:dyDescent="0.3">
      <c r="A52" s="94">
        <f t="shared" si="4"/>
        <v>5.4399999999999995</v>
      </c>
      <c r="B52" s="79" t="s">
        <v>11</v>
      </c>
      <c r="C52" s="108" t="s">
        <v>46</v>
      </c>
      <c r="D52" s="125" t="s">
        <v>69</v>
      </c>
      <c r="E52" s="136">
        <v>0</v>
      </c>
      <c r="F52" s="127">
        <f t="shared" si="0"/>
        <v>0.40694444444444416</v>
      </c>
      <c r="H52" s="84"/>
    </row>
    <row r="53" spans="1:254" s="88" customFormat="1" x14ac:dyDescent="0.3">
      <c r="A53" s="94">
        <f t="shared" si="4"/>
        <v>5.4499999999999993</v>
      </c>
      <c r="B53" s="79" t="s">
        <v>11</v>
      </c>
      <c r="C53" s="112" t="s">
        <v>58</v>
      </c>
      <c r="D53" s="125" t="s">
        <v>69</v>
      </c>
      <c r="E53" s="136">
        <v>0</v>
      </c>
      <c r="F53" s="127">
        <f t="shared" si="0"/>
        <v>0.40694444444444416</v>
      </c>
      <c r="G53" s="91"/>
      <c r="H53" s="87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6"/>
      <c r="AC53" s="86"/>
      <c r="AD53" s="86"/>
      <c r="AE53" s="86"/>
      <c r="AF53" s="86"/>
      <c r="AG53" s="86"/>
      <c r="AH53" s="86"/>
      <c r="AI53" s="86"/>
      <c r="AJ53" s="86"/>
      <c r="AK53" s="86"/>
      <c r="AL53" s="86"/>
      <c r="AM53" s="86"/>
      <c r="AN53" s="86"/>
      <c r="AO53" s="86"/>
      <c r="AP53" s="86"/>
      <c r="AQ53" s="86"/>
      <c r="AR53" s="86"/>
      <c r="AS53" s="86"/>
      <c r="AT53" s="86"/>
      <c r="AU53" s="86"/>
      <c r="AV53" s="86"/>
      <c r="AW53" s="86"/>
      <c r="AX53" s="86"/>
      <c r="AY53" s="86"/>
      <c r="AZ53" s="86"/>
      <c r="BA53" s="86"/>
      <c r="BB53" s="86"/>
      <c r="BC53" s="86"/>
      <c r="BD53" s="86"/>
      <c r="BE53" s="86"/>
      <c r="BF53" s="86"/>
      <c r="BG53" s="86"/>
      <c r="BH53" s="86"/>
      <c r="BI53" s="86"/>
      <c r="BJ53" s="86"/>
      <c r="BK53" s="86"/>
      <c r="BL53" s="86"/>
      <c r="BM53" s="86"/>
      <c r="BN53" s="86"/>
      <c r="BO53" s="86"/>
      <c r="BP53" s="86"/>
      <c r="BQ53" s="86"/>
      <c r="BR53" s="86"/>
      <c r="BS53" s="86"/>
      <c r="BT53" s="86"/>
      <c r="BU53" s="86"/>
      <c r="BV53" s="86"/>
      <c r="BW53" s="86"/>
      <c r="BX53" s="86"/>
      <c r="BY53" s="86"/>
      <c r="BZ53" s="86"/>
      <c r="CA53" s="86"/>
      <c r="CB53" s="86"/>
      <c r="CC53" s="86"/>
      <c r="CD53" s="86"/>
      <c r="CE53" s="86"/>
      <c r="CF53" s="86"/>
      <c r="CG53" s="86"/>
      <c r="CH53" s="86"/>
      <c r="CI53" s="86"/>
      <c r="CJ53" s="86"/>
      <c r="CK53" s="86"/>
      <c r="CL53" s="86"/>
      <c r="CM53" s="86"/>
      <c r="CN53" s="86"/>
      <c r="CO53" s="86"/>
      <c r="CP53" s="86"/>
      <c r="CQ53" s="86"/>
      <c r="CR53" s="86"/>
      <c r="CS53" s="86"/>
      <c r="CT53" s="86"/>
      <c r="CU53" s="86"/>
      <c r="CV53" s="86"/>
      <c r="CW53" s="86"/>
      <c r="CX53" s="86"/>
      <c r="CY53" s="86"/>
      <c r="CZ53" s="86"/>
      <c r="DA53" s="86"/>
      <c r="DB53" s="86"/>
      <c r="DC53" s="86"/>
      <c r="DD53" s="86"/>
      <c r="DE53" s="86"/>
      <c r="DF53" s="86"/>
      <c r="DG53" s="86"/>
      <c r="DH53" s="86"/>
      <c r="DI53" s="86"/>
      <c r="DJ53" s="86"/>
      <c r="DK53" s="86"/>
      <c r="DL53" s="86"/>
      <c r="DM53" s="86"/>
      <c r="DN53" s="86"/>
      <c r="DO53" s="86"/>
      <c r="DP53" s="86"/>
      <c r="DQ53" s="86"/>
      <c r="DR53" s="86"/>
      <c r="DS53" s="86"/>
      <c r="DT53" s="86"/>
      <c r="DU53" s="86"/>
      <c r="DV53" s="86"/>
      <c r="DW53" s="86"/>
      <c r="DX53" s="86"/>
      <c r="DY53" s="86"/>
      <c r="DZ53" s="86"/>
      <c r="EA53" s="86"/>
      <c r="EB53" s="86"/>
      <c r="EC53" s="86"/>
      <c r="ED53" s="86"/>
      <c r="EE53" s="86"/>
      <c r="EF53" s="86"/>
      <c r="EG53" s="86"/>
      <c r="EH53" s="86"/>
      <c r="EI53" s="86"/>
      <c r="EJ53" s="86"/>
      <c r="EK53" s="86"/>
      <c r="EL53" s="86"/>
      <c r="EM53" s="86"/>
      <c r="EN53" s="86"/>
      <c r="EO53" s="86"/>
      <c r="EP53" s="86"/>
      <c r="EQ53" s="86"/>
      <c r="ER53" s="86"/>
      <c r="ES53" s="86"/>
      <c r="ET53" s="86"/>
      <c r="EU53" s="86"/>
      <c r="EV53" s="86"/>
      <c r="EW53" s="86"/>
      <c r="EX53" s="86"/>
      <c r="EY53" s="86"/>
      <c r="EZ53" s="86"/>
      <c r="FA53" s="86"/>
      <c r="FB53" s="86"/>
      <c r="FC53" s="86"/>
      <c r="FD53" s="86"/>
      <c r="FE53" s="86"/>
      <c r="FF53" s="86"/>
      <c r="FG53" s="86"/>
      <c r="FH53" s="86"/>
      <c r="FI53" s="86"/>
      <c r="FJ53" s="86"/>
      <c r="FK53" s="86"/>
      <c r="FL53" s="86"/>
      <c r="FM53" s="86"/>
      <c r="FN53" s="86"/>
      <c r="FO53" s="86"/>
      <c r="FP53" s="86"/>
      <c r="FQ53" s="86"/>
      <c r="FR53" s="86"/>
      <c r="FS53" s="86"/>
      <c r="FT53" s="86"/>
      <c r="FU53" s="86"/>
      <c r="FV53" s="86"/>
      <c r="FW53" s="86"/>
      <c r="FX53" s="86"/>
      <c r="FY53" s="86"/>
      <c r="FZ53" s="86"/>
      <c r="GA53" s="86"/>
      <c r="GB53" s="86"/>
      <c r="GC53" s="86"/>
      <c r="GD53" s="86"/>
      <c r="GE53" s="86"/>
      <c r="GF53" s="86"/>
      <c r="GG53" s="86"/>
      <c r="GH53" s="86"/>
      <c r="GI53" s="86"/>
      <c r="GJ53" s="86"/>
      <c r="GK53" s="86"/>
      <c r="GL53" s="86"/>
      <c r="GM53" s="86"/>
      <c r="GN53" s="86"/>
      <c r="GO53" s="86"/>
      <c r="GP53" s="86"/>
      <c r="GQ53" s="86"/>
      <c r="GR53" s="86"/>
      <c r="GS53" s="86"/>
      <c r="GT53" s="86"/>
      <c r="GU53" s="86"/>
      <c r="GV53" s="86"/>
      <c r="GW53" s="86"/>
      <c r="GX53" s="86"/>
      <c r="GY53" s="86"/>
      <c r="GZ53" s="86"/>
      <c r="HA53" s="86"/>
      <c r="HB53" s="86"/>
      <c r="HC53" s="86"/>
      <c r="HD53" s="86"/>
      <c r="HE53" s="86"/>
      <c r="HF53" s="86"/>
      <c r="HG53" s="86"/>
      <c r="HH53" s="86"/>
      <c r="HI53" s="86"/>
      <c r="HJ53" s="86"/>
      <c r="HK53" s="86"/>
      <c r="HL53" s="86"/>
      <c r="HM53" s="86"/>
      <c r="HN53" s="86"/>
      <c r="HO53" s="86"/>
      <c r="HP53" s="86"/>
      <c r="HQ53" s="86"/>
      <c r="HR53" s="86"/>
      <c r="HS53" s="86"/>
      <c r="HT53" s="86"/>
      <c r="HU53" s="86"/>
      <c r="HV53" s="86"/>
      <c r="HW53" s="86"/>
      <c r="HX53" s="86"/>
      <c r="HY53" s="86"/>
      <c r="HZ53" s="86"/>
      <c r="IA53" s="86"/>
      <c r="IB53" s="86"/>
      <c r="IC53" s="86"/>
      <c r="ID53" s="86"/>
      <c r="IE53" s="86"/>
      <c r="IF53" s="86"/>
      <c r="IG53" s="86"/>
      <c r="IH53" s="86"/>
      <c r="II53" s="86"/>
      <c r="IJ53" s="86"/>
      <c r="IK53" s="86"/>
      <c r="IL53" s="86"/>
      <c r="IM53" s="86"/>
      <c r="IN53" s="86"/>
      <c r="IO53" s="86"/>
      <c r="IP53" s="86"/>
      <c r="IQ53" s="86"/>
      <c r="IR53" s="86"/>
      <c r="IS53" s="86"/>
      <c r="IT53" s="86"/>
    </row>
    <row r="54" spans="1:254" ht="14.25" customHeight="1" x14ac:dyDescent="0.3">
      <c r="A54" s="89">
        <f>A48+0.1</f>
        <v>5.5</v>
      </c>
      <c r="B54" s="71" t="s">
        <v>14</v>
      </c>
      <c r="C54" s="78" t="s">
        <v>29</v>
      </c>
      <c r="D54" s="78" t="s">
        <v>7</v>
      </c>
      <c r="E54" s="92">
        <v>3</v>
      </c>
      <c r="F54" s="130">
        <f t="shared" si="0"/>
        <v>0.40694444444444416</v>
      </c>
      <c r="H54" s="85">
        <v>2.0833333333333333E-3</v>
      </c>
      <c r="J54" s="75"/>
    </row>
    <row r="55" spans="1:254" s="144" customFormat="1" ht="21.75" customHeight="1" x14ac:dyDescent="0.25">
      <c r="A55" s="137">
        <f>A49+0.1</f>
        <v>5.51</v>
      </c>
      <c r="B55" s="138" t="s">
        <v>23</v>
      </c>
      <c r="C55" s="139" t="s">
        <v>72</v>
      </c>
      <c r="D55" s="139" t="s">
        <v>73</v>
      </c>
      <c r="E55" s="140">
        <v>15</v>
      </c>
      <c r="F55" s="141">
        <f t="shared" si="0"/>
        <v>0.40902777777777749</v>
      </c>
      <c r="G55" s="142"/>
      <c r="H55" s="143"/>
      <c r="I55" s="142"/>
      <c r="J55" s="142"/>
      <c r="K55" s="142"/>
      <c r="L55" s="142"/>
      <c r="M55" s="142"/>
      <c r="N55" s="142"/>
      <c r="O55" s="142"/>
      <c r="P55" s="142"/>
      <c r="Q55" s="142"/>
      <c r="R55" s="142"/>
      <c r="S55" s="142"/>
      <c r="T55" s="142"/>
      <c r="U55" s="142"/>
      <c r="V55" s="142"/>
      <c r="W55" s="142"/>
      <c r="X55" s="142"/>
      <c r="Y55" s="142"/>
      <c r="Z55" s="142"/>
      <c r="AA55" s="142"/>
      <c r="AB55" s="142"/>
      <c r="AC55" s="142"/>
      <c r="AD55" s="142"/>
      <c r="AE55" s="142"/>
      <c r="AF55" s="142"/>
      <c r="AG55" s="142"/>
      <c r="AH55" s="142"/>
      <c r="AI55" s="142"/>
      <c r="AJ55" s="142"/>
      <c r="AK55" s="142"/>
      <c r="AL55" s="142"/>
      <c r="AM55" s="142"/>
      <c r="AN55" s="142"/>
      <c r="AO55" s="142"/>
      <c r="AP55" s="142"/>
      <c r="AQ55" s="142"/>
      <c r="AR55" s="142"/>
      <c r="AS55" s="142"/>
      <c r="AT55" s="142"/>
      <c r="AU55" s="142"/>
      <c r="AV55" s="142"/>
      <c r="AW55" s="142"/>
      <c r="AX55" s="142"/>
      <c r="AY55" s="142"/>
      <c r="AZ55" s="142"/>
      <c r="BA55" s="142"/>
      <c r="BB55" s="142"/>
      <c r="BC55" s="142"/>
      <c r="BD55" s="142"/>
      <c r="BE55" s="142"/>
      <c r="BF55" s="142"/>
      <c r="BG55" s="142"/>
      <c r="BH55" s="142"/>
      <c r="BI55" s="142"/>
      <c r="BJ55" s="142"/>
      <c r="BK55" s="142"/>
      <c r="BL55" s="142"/>
      <c r="BM55" s="142"/>
      <c r="BN55" s="142"/>
      <c r="BO55" s="142"/>
      <c r="BP55" s="142"/>
      <c r="BQ55" s="142"/>
      <c r="BR55" s="142"/>
      <c r="BS55" s="142"/>
      <c r="BT55" s="142"/>
      <c r="BU55" s="142"/>
      <c r="BV55" s="142"/>
      <c r="BW55" s="142"/>
      <c r="BX55" s="142"/>
      <c r="BY55" s="142"/>
      <c r="BZ55" s="142"/>
      <c r="CA55" s="142"/>
      <c r="CB55" s="142"/>
      <c r="CC55" s="142"/>
      <c r="CD55" s="142"/>
      <c r="CE55" s="142"/>
      <c r="CF55" s="142"/>
      <c r="CG55" s="142"/>
      <c r="CH55" s="142"/>
      <c r="CI55" s="142"/>
      <c r="CJ55" s="142"/>
      <c r="CK55" s="142"/>
      <c r="CL55" s="142"/>
      <c r="CM55" s="142"/>
      <c r="CN55" s="142"/>
      <c r="CO55" s="142"/>
      <c r="CP55" s="142"/>
      <c r="CQ55" s="142"/>
      <c r="CR55" s="142"/>
      <c r="CS55" s="142"/>
      <c r="CT55" s="142"/>
      <c r="CU55" s="142"/>
      <c r="CV55" s="142"/>
      <c r="CW55" s="142"/>
      <c r="CX55" s="142"/>
      <c r="CY55" s="142"/>
      <c r="CZ55" s="142"/>
      <c r="DA55" s="142"/>
      <c r="DB55" s="142"/>
      <c r="DC55" s="142"/>
      <c r="DD55" s="142"/>
      <c r="DE55" s="142"/>
      <c r="DF55" s="142"/>
      <c r="DG55" s="142"/>
      <c r="DH55" s="142"/>
      <c r="DI55" s="142"/>
      <c r="DJ55" s="142"/>
      <c r="DK55" s="142"/>
      <c r="DL55" s="142"/>
      <c r="DM55" s="142"/>
      <c r="DN55" s="142"/>
      <c r="DO55" s="142"/>
      <c r="DP55" s="142"/>
      <c r="DQ55" s="142"/>
      <c r="DR55" s="142"/>
      <c r="DS55" s="142"/>
      <c r="DT55" s="142"/>
      <c r="DU55" s="142"/>
      <c r="DV55" s="142"/>
      <c r="DW55" s="142"/>
      <c r="DX55" s="142"/>
      <c r="DY55" s="142"/>
      <c r="DZ55" s="142"/>
      <c r="EA55" s="142"/>
      <c r="EB55" s="142"/>
      <c r="EC55" s="142"/>
      <c r="ED55" s="142"/>
      <c r="EE55" s="142"/>
      <c r="EF55" s="142"/>
      <c r="EG55" s="142"/>
      <c r="EH55" s="142"/>
      <c r="EI55" s="142"/>
      <c r="EJ55" s="142"/>
      <c r="EK55" s="142"/>
      <c r="EL55" s="142"/>
      <c r="EM55" s="142"/>
      <c r="EN55" s="142"/>
      <c r="EO55" s="142"/>
      <c r="EP55" s="142"/>
      <c r="EQ55" s="142"/>
      <c r="ER55" s="142"/>
      <c r="ES55" s="142"/>
      <c r="ET55" s="142"/>
      <c r="EU55" s="142"/>
      <c r="EV55" s="142"/>
      <c r="EW55" s="142"/>
      <c r="EX55" s="142"/>
      <c r="EY55" s="142"/>
      <c r="EZ55" s="142"/>
      <c r="FA55" s="142"/>
      <c r="FB55" s="142"/>
      <c r="FC55" s="142"/>
      <c r="FD55" s="142"/>
      <c r="FE55" s="142"/>
      <c r="FF55" s="142"/>
      <c r="FG55" s="142"/>
      <c r="FH55" s="142"/>
      <c r="FI55" s="142"/>
      <c r="FJ55" s="142"/>
      <c r="FK55" s="142"/>
      <c r="FL55" s="142"/>
      <c r="FM55" s="142"/>
      <c r="FN55" s="142"/>
      <c r="FO55" s="142"/>
      <c r="FP55" s="142"/>
      <c r="FQ55" s="142"/>
      <c r="FR55" s="142"/>
      <c r="FS55" s="142"/>
      <c r="FT55" s="142"/>
      <c r="FU55" s="142"/>
      <c r="FV55" s="142"/>
      <c r="FW55" s="142"/>
      <c r="FX55" s="142"/>
      <c r="FY55" s="142"/>
      <c r="FZ55" s="142"/>
      <c r="GA55" s="142"/>
      <c r="GB55" s="142"/>
      <c r="GC55" s="142"/>
      <c r="GD55" s="142"/>
      <c r="GE55" s="142"/>
      <c r="GF55" s="142"/>
      <c r="GG55" s="142"/>
      <c r="GH55" s="142"/>
      <c r="GI55" s="142"/>
      <c r="GJ55" s="142"/>
      <c r="GK55" s="142"/>
      <c r="GL55" s="142"/>
      <c r="GM55" s="142"/>
      <c r="GN55" s="142"/>
      <c r="GO55" s="142"/>
      <c r="GP55" s="142"/>
      <c r="GQ55" s="142"/>
      <c r="GR55" s="142"/>
      <c r="GS55" s="142"/>
      <c r="GT55" s="142"/>
      <c r="GU55" s="142"/>
      <c r="GV55" s="142"/>
      <c r="GW55" s="142"/>
      <c r="GX55" s="142"/>
      <c r="GY55" s="142"/>
      <c r="GZ55" s="142"/>
      <c r="HA55" s="142"/>
      <c r="HB55" s="142"/>
      <c r="HC55" s="142"/>
      <c r="HD55" s="142"/>
      <c r="HE55" s="142"/>
      <c r="HF55" s="142"/>
      <c r="HG55" s="142"/>
      <c r="HH55" s="142"/>
      <c r="HI55" s="142"/>
      <c r="HJ55" s="142"/>
      <c r="HK55" s="142"/>
      <c r="HL55" s="142"/>
      <c r="HM55" s="142"/>
      <c r="HN55" s="142"/>
      <c r="HO55" s="142"/>
      <c r="HP55" s="142"/>
      <c r="HQ55" s="142"/>
      <c r="HR55" s="142"/>
      <c r="HS55" s="142"/>
      <c r="HT55" s="142"/>
      <c r="HU55" s="142"/>
      <c r="HV55" s="142"/>
      <c r="HW55" s="142"/>
      <c r="HX55" s="142"/>
      <c r="HY55" s="142"/>
      <c r="HZ55" s="142"/>
      <c r="IA55" s="142"/>
      <c r="IB55" s="142"/>
      <c r="IC55" s="142"/>
      <c r="ID55" s="142"/>
      <c r="IE55" s="142"/>
      <c r="IF55" s="142"/>
      <c r="IG55" s="142"/>
      <c r="IH55" s="142"/>
      <c r="II55" s="142"/>
      <c r="IJ55" s="142"/>
      <c r="IK55" s="142"/>
      <c r="IL55" s="142"/>
      <c r="IM55" s="142"/>
      <c r="IN55" s="142"/>
      <c r="IO55" s="142"/>
      <c r="IP55" s="142"/>
      <c r="IQ55" s="142"/>
      <c r="IR55" s="142"/>
      <c r="IS55" s="142"/>
      <c r="IT55" s="142"/>
    </row>
    <row r="56" spans="1:254" s="144" customFormat="1" ht="21.75" customHeight="1" x14ac:dyDescent="0.25">
      <c r="A56" s="137"/>
      <c r="B56" s="138"/>
      <c r="C56" s="139"/>
      <c r="D56" s="139"/>
      <c r="E56" s="140"/>
      <c r="F56" s="141">
        <f t="shared" si="0"/>
        <v>0.41944444444444418</v>
      </c>
      <c r="G56" s="142"/>
      <c r="H56" s="143"/>
      <c r="I56" s="142"/>
      <c r="J56" s="142"/>
      <c r="K56" s="142"/>
      <c r="L56" s="142"/>
      <c r="M56" s="142"/>
      <c r="N56" s="142"/>
      <c r="O56" s="142"/>
      <c r="P56" s="142"/>
      <c r="Q56" s="142"/>
      <c r="R56" s="142"/>
      <c r="S56" s="142"/>
      <c r="T56" s="142"/>
      <c r="U56" s="142"/>
      <c r="V56" s="142"/>
      <c r="W56" s="142"/>
      <c r="X56" s="142"/>
      <c r="Y56" s="142"/>
      <c r="Z56" s="142"/>
      <c r="AA56" s="142"/>
      <c r="AB56" s="142"/>
      <c r="AC56" s="142"/>
      <c r="AD56" s="142"/>
      <c r="AE56" s="142"/>
      <c r="AF56" s="142"/>
      <c r="AG56" s="142"/>
      <c r="AH56" s="142"/>
      <c r="AI56" s="142"/>
      <c r="AJ56" s="142"/>
      <c r="AK56" s="142"/>
      <c r="AL56" s="142"/>
      <c r="AM56" s="142"/>
      <c r="AN56" s="142"/>
      <c r="AO56" s="142"/>
      <c r="AP56" s="142"/>
      <c r="AQ56" s="142"/>
      <c r="AR56" s="142"/>
      <c r="AS56" s="142"/>
      <c r="AT56" s="142"/>
      <c r="AU56" s="142"/>
      <c r="AV56" s="142"/>
      <c r="AW56" s="142"/>
      <c r="AX56" s="142"/>
      <c r="AY56" s="142"/>
      <c r="AZ56" s="142"/>
      <c r="BA56" s="142"/>
      <c r="BB56" s="142"/>
      <c r="BC56" s="142"/>
      <c r="BD56" s="142"/>
      <c r="BE56" s="142"/>
      <c r="BF56" s="142"/>
      <c r="BG56" s="142"/>
      <c r="BH56" s="142"/>
      <c r="BI56" s="142"/>
      <c r="BJ56" s="142"/>
      <c r="BK56" s="142"/>
      <c r="BL56" s="142"/>
      <c r="BM56" s="142"/>
      <c r="BN56" s="142"/>
      <c r="BO56" s="142"/>
      <c r="BP56" s="142"/>
      <c r="BQ56" s="142"/>
      <c r="BR56" s="142"/>
      <c r="BS56" s="142"/>
      <c r="BT56" s="142"/>
      <c r="BU56" s="142"/>
      <c r="BV56" s="142"/>
      <c r="BW56" s="142"/>
      <c r="BX56" s="142"/>
      <c r="BY56" s="142"/>
      <c r="BZ56" s="142"/>
      <c r="CA56" s="142"/>
      <c r="CB56" s="142"/>
      <c r="CC56" s="142"/>
      <c r="CD56" s="142"/>
      <c r="CE56" s="142"/>
      <c r="CF56" s="142"/>
      <c r="CG56" s="142"/>
      <c r="CH56" s="142"/>
      <c r="CI56" s="142"/>
      <c r="CJ56" s="142"/>
      <c r="CK56" s="142"/>
      <c r="CL56" s="142"/>
      <c r="CM56" s="142"/>
      <c r="CN56" s="142"/>
      <c r="CO56" s="142"/>
      <c r="CP56" s="142"/>
      <c r="CQ56" s="142"/>
      <c r="CR56" s="142"/>
      <c r="CS56" s="142"/>
      <c r="CT56" s="142"/>
      <c r="CU56" s="142"/>
      <c r="CV56" s="142"/>
      <c r="CW56" s="142"/>
      <c r="CX56" s="142"/>
      <c r="CY56" s="142"/>
      <c r="CZ56" s="142"/>
      <c r="DA56" s="142"/>
      <c r="DB56" s="142"/>
      <c r="DC56" s="142"/>
      <c r="DD56" s="142"/>
      <c r="DE56" s="142"/>
      <c r="DF56" s="142"/>
      <c r="DG56" s="142"/>
      <c r="DH56" s="142"/>
      <c r="DI56" s="142"/>
      <c r="DJ56" s="142"/>
      <c r="DK56" s="142"/>
      <c r="DL56" s="142"/>
      <c r="DM56" s="142"/>
      <c r="DN56" s="142"/>
      <c r="DO56" s="142"/>
      <c r="DP56" s="142"/>
      <c r="DQ56" s="142"/>
      <c r="DR56" s="142"/>
      <c r="DS56" s="142"/>
      <c r="DT56" s="142"/>
      <c r="DU56" s="142"/>
      <c r="DV56" s="142"/>
      <c r="DW56" s="142"/>
      <c r="DX56" s="142"/>
      <c r="DY56" s="142"/>
      <c r="DZ56" s="142"/>
      <c r="EA56" s="142"/>
      <c r="EB56" s="142"/>
      <c r="EC56" s="142"/>
      <c r="ED56" s="142"/>
      <c r="EE56" s="142"/>
      <c r="EF56" s="142"/>
      <c r="EG56" s="142"/>
      <c r="EH56" s="142"/>
      <c r="EI56" s="142"/>
      <c r="EJ56" s="142"/>
      <c r="EK56" s="142"/>
      <c r="EL56" s="142"/>
      <c r="EM56" s="142"/>
      <c r="EN56" s="142"/>
      <c r="EO56" s="142"/>
      <c r="EP56" s="142"/>
      <c r="EQ56" s="142"/>
      <c r="ER56" s="142"/>
      <c r="ES56" s="142"/>
      <c r="ET56" s="142"/>
      <c r="EU56" s="142"/>
      <c r="EV56" s="142"/>
      <c r="EW56" s="142"/>
      <c r="EX56" s="142"/>
      <c r="EY56" s="142"/>
      <c r="EZ56" s="142"/>
      <c r="FA56" s="142"/>
      <c r="FB56" s="142"/>
      <c r="FC56" s="142"/>
      <c r="FD56" s="142"/>
      <c r="FE56" s="142"/>
      <c r="FF56" s="142"/>
      <c r="FG56" s="142"/>
      <c r="FH56" s="142"/>
      <c r="FI56" s="142"/>
      <c r="FJ56" s="142"/>
      <c r="FK56" s="142"/>
      <c r="FL56" s="142"/>
      <c r="FM56" s="142"/>
      <c r="FN56" s="142"/>
      <c r="FO56" s="142"/>
      <c r="FP56" s="142"/>
      <c r="FQ56" s="142"/>
      <c r="FR56" s="142"/>
      <c r="FS56" s="142"/>
      <c r="FT56" s="142"/>
      <c r="FU56" s="142"/>
      <c r="FV56" s="142"/>
      <c r="FW56" s="142"/>
      <c r="FX56" s="142"/>
      <c r="FY56" s="142"/>
      <c r="FZ56" s="142"/>
      <c r="GA56" s="142"/>
      <c r="GB56" s="142"/>
      <c r="GC56" s="142"/>
      <c r="GD56" s="142"/>
      <c r="GE56" s="142"/>
      <c r="GF56" s="142"/>
      <c r="GG56" s="142"/>
      <c r="GH56" s="142"/>
      <c r="GI56" s="142"/>
      <c r="GJ56" s="142"/>
      <c r="GK56" s="142"/>
      <c r="GL56" s="142"/>
      <c r="GM56" s="142"/>
      <c r="GN56" s="142"/>
      <c r="GO56" s="142"/>
      <c r="GP56" s="142"/>
      <c r="GQ56" s="142"/>
      <c r="GR56" s="142"/>
      <c r="GS56" s="142"/>
      <c r="GT56" s="142"/>
      <c r="GU56" s="142"/>
      <c r="GV56" s="142"/>
      <c r="GW56" s="142"/>
      <c r="GX56" s="142"/>
      <c r="GY56" s="142"/>
      <c r="GZ56" s="142"/>
      <c r="HA56" s="142"/>
      <c r="HB56" s="142"/>
      <c r="HC56" s="142"/>
      <c r="HD56" s="142"/>
      <c r="HE56" s="142"/>
      <c r="HF56" s="142"/>
      <c r="HG56" s="142"/>
      <c r="HH56" s="142"/>
      <c r="HI56" s="142"/>
      <c r="HJ56" s="142"/>
      <c r="HK56" s="142"/>
      <c r="HL56" s="142"/>
      <c r="HM56" s="142"/>
      <c r="HN56" s="142"/>
      <c r="HO56" s="142"/>
      <c r="HP56" s="142"/>
      <c r="HQ56" s="142"/>
      <c r="HR56" s="142"/>
      <c r="HS56" s="142"/>
      <c r="HT56" s="142"/>
      <c r="HU56" s="142"/>
      <c r="HV56" s="142"/>
      <c r="HW56" s="142"/>
      <c r="HX56" s="142"/>
      <c r="HY56" s="142"/>
      <c r="HZ56" s="142"/>
      <c r="IA56" s="142"/>
      <c r="IB56" s="142"/>
      <c r="IC56" s="142"/>
      <c r="ID56" s="142"/>
      <c r="IE56" s="142"/>
      <c r="IF56" s="142"/>
      <c r="IG56" s="142"/>
      <c r="IH56" s="142"/>
      <c r="II56" s="142"/>
      <c r="IJ56" s="142"/>
      <c r="IK56" s="142"/>
      <c r="IL56" s="142"/>
      <c r="IM56" s="142"/>
      <c r="IN56" s="142"/>
      <c r="IO56" s="142"/>
      <c r="IP56" s="142"/>
      <c r="IQ56" s="142"/>
      <c r="IR56" s="142"/>
      <c r="IS56" s="142"/>
      <c r="IT56" s="142"/>
    </row>
    <row r="57" spans="1:254" x14ac:dyDescent="0.3">
      <c r="A57" s="145"/>
      <c r="B57" s="71"/>
      <c r="C57" s="78"/>
      <c r="D57" s="78"/>
      <c r="E57" s="146"/>
      <c r="F57" s="90"/>
      <c r="H57" s="13"/>
    </row>
    <row r="58" spans="1:254" x14ac:dyDescent="0.3">
      <c r="A58" s="147"/>
      <c r="B58" s="73" t="s">
        <v>78</v>
      </c>
      <c r="C58" s="74" t="s">
        <v>30</v>
      </c>
      <c r="D58" s="74" t="s">
        <v>7</v>
      </c>
      <c r="E58" s="148"/>
      <c r="F58" s="149" t="s">
        <v>77</v>
      </c>
      <c r="H58" s="43"/>
    </row>
    <row r="59" spans="1:254" x14ac:dyDescent="0.3">
      <c r="A59" s="44"/>
      <c r="B59" s="45"/>
      <c r="C59" s="42"/>
      <c r="D59" s="42"/>
      <c r="E59" s="46"/>
      <c r="F59" s="47"/>
      <c r="H59" s="48"/>
    </row>
    <row r="60" spans="1:254" x14ac:dyDescent="0.3">
      <c r="A60" s="49" t="s">
        <v>2</v>
      </c>
      <c r="B60" s="45" t="s">
        <v>2</v>
      </c>
      <c r="C60" s="42" t="s">
        <v>31</v>
      </c>
      <c r="D60" s="42"/>
      <c r="E60" s="46" t="s">
        <v>2</v>
      </c>
      <c r="F60" s="47" t="s">
        <v>2</v>
      </c>
      <c r="H60" s="50" t="s">
        <v>2</v>
      </c>
    </row>
    <row r="61" spans="1:254" x14ac:dyDescent="0.3">
      <c r="A61" s="45"/>
      <c r="B61" s="51"/>
      <c r="C61" s="42" t="s">
        <v>32</v>
      </c>
      <c r="D61" s="52"/>
      <c r="E61" s="53"/>
      <c r="F61" s="54"/>
      <c r="H61" s="55"/>
    </row>
    <row r="62" spans="1:254" x14ac:dyDescent="0.3">
      <c r="A62" s="45"/>
      <c r="B62" s="56"/>
      <c r="C62" s="57"/>
      <c r="D62" s="58"/>
      <c r="E62" s="59"/>
      <c r="F62" s="60"/>
      <c r="H62" s="61"/>
    </row>
    <row r="63" spans="1:254" x14ac:dyDescent="0.3">
      <c r="A63" s="62"/>
      <c r="B63" s="63"/>
      <c r="C63" s="64"/>
    </row>
    <row r="64" spans="1:254" x14ac:dyDescent="0.3">
      <c r="A64" s="62"/>
      <c r="B64" s="63"/>
      <c r="C64" s="69"/>
      <c r="D64" s="69"/>
    </row>
    <row r="65" spans="1:4" x14ac:dyDescent="0.3">
      <c r="A65" s="62"/>
      <c r="B65" s="63"/>
      <c r="C65" s="70"/>
      <c r="D65" s="69"/>
    </row>
    <row r="66" spans="1:4" x14ac:dyDescent="0.3">
      <c r="D66" s="69"/>
    </row>
  </sheetData>
  <pageMargins left="0.5" right="0.25" top="0.79570000000000007" bottom="0.79570000000000007" header="0.5" footer="0.5"/>
  <pageSetup fitToWidth="0" fitToHeight="0" pageOrder="overThenDown" orientation="portrait" cellComments="asDisplayed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43073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EC_Opening_Agenda</vt:lpstr>
      <vt:lpstr>Excel_BuiltIn_Print_Area_1_1</vt:lpstr>
      <vt:lpstr>EC_Opening_Agenda!Print_Area</vt:lpstr>
      <vt:lpstr>Print_Area_MI</vt:lpstr>
      <vt:lpstr>PRINT_AREA_MI_1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SEC Agenda</dc:title>
  <dc:creator>Bob O'Hara</dc:creator>
  <cp:keywords>No Restrictions</cp:keywords>
  <cp:lastModifiedBy>DAmbrosia, John</cp:lastModifiedBy>
  <cp:revision>54</cp:revision>
  <cp:lastPrinted>2012-06-10T14:17:47Z</cp:lastPrinted>
  <dcterms:created xsi:type="dcterms:W3CDTF">2000-02-17T15:16:37Z</dcterms:created>
  <dcterms:modified xsi:type="dcterms:W3CDTF">2015-07-06T18:59:46Z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r8>1114369403</vt:r8>
  </property>
  <property fmtid="{D5CDD505-2E9C-101B-9397-08002B2CF9AE}" pid="3" name="_AuthorEmail">
    <vt:lpwstr>bob@airespace.com</vt:lpwstr>
  </property>
  <property fmtid="{D5CDD505-2E9C-101B-9397-08002B2CF9AE}" pid="4" name="_AuthorEmailDisplayName">
    <vt:lpwstr>Bob O'Hara</vt:lpwstr>
  </property>
  <property fmtid="{D5CDD505-2E9C-101B-9397-08002B2CF9AE}" pid="5" name="_EmailSubject">
    <vt:lpwstr>Newer latest Monday agenda (r03)</vt:lpwstr>
  </property>
  <property fmtid="{D5CDD505-2E9C-101B-9397-08002B2CF9AE}" pid="6" name="_PreviousAdHocReviewCycleID">
    <vt:r8>2128490663</vt:r8>
  </property>
  <property fmtid="{D5CDD505-2E9C-101B-9397-08002B2CF9AE}" pid="7" name="TitusGUID">
    <vt:lpwstr>f6b91de2-8ec0-49f7-947b-1306c78e28c5</vt:lpwstr>
  </property>
  <property fmtid="{D5CDD505-2E9C-101B-9397-08002B2CF9AE}" pid="8" name="DellClassification">
    <vt:lpwstr>No Restrictions</vt:lpwstr>
  </property>
  <property fmtid="{D5CDD505-2E9C-101B-9397-08002B2CF9AE}" pid="9" name="DellSubLabels">
    <vt:lpwstr/>
  </property>
</Properties>
</file>