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790" windowHeight="8220"/>
  </bookViews>
  <sheets>
    <sheet name="03 Feb Agenda" sheetId="1" r:id="rId1"/>
    <sheet name="EC Roster" sheetId="2" r:id="rId2"/>
  </sheets>
  <definedNames>
    <definedName name="_xlnm.Print_Area" localSheetId="0">'03 Feb Agenda'!$A$1:$G$23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5" i="1" l="1"/>
  <c r="A16" i="1" s="1"/>
  <c r="A17" i="1" l="1"/>
  <c r="A18" i="1" s="1"/>
  <c r="E38" i="2"/>
  <c r="E24" i="2"/>
  <c r="D24" i="2" l="1"/>
  <c r="F8" i="1"/>
  <c r="F9" i="1" s="1"/>
  <c r="F10" i="1" s="1"/>
  <c r="F11" i="1" s="1"/>
  <c r="F12" i="1" s="1"/>
  <c r="F13" i="1" s="1"/>
  <c r="F14" i="1" s="1"/>
  <c r="A8" i="1"/>
  <c r="F15" i="1" l="1"/>
  <c r="F16" i="1" s="1"/>
  <c r="F17" i="1" l="1"/>
  <c r="F18" i="1" s="1"/>
</calcChain>
</file>

<file path=xl/sharedStrings.xml><?xml version="1.0" encoding="utf-8"?>
<sst xmlns="http://schemas.openxmlformats.org/spreadsheetml/2006/main" count="103" uniqueCount="80">
  <si>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</si>
  <si>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</si>
  <si>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</si>
  <si>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</si>
  <si>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</si>
  <si>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</si>
  <si>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</si>
  <si>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</si>
  <si>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APPROVE OR MODIFY AGENDA</t>
  </si>
  <si>
    <t>II</t>
  </si>
  <si>
    <t>Announcements from the Chair</t>
  </si>
  <si>
    <t>D’Ambrosia</t>
  </si>
  <si>
    <t>DT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</si>
  <si>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</si>
  <si>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</si>
  <si>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</si>
  <si>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</si>
  <si>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</si>
  <si>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</si>
  <si>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</si>
  <si>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</si>
  <si>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</si>
  <si>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</si>
  <si>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</si>
  <si>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</si>
  <si>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</si>
  <si>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</si>
  <si>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Bob Heile</t>
  </si>
  <si>
    <t>Roger Marks</t>
  </si>
  <si>
    <t>John Lemon</t>
  </si>
  <si>
    <t>non-voting</t>
  </si>
  <si>
    <t>Mike Lynch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</si>
  <si>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</si>
  <si>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</si>
  <si>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</si>
  <si>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</si>
  <si>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</si>
  <si>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</si>
  <si>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</si>
  <si>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Privacy ECSG</t>
  </si>
  <si>
    <t>Juan Carlos Zuniga</t>
  </si>
  <si>
    <t>Rosdahl/Gilb</t>
  </si>
  <si>
    <t>Status of Future Venues in general</t>
  </si>
  <si>
    <t>Network Provider RFP Adhoc status</t>
  </si>
  <si>
    <t>Glen Parsons</t>
  </si>
  <si>
    <t>Adrian Stephens</t>
  </si>
  <si>
    <t>Soo Kim</t>
  </si>
  <si>
    <t>Gregory Marchini</t>
  </si>
  <si>
    <t>Dawn Slkyhouse</t>
  </si>
  <si>
    <t>Lisa Ronmark</t>
  </si>
  <si>
    <t>Pat Kinney</t>
  </si>
  <si>
    <t>Other attendeess :</t>
  </si>
  <si>
    <t>guest (912068184978)</t>
  </si>
  <si>
    <t>Guest (917324911718)</t>
  </si>
  <si>
    <t>Outdial(+16193931913)</t>
  </si>
  <si>
    <t>Tim Godfrey (EPRI)</t>
  </si>
  <si>
    <t>Walter Pienciak</t>
  </si>
  <si>
    <t>total:</t>
  </si>
  <si>
    <t>Total attendees estimated at 23</t>
  </si>
  <si>
    <t>ME - Motion, External, MI - Motion, Internal, 
DT- Discussion Topic, II - Information Item</t>
  </si>
  <si>
    <t>Review Nov Plenary EC action items and get status update</t>
  </si>
  <si>
    <t xml:space="preserve">Status of Berlin Plenary - Registration status/venue status etc.
</t>
  </si>
  <si>
    <t>03 Feb
Attendance</t>
  </si>
  <si>
    <t>Tuesday 1:00PM-3:00PM ET, 3 February 2015</t>
  </si>
  <si>
    <t>Unapproved AGENDA  -  IEEE 802 LMSC EXECUTIVE COMMITTEE INTERIM TELECON</t>
  </si>
  <si>
    <t>January 2015 post mortem</t>
  </si>
  <si>
    <t>Status on March plenary session (meeting room allocations, budgets, logistics, etc.)</t>
  </si>
  <si>
    <t>Gilb/Rosdahl/Slykhouse</t>
  </si>
  <si>
    <t>ME</t>
  </si>
  <si>
    <t>Mody</t>
  </si>
  <si>
    <t>Treasurer</t>
  </si>
  <si>
    <t>v2</t>
  </si>
  <si>
    <t>Liason Letter - request to respond to P2413 - Document: 24-14/0040r3</t>
  </si>
  <si>
    <t>Gilb</t>
  </si>
  <si>
    <t>Marks</t>
  </si>
  <si>
    <t>Stephens</t>
  </si>
  <si>
    <t>IEEE P802.22b (Enhancements for Broadband Services and Monitoring Applications) to Sponsor Ballot Results: unanimous approval passes</t>
  </si>
  <si>
    <t>Motion to request that the IEEE-SA actively engage Andrew Myles, Dorothy Stanley and Geoff Thompson in the revision process of the PSDO agreement.
Move: Roger Marks 2nd Jon Rosdahl -Results: unanimous approval passes</t>
  </si>
  <si>
    <t>Move to Waive meeting fees for July 2015 Plenary for Vic Hayes, Stuart Kerry, and Bruce Kraemer (25th anniversary of 802.11 celebration) - moved: Adrian Stephens, 2nd Jon Rosdahl -- Results:  unanimous approval passes</t>
  </si>
  <si>
    <t>Report on Status of Venue Contracts (Berlin - James; Macao - Jon) - 
-- Same as item 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</si>
</sst>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vertical="top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164" fontId="2" fillId="0" borderId="1" xfId="0" applyNumberFormat="1" applyFont="1" applyFill="1" applyBorder="1" applyAlignment="1" applyProtection="1">
      <alignment horizontal="right" vertical="top"/>
    </xf>
    <xf numFmtId="0" fontId="4" fillId="0" borderId="0" xfId="0" applyFont="1" applyAlignment="1">
      <alignment vertical="top"/>
    </xf>
    <xf numFmtId="164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2" fillId="0" borderId="1" xfId="0" applyNumberFormat="1" applyFont="1" applyFill="1" applyBorder="1" applyAlignment="1" applyProtection="1">
      <alignment vertical="top" wrapText="1"/>
    </xf>
    <xf numFmtId="165" fontId="2" fillId="0" borderId="1" xfId="0" applyNumberFormat="1" applyFont="1" applyFill="1" applyBorder="1" applyAlignment="1" applyProtection="1">
      <alignment horizontal="right" vertical="top"/>
    </xf>
    <xf numFmtId="164" fontId="2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vertical="top"/>
    </xf>
    <xf numFmtId="164" fontId="2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/>
    </xf>
    <xf numFmtId="1" fontId="5" fillId="2" borderId="1" xfId="0" applyNumberFormat="1" applyFont="1" applyFill="1" applyBorder="1" applyAlignment="1" applyProtection="1">
      <alignment horizontal="center" vertical="top"/>
    </xf>
    <xf numFmtId="164" fontId="5" fillId="2" borderId="1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/>
    </xf>
    <xf numFmtId="1" fontId="2" fillId="3" borderId="3" xfId="0" applyNumberFormat="1" applyFont="1" applyFill="1" applyBorder="1" applyAlignment="1" applyProtection="1">
      <alignment horizontal="center" vertical="top"/>
    </xf>
    <xf numFmtId="165" fontId="2" fillId="3" borderId="3" xfId="0" applyNumberFormat="1" applyFont="1" applyFill="1" applyBorder="1" applyAlignment="1" applyProtection="1">
      <alignment horizontal="right" vertical="top"/>
    </xf>
    <xf numFmtId="164" fontId="2" fillId="0" borderId="2" xfId="0" applyNumberFormat="1" applyFont="1" applyFill="1" applyBorder="1" applyAlignment="1" applyProtection="1">
      <alignment vertical="top"/>
    </xf>
    <xf numFmtId="164" fontId="3" fillId="0" borderId="2" xfId="0" applyNumberFormat="1" applyFont="1" applyFill="1" applyBorder="1" applyAlignment="1" applyProtection="1">
      <alignment horizontal="left" vertical="top"/>
    </xf>
    <xf numFmtId="164" fontId="2" fillId="0" borderId="2" xfId="0" applyNumberFormat="1" applyFont="1" applyFill="1" applyBorder="1" applyAlignment="1" applyProtection="1">
      <alignment vertical="top" wrapText="1"/>
    </xf>
    <xf numFmtId="164" fontId="6" fillId="0" borderId="2" xfId="0" applyNumberFormat="1" applyFont="1" applyFill="1" applyBorder="1" applyAlignment="1" applyProtection="1">
      <alignment horizontal="left" vertical="top"/>
    </xf>
    <xf numFmtId="1" fontId="2" fillId="0" borderId="2" xfId="0" applyNumberFormat="1" applyFont="1" applyFill="1" applyBorder="1" applyAlignment="1" applyProtection="1">
      <alignment horizontal="center" vertical="top"/>
    </xf>
    <xf numFmtId="165" fontId="2" fillId="0" borderId="2" xfId="0" applyNumberFormat="1" applyFont="1" applyFill="1" applyBorder="1" applyAlignment="1" applyProtection="1">
      <alignment horizontal="right" vertical="top"/>
    </xf>
    <xf numFmtId="2" fontId="10" fillId="0" borderId="2" xfId="0" applyNumberFormat="1" applyFont="1" applyFill="1" applyBorder="1" applyAlignment="1" applyProtection="1">
      <alignment horizontal="left" vertical="top"/>
    </xf>
    <xf numFmtId="2" fontId="11" fillId="0" borderId="2" xfId="0" applyNumberFormat="1" applyFont="1" applyFill="1" applyBorder="1" applyAlignment="1" applyProtection="1">
      <alignment horizontal="left" vertical="top"/>
    </xf>
    <xf numFmtId="2" fontId="10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/>
    </xf>
    <xf numFmtId="165" fontId="10" fillId="0" borderId="2" xfId="0" applyNumberFormat="1" applyFont="1" applyFill="1" applyBorder="1" applyAlignment="1" applyProtection="1">
      <alignment horizontal="right" vertical="top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2" xfId="0" applyBorder="1" applyAlignment="1">
      <alignment vertical="top"/>
    </xf>
    <xf numFmtId="2" fontId="10" fillId="2" borderId="2" xfId="0" applyNumberFormat="1" applyFont="1" applyFill="1" applyBorder="1" applyAlignment="1" applyProtection="1">
      <alignment horizontal="left" vertical="top"/>
    </xf>
    <xf numFmtId="2" fontId="11" fillId="2" borderId="2" xfId="0" applyNumberFormat="1" applyFont="1" applyFill="1" applyBorder="1" applyAlignment="1" applyProtection="1">
      <alignment horizontal="left" vertical="top"/>
    </xf>
    <xf numFmtId="0" fontId="12" fillId="2" borderId="2" xfId="0" applyFont="1" applyFill="1" applyBorder="1" applyAlignment="1">
      <alignment vertical="top"/>
    </xf>
    <xf numFmtId="1" fontId="10" fillId="2" borderId="2" xfId="0" applyNumberFormat="1" applyFont="1" applyFill="1" applyBorder="1" applyAlignment="1" applyProtection="1">
      <alignment horizontal="center" vertical="top"/>
    </xf>
    <xf numFmtId="165" fontId="10" fillId="2" borderId="2" xfId="0" applyNumberFormat="1" applyFont="1" applyFill="1" applyBorder="1" applyAlignment="1" applyProtection="1">
      <alignment horizontal="right" vertical="top"/>
    </xf>
    <xf numFmtId="2" fontId="11" fillId="0" borderId="2" xfId="0" applyNumberFormat="1" applyFont="1" applyFill="1" applyBorder="1" applyAlignment="1" applyProtection="1">
      <alignment horizontal="left" vertical="top" wrapText="1"/>
    </xf>
    <xf numFmtId="2" fontId="10" fillId="4" borderId="2" xfId="0" applyNumberFormat="1" applyFont="1" applyFill="1" applyBorder="1" applyAlignment="1" applyProtection="1">
      <alignment horizontal="left" vertical="top"/>
    </xf>
    <xf numFmtId="2" fontId="11" fillId="4" borderId="2" xfId="0" applyNumberFormat="1" applyFont="1" applyFill="1" applyBorder="1" applyAlignment="1" applyProtection="1">
      <alignment horizontal="left" vertical="top"/>
    </xf>
    <xf numFmtId="0" fontId="12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 vertical="top"/>
    </xf>
    <xf numFmtId="1" fontId="10" fillId="4" borderId="2" xfId="0" applyNumberFormat="1" applyFont="1" applyFill="1" applyBorder="1" applyAlignment="1" applyProtection="1">
      <alignment horizontal="center" vertical="top"/>
    </xf>
    <xf numFmtId="165" fontId="10" fillId="4" borderId="2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140" zoomScaleNormal="140" workbookViewId="0">
      <selection activeCell="C14" sqref="C14"/>
    </sheetView>
  </sheetViews>
  <sheetFormatPr defaultColWidth="8.85546875" defaultRowHeight="15" x14ac:dyDescent="0.25"/>
  <cols>
    <col min="1" max="2" width="8.85546875" style="58"/>
    <col min="3" max="3" width="74.85546875" style="58" customWidth="1"/>
    <col min="4" max="4" width="14.42578125" style="59" customWidth="1"/>
    <col min="5" max="5" width="8.85546875" style="58"/>
    <col min="6" max="6" width="15.42578125" style="58" customWidth="1"/>
    <col min="7" max="7" width="10.5703125" style="58" customWidth="1"/>
    <col min="8" max="16384" width="8.85546875" style="58"/>
  </cols>
  <sheetData>
    <row r="1" spans="1:6" s="25" customFormat="1" ht="31.15" x14ac:dyDescent="0.3">
      <c r="A1" s="19" t="s">
        <v>71</v>
      </c>
      <c r="B1" s="20"/>
      <c r="C1" s="21" t="s">
        <v>64</v>
      </c>
      <c r="D1" s="22"/>
      <c r="E1" s="23"/>
      <c r="F1" s="24"/>
    </row>
    <row r="2" spans="1:6" s="25" customFormat="1" ht="15.6" x14ac:dyDescent="0.3">
      <c r="A2" s="26"/>
      <c r="B2" s="20"/>
      <c r="C2" s="21" t="s">
        <v>63</v>
      </c>
      <c r="D2" s="22"/>
      <c r="E2" s="23"/>
      <c r="F2" s="24"/>
    </row>
    <row r="3" spans="1:6" s="25" customFormat="1" ht="15.6" x14ac:dyDescent="0.3">
      <c r="A3" s="26"/>
      <c r="B3" s="20"/>
      <c r="C3" s="21"/>
      <c r="D3" s="22"/>
      <c r="E3" s="23"/>
      <c r="F3" s="24"/>
    </row>
    <row r="4" spans="1:6" s="25" customFormat="1" ht="31.15" x14ac:dyDescent="0.3">
      <c r="A4" s="27" t="s">
        <v>2</v>
      </c>
      <c r="B4" s="28" t="s">
        <v>3</v>
      </c>
      <c r="C4" s="29" t="s">
        <v>59</v>
      </c>
      <c r="D4" s="22"/>
      <c r="E4" s="23" t="s">
        <v>3</v>
      </c>
      <c r="F4" s="30" t="s">
        <v>3</v>
      </c>
    </row>
    <row r="5" spans="1:6" s="25" customFormat="1" ht="15.6" x14ac:dyDescent="0.3">
      <c r="A5" s="31"/>
      <c r="B5" s="32"/>
      <c r="C5" s="33" t="s">
        <v>4</v>
      </c>
      <c r="D5" s="34"/>
      <c r="E5" s="35"/>
      <c r="F5" s="36"/>
    </row>
    <row r="6" spans="1:6" s="25" customFormat="1" ht="15.6" x14ac:dyDescent="0.3">
      <c r="A6" s="37"/>
      <c r="B6" s="38"/>
      <c r="C6" s="39" t="s">
        <v>5</v>
      </c>
      <c r="D6" s="40"/>
      <c r="E6" s="41"/>
      <c r="F6" s="42"/>
    </row>
    <row r="7" spans="1:6" s="25" customFormat="1" ht="15.6" x14ac:dyDescent="0.3">
      <c r="A7" s="43"/>
      <c r="B7" s="44"/>
      <c r="C7" s="45"/>
      <c r="D7" s="46"/>
      <c r="E7" s="47"/>
      <c r="F7" s="48"/>
    </row>
    <row r="8" spans="1:6" s="25" customFormat="1" ht="15.6" x14ac:dyDescent="0.3">
      <c r="A8" s="49">
        <f>1</f>
        <v>1</v>
      </c>
      <c r="B8" s="50"/>
      <c r="C8" s="51" t="s">
        <v>6</v>
      </c>
      <c r="D8" s="49" t="s">
        <v>1</v>
      </c>
      <c r="E8" s="52">
        <v>1</v>
      </c>
      <c r="F8" s="53">
        <f>TIME(13,0,0)</f>
        <v>0.54166666666666663</v>
      </c>
    </row>
    <row r="9" spans="1:6" s="25" customFormat="1" ht="15.6" x14ac:dyDescent="0.3">
      <c r="A9" s="49">
        <v>1.01</v>
      </c>
      <c r="B9" s="50" t="s">
        <v>7</v>
      </c>
      <c r="C9" s="51" t="s">
        <v>8</v>
      </c>
      <c r="D9" s="49" t="s">
        <v>1</v>
      </c>
      <c r="E9" s="52">
        <v>5</v>
      </c>
      <c r="F9" s="53">
        <f>F8+TIME(0,E8,0)</f>
        <v>0.54236111111111107</v>
      </c>
    </row>
    <row r="10" spans="1:6" s="25" customFormat="1" ht="15.6" x14ac:dyDescent="0.3">
      <c r="A10" s="49">
        <v>1.02</v>
      </c>
      <c r="B10" s="50" t="s">
        <v>9</v>
      </c>
      <c r="C10" s="51" t="s">
        <v>10</v>
      </c>
      <c r="D10" s="49" t="s">
        <v>1</v>
      </c>
      <c r="E10" s="52">
        <v>5</v>
      </c>
      <c r="F10" s="53">
        <f t="shared" ref="F10:F18" si="0">F9+TIME(0,E9,0)</f>
        <v>0.54583333333333328</v>
      </c>
    </row>
    <row r="11" spans="1:6" s="25" customFormat="1" ht="15.75" x14ac:dyDescent="0.25">
      <c r="A11" s="49">
        <v>2</v>
      </c>
      <c r="B11" s="50" t="s">
        <v>9</v>
      </c>
      <c r="C11" s="54" t="s">
        <v>60</v>
      </c>
      <c r="D11" s="49" t="s">
        <v>11</v>
      </c>
      <c r="E11" s="52">
        <v>10</v>
      </c>
      <c r="F11" s="53">
        <f t="shared" si="0"/>
        <v>0.54930555555555549</v>
      </c>
    </row>
    <row r="12" spans="1:6" s="25" customFormat="1" ht="15.6" x14ac:dyDescent="0.3">
      <c r="A12" s="49">
        <f>A11+0.1</f>
        <v>2.1</v>
      </c>
      <c r="B12" s="50" t="s">
        <v>9</v>
      </c>
      <c r="C12" s="54" t="s">
        <v>65</v>
      </c>
      <c r="D12" s="49" t="s">
        <v>1</v>
      </c>
      <c r="E12" s="52">
        <v>10</v>
      </c>
      <c r="F12" s="53">
        <f t="shared" si="0"/>
        <v>0.55624999999999991</v>
      </c>
    </row>
    <row r="13" spans="1:6" s="25" customFormat="1" ht="15.6" x14ac:dyDescent="0.3">
      <c r="A13" s="49">
        <f>A12+0.1</f>
        <v>2.2000000000000002</v>
      </c>
      <c r="B13" s="50" t="s">
        <v>9</v>
      </c>
      <c r="C13" s="54" t="s">
        <v>66</v>
      </c>
      <c r="D13" s="49" t="s">
        <v>67</v>
      </c>
      <c r="E13" s="52">
        <v>10</v>
      </c>
      <c r="F13" s="53">
        <f t="shared" si="0"/>
        <v>0.56319444444444433</v>
      </c>
    </row>
    <row r="14" spans="1:6" s="25" customFormat="1" ht="31.5" x14ac:dyDescent="0.25">
      <c r="A14" s="49">
        <v>3</v>
      </c>
      <c r="B14" s="50" t="s">
        <v>9</v>
      </c>
      <c r="C14" s="57" t="s">
        <v>79</v>
      </c>
      <c r="D14" s="55" t="s">
        <v>41</v>
      </c>
      <c r="E14" s="52">
        <v>5</v>
      </c>
      <c r="F14" s="53">
        <f t="shared" si="0"/>
        <v>0.57013888888888875</v>
      </c>
    </row>
    <row r="15" spans="1:6" s="25" customFormat="1" ht="15.6" x14ac:dyDescent="0.3">
      <c r="A15" s="49">
        <f>A14+1</f>
        <v>4</v>
      </c>
      <c r="B15" s="50" t="s">
        <v>9</v>
      </c>
      <c r="C15" s="56" t="s">
        <v>42</v>
      </c>
      <c r="D15" s="55" t="s">
        <v>0</v>
      </c>
      <c r="E15" s="52">
        <v>5</v>
      </c>
      <c r="F15" s="53">
        <f t="shared" si="0"/>
        <v>0.57361111111111096</v>
      </c>
    </row>
    <row r="16" spans="1:6" s="25" customFormat="1" ht="15.75" x14ac:dyDescent="0.25">
      <c r="A16" s="49">
        <f t="shared" ref="A16:A18" si="1">A15+1</f>
        <v>5</v>
      </c>
      <c r="B16" s="50" t="s">
        <v>9</v>
      </c>
      <c r="C16" s="54" t="s">
        <v>43</v>
      </c>
      <c r="D16" s="49" t="s">
        <v>0</v>
      </c>
      <c r="E16" s="52">
        <v>5</v>
      </c>
      <c r="F16" s="53">
        <f t="shared" si="0"/>
        <v>0.57708333333333317</v>
      </c>
    </row>
    <row r="17" spans="1:6" s="25" customFormat="1" ht="36" customHeight="1" x14ac:dyDescent="0.25">
      <c r="A17" s="49">
        <f t="shared" si="1"/>
        <v>6</v>
      </c>
      <c r="B17" s="66" t="s">
        <v>68</v>
      </c>
      <c r="C17" s="57" t="s">
        <v>76</v>
      </c>
      <c r="D17" s="51" t="s">
        <v>69</v>
      </c>
      <c r="E17" s="52">
        <v>5</v>
      </c>
      <c r="F17" s="53">
        <f t="shared" si="0"/>
        <v>0.58055555555555538</v>
      </c>
    </row>
    <row r="18" spans="1:6" s="25" customFormat="1" ht="25.15" customHeight="1" x14ac:dyDescent="0.25">
      <c r="A18" s="49">
        <f t="shared" si="1"/>
        <v>7</v>
      </c>
      <c r="B18" s="50" t="s">
        <v>12</v>
      </c>
      <c r="C18" s="57" t="s">
        <v>61</v>
      </c>
      <c r="D18" s="55" t="s">
        <v>0</v>
      </c>
      <c r="E18" s="52">
        <v>5</v>
      </c>
      <c r="F18" s="53">
        <f t="shared" si="0"/>
        <v>0.58402777777777759</v>
      </c>
    </row>
    <row r="19" spans="1:6" s="73" customFormat="1" ht="53.25" customHeight="1" x14ac:dyDescent="0.25">
      <c r="A19" s="67">
        <v>8</v>
      </c>
      <c r="B19" s="68" t="s">
        <v>68</v>
      </c>
      <c r="C19" s="69" t="s">
        <v>77</v>
      </c>
      <c r="D19" s="70" t="s">
        <v>74</v>
      </c>
      <c r="E19" s="71">
        <v>5</v>
      </c>
      <c r="F19" s="72">
        <v>0.58750000000000002</v>
      </c>
    </row>
    <row r="20" spans="1:6" s="73" customFormat="1" ht="22.5" customHeight="1" x14ac:dyDescent="0.25">
      <c r="A20" s="67">
        <v>9</v>
      </c>
      <c r="B20" s="68" t="s">
        <v>68</v>
      </c>
      <c r="C20" s="69" t="s">
        <v>72</v>
      </c>
      <c r="D20" s="70" t="s">
        <v>73</v>
      </c>
      <c r="E20" s="71">
        <v>5</v>
      </c>
      <c r="F20" s="72">
        <v>0.59097222222222223</v>
      </c>
    </row>
    <row r="21" spans="1:6" s="73" customFormat="1" ht="53.25" customHeight="1" x14ac:dyDescent="0.25">
      <c r="A21" s="67">
        <v>10</v>
      </c>
      <c r="B21" s="68" t="s">
        <v>7</v>
      </c>
      <c r="C21" s="69" t="s">
        <v>78</v>
      </c>
      <c r="D21" s="70" t="s">
        <v>75</v>
      </c>
      <c r="E21" s="71">
        <v>5</v>
      </c>
      <c r="F21" s="72">
        <v>0.59444444444444444</v>
      </c>
    </row>
    <row r="22" spans="1:6" ht="15.75" x14ac:dyDescent="0.25">
      <c r="A22" s="61">
        <v>20</v>
      </c>
      <c r="B22" s="62" t="s">
        <v>7</v>
      </c>
      <c r="C22" s="63"/>
      <c r="D22" s="61" t="s">
        <v>1</v>
      </c>
      <c r="E22" s="64"/>
      <c r="F22" s="65">
        <v>0.625</v>
      </c>
    </row>
    <row r="23" spans="1:6" ht="15.75" x14ac:dyDescent="0.25">
      <c r="A23" s="54"/>
      <c r="B23" s="54"/>
      <c r="C23" s="54"/>
      <c r="D23" s="54"/>
      <c r="E23" s="54"/>
      <c r="F23" s="60"/>
    </row>
    <row r="29" spans="1:6" x14ac:dyDescent="0.25">
      <c r="C29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workbookViewId="0">
      <selection activeCell="E21" sqref="E21"/>
    </sheetView>
  </sheetViews>
  <sheetFormatPr defaultRowHeight="15" x14ac:dyDescent="0.25"/>
  <cols>
    <col min="2" max="2" width="16.28515625" customWidth="1"/>
    <col min="3" max="3" width="19.140625" customWidth="1"/>
    <col min="4" max="4" width="11.5703125" customWidth="1"/>
    <col min="5" max="5" width="11.5703125" style="14" customWidth="1"/>
  </cols>
  <sheetData>
    <row r="1" spans="2:5" thickBot="1" x14ac:dyDescent="0.35"/>
    <row r="2" spans="2:5" ht="15.75" thickTop="1" x14ac:dyDescent="0.25">
      <c r="B2" s="76" t="s">
        <v>13</v>
      </c>
      <c r="C2" s="78" t="s">
        <v>14</v>
      </c>
      <c r="D2" s="74" t="s">
        <v>15</v>
      </c>
      <c r="E2" s="74" t="s">
        <v>62</v>
      </c>
    </row>
    <row r="3" spans="2:5" ht="12" customHeight="1" thickBot="1" x14ac:dyDescent="0.3">
      <c r="B3" s="77"/>
      <c r="C3" s="79"/>
      <c r="D3" s="75"/>
      <c r="E3" s="75"/>
    </row>
    <row r="4" spans="2:5" thickTop="1" x14ac:dyDescent="0.3">
      <c r="B4" s="2" t="s">
        <v>16</v>
      </c>
      <c r="C4" s="3" t="s">
        <v>17</v>
      </c>
      <c r="D4" s="4">
        <v>1</v>
      </c>
      <c r="E4" s="15">
        <v>1</v>
      </c>
    </row>
    <row r="5" spans="2:5" ht="14.45" x14ac:dyDescent="0.3">
      <c r="B5" s="2" t="s">
        <v>18</v>
      </c>
      <c r="C5" s="3" t="s">
        <v>19</v>
      </c>
      <c r="D5" s="4">
        <v>1</v>
      </c>
      <c r="E5" s="15">
        <v>1</v>
      </c>
    </row>
    <row r="6" spans="2:5" ht="14.45" x14ac:dyDescent="0.3">
      <c r="B6" s="5" t="s">
        <v>18</v>
      </c>
      <c r="C6" s="6" t="s">
        <v>20</v>
      </c>
      <c r="D6" s="7">
        <v>1</v>
      </c>
      <c r="E6" s="16">
        <v>1</v>
      </c>
    </row>
    <row r="7" spans="2:5" ht="14.45" x14ac:dyDescent="0.3">
      <c r="B7" s="5" t="s">
        <v>21</v>
      </c>
      <c r="C7" s="6" t="s">
        <v>22</v>
      </c>
      <c r="D7" s="7">
        <v>1</v>
      </c>
      <c r="E7" s="16">
        <v>1</v>
      </c>
    </row>
    <row r="8" spans="2:5" ht="14.45" x14ac:dyDescent="0.3">
      <c r="B8" s="5" t="s">
        <v>23</v>
      </c>
      <c r="C8" s="6" t="s">
        <v>24</v>
      </c>
      <c r="D8" s="7">
        <v>1</v>
      </c>
      <c r="E8" s="16">
        <v>1</v>
      </c>
    </row>
    <row r="9" spans="2:5" ht="14.45" x14ac:dyDescent="0.3">
      <c r="B9" s="5" t="s">
        <v>70</v>
      </c>
      <c r="C9" s="6" t="s">
        <v>25</v>
      </c>
      <c r="D9" s="7">
        <v>1</v>
      </c>
      <c r="E9" s="16">
        <v>1</v>
      </c>
    </row>
    <row r="10" spans="2:5" ht="14.45" x14ac:dyDescent="0.3">
      <c r="B10" s="5">
        <v>1</v>
      </c>
      <c r="C10" s="6" t="s">
        <v>44</v>
      </c>
      <c r="D10" s="7">
        <v>1</v>
      </c>
      <c r="E10" s="16"/>
    </row>
    <row r="11" spans="2:5" ht="14.45" x14ac:dyDescent="0.3">
      <c r="B11" s="5">
        <v>3</v>
      </c>
      <c r="C11" s="6" t="s">
        <v>26</v>
      </c>
      <c r="D11" s="7">
        <v>1</v>
      </c>
      <c r="E11" s="16">
        <v>1</v>
      </c>
    </row>
    <row r="12" spans="2:5" ht="14.45" x14ac:dyDescent="0.3">
      <c r="B12" s="5">
        <v>11</v>
      </c>
      <c r="C12" s="6" t="s">
        <v>45</v>
      </c>
      <c r="D12" s="7">
        <v>1</v>
      </c>
      <c r="E12" s="16">
        <v>1</v>
      </c>
    </row>
    <row r="13" spans="2:5" ht="14.45" x14ac:dyDescent="0.3">
      <c r="B13" s="5">
        <v>15</v>
      </c>
      <c r="C13" s="6" t="s">
        <v>27</v>
      </c>
      <c r="D13" s="7">
        <v>1</v>
      </c>
      <c r="E13" s="16">
        <v>1</v>
      </c>
    </row>
    <row r="14" spans="2:5" ht="14.45" x14ac:dyDescent="0.3">
      <c r="B14" s="5">
        <v>16</v>
      </c>
      <c r="C14" s="6" t="s">
        <v>28</v>
      </c>
      <c r="D14" s="7">
        <v>1</v>
      </c>
      <c r="E14" s="16">
        <v>1</v>
      </c>
    </row>
    <row r="15" spans="2:5" ht="14.45" x14ac:dyDescent="0.3">
      <c r="B15" s="5">
        <v>17</v>
      </c>
      <c r="C15" s="6" t="s">
        <v>29</v>
      </c>
      <c r="D15" s="7" t="s">
        <v>30</v>
      </c>
      <c r="E15" s="17"/>
    </row>
    <row r="16" spans="2:5" ht="14.45" x14ac:dyDescent="0.3">
      <c r="B16" s="5">
        <v>18</v>
      </c>
      <c r="C16" s="6" t="s">
        <v>31</v>
      </c>
      <c r="D16" s="7">
        <v>1</v>
      </c>
      <c r="E16" s="16"/>
    </row>
    <row r="17" spans="2:5" ht="14.45" x14ac:dyDescent="0.3">
      <c r="B17" s="5">
        <v>19</v>
      </c>
      <c r="C17" s="6" t="s">
        <v>32</v>
      </c>
      <c r="D17" s="7">
        <v>1</v>
      </c>
      <c r="E17" s="16">
        <v>1</v>
      </c>
    </row>
    <row r="18" spans="2:5" ht="14.45" x14ac:dyDescent="0.3">
      <c r="B18" s="5">
        <v>20</v>
      </c>
      <c r="C18" s="6" t="s">
        <v>33</v>
      </c>
      <c r="D18" s="7" t="s">
        <v>30</v>
      </c>
      <c r="E18" s="17"/>
    </row>
    <row r="19" spans="2:5" ht="14.45" x14ac:dyDescent="0.3">
      <c r="B19" s="5">
        <v>21</v>
      </c>
      <c r="C19" s="6" t="s">
        <v>34</v>
      </c>
      <c r="D19" s="7">
        <v>1</v>
      </c>
      <c r="E19" s="16"/>
    </row>
    <row r="20" spans="2:5" ht="14.45" x14ac:dyDescent="0.3">
      <c r="B20" s="5">
        <v>22</v>
      </c>
      <c r="C20" s="6" t="s">
        <v>35</v>
      </c>
      <c r="D20" s="7">
        <v>1</v>
      </c>
      <c r="E20" s="16">
        <v>1</v>
      </c>
    </row>
    <row r="21" spans="2:5" ht="14.45" x14ac:dyDescent="0.3">
      <c r="B21" s="5">
        <v>24</v>
      </c>
      <c r="C21" s="6" t="s">
        <v>20</v>
      </c>
      <c r="D21" s="7">
        <v>0</v>
      </c>
      <c r="E21" s="80"/>
    </row>
    <row r="22" spans="2:5" ht="14.45" x14ac:dyDescent="0.3">
      <c r="B22" s="5" t="s">
        <v>39</v>
      </c>
      <c r="C22" s="1" t="s">
        <v>40</v>
      </c>
      <c r="D22" s="7" t="s">
        <v>30</v>
      </c>
      <c r="E22" s="16">
        <v>1</v>
      </c>
    </row>
    <row r="23" spans="2:5" ht="18" customHeight="1" thickBot="1" x14ac:dyDescent="0.35">
      <c r="B23" s="8" t="s">
        <v>36</v>
      </c>
      <c r="C23" s="9" t="s">
        <v>37</v>
      </c>
      <c r="D23" s="10" t="s">
        <v>30</v>
      </c>
      <c r="E23" s="18">
        <v>1</v>
      </c>
    </row>
    <row r="24" spans="2:5" ht="38.25" customHeight="1" thickBot="1" x14ac:dyDescent="0.3">
      <c r="B24" s="11"/>
      <c r="C24" s="12" t="s">
        <v>38</v>
      </c>
      <c r="D24" s="13">
        <f>SUM(D4:D23)</f>
        <v>15</v>
      </c>
      <c r="E24" s="13">
        <f>SUM(E4:E23)</f>
        <v>14</v>
      </c>
    </row>
    <row r="25" spans="2:5" ht="15.75" thickTop="1" x14ac:dyDescent="0.25"/>
    <row r="27" spans="2:5" x14ac:dyDescent="0.25">
      <c r="B27" t="s">
        <v>51</v>
      </c>
    </row>
    <row r="28" spans="2:5" x14ac:dyDescent="0.25">
      <c r="C28" t="s">
        <v>46</v>
      </c>
      <c r="E28" s="14">
        <v>1</v>
      </c>
    </row>
    <row r="29" spans="2:5" x14ac:dyDescent="0.25">
      <c r="C29" t="s">
        <v>47</v>
      </c>
      <c r="E29" s="14">
        <v>1</v>
      </c>
    </row>
    <row r="30" spans="2:5" x14ac:dyDescent="0.25">
      <c r="C30" t="s">
        <v>48</v>
      </c>
      <c r="E30" s="14">
        <v>1</v>
      </c>
    </row>
    <row r="31" spans="2:5" x14ac:dyDescent="0.25">
      <c r="C31" t="s">
        <v>49</v>
      </c>
      <c r="E31" s="14">
        <v>1</v>
      </c>
    </row>
    <row r="32" spans="2:5" x14ac:dyDescent="0.25">
      <c r="C32" t="s">
        <v>50</v>
      </c>
      <c r="E32" s="14">
        <v>1</v>
      </c>
    </row>
    <row r="33" spans="3:5" x14ac:dyDescent="0.25">
      <c r="C33" t="s">
        <v>52</v>
      </c>
      <c r="E33" s="14">
        <v>1</v>
      </c>
    </row>
    <row r="34" spans="3:5" x14ac:dyDescent="0.25">
      <c r="C34" t="s">
        <v>53</v>
      </c>
      <c r="E34" s="14">
        <v>1</v>
      </c>
    </row>
    <row r="35" spans="3:5" x14ac:dyDescent="0.25">
      <c r="C35" t="s">
        <v>54</v>
      </c>
      <c r="E35" s="14">
        <v>1</v>
      </c>
    </row>
    <row r="36" spans="3:5" x14ac:dyDescent="0.25">
      <c r="C36" t="s">
        <v>55</v>
      </c>
      <c r="E36" s="14">
        <v>1</v>
      </c>
    </row>
    <row r="37" spans="3:5" x14ac:dyDescent="0.25">
      <c r="C37" t="s">
        <v>56</v>
      </c>
      <c r="E37" s="14">
        <v>1</v>
      </c>
    </row>
    <row r="38" spans="3:5" x14ac:dyDescent="0.25">
      <c r="D38" t="s">
        <v>57</v>
      </c>
      <c r="E38" s="14">
        <f>SUM(E28:E37)</f>
        <v>10</v>
      </c>
    </row>
    <row r="41" spans="3:5" x14ac:dyDescent="0.25">
      <c r="C41" t="s">
        <v>58</v>
      </c>
    </row>
  </sheetData>
  <mergeCells count="4">
    <mergeCell ref="E2:E3"/>
    <mergeCell ref="B2:B3"/>
    <mergeCell ref="C2:C3"/>
    <mergeCell ref="D2:D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 Feb Agenda</vt:lpstr>
      <vt:lpstr>EC Roster</vt:lpstr>
      <vt:lpstr>'03 Feb Agenda'!Print_Area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JDAMBROSIA</dc:creator>
  <cp:keywords>No Restrictions</cp:keywords>
  <cp:lastModifiedBy>Jon Rosdahl</cp:lastModifiedBy>
  <cp:lastPrinted>2014-10-07T16:46:30Z</cp:lastPrinted>
  <dcterms:created xsi:type="dcterms:W3CDTF">2014-06-02T22:59:39Z</dcterms:created>
  <dcterms:modified xsi:type="dcterms:W3CDTF">2015-02-03T19:59:59Z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