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80" windowWidth="13785" windowHeight="11700"/>
  </bookViews>
  <sheets>
    <sheet name="EC_Opening_Agenda" sheetId="1" r:id="rId1"/>
  </sheets>
  <definedNames>
    <definedName name="Excel_BuiltIn_Print_Area_1_1">EC_Opening_Agenda!$A$1:$F$52</definedName>
    <definedName name="_xlnm.Print_Area" localSheetId="0">EC_Opening_Agenda!$A$1:$F$53</definedName>
    <definedName name="Print_Area_MI">EC_Opening_Agenda!$A$1:$E$32</definedName>
    <definedName name="PRINT_AREA_MI_1">EC_Opening_Agenda!$A$1:$E$32</definedName>
  </definedNames>
  <calcPr calcId="144525" concurrentCalc="0"/>
</workbook>
</file>

<file path=xl/calcChain.xml><?xml version="1.0" encoding="utf-8"?>
<calcChain xmlns="http://schemas.openxmlformats.org/spreadsheetml/2006/main">
  <c r="F29" i="1" l="1"/>
  <c r="F30" i="1"/>
  <c r="F31" i="1"/>
  <c r="F32" i="1"/>
  <c r="F33" i="1"/>
  <c r="F34" i="1"/>
  <c r="F37" i="1"/>
  <c r="F38" i="1"/>
  <c r="F39" i="1"/>
  <c r="F40" i="1"/>
  <c r="F41" i="1"/>
  <c r="F42" i="1"/>
  <c r="F43" i="1"/>
  <c r="F47" i="1"/>
  <c r="F44" i="1"/>
  <c r="F45" i="1"/>
  <c r="A42" i="1"/>
  <c r="A43" i="1"/>
  <c r="A44" i="1"/>
  <c r="A45" i="1"/>
  <c r="A47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5" i="1"/>
  <c r="F36" i="1"/>
  <c r="A32" i="1"/>
  <c r="A33" i="1"/>
  <c r="A34" i="1"/>
  <c r="A35" i="1"/>
  <c r="A36" i="1"/>
  <c r="A11" i="1"/>
  <c r="A12" i="1"/>
  <c r="F46" i="1"/>
  <c r="A38" i="1"/>
  <c r="A39" i="1"/>
  <c r="A40" i="1"/>
  <c r="A46" i="1"/>
  <c r="A27" i="1"/>
  <c r="A28" i="1"/>
  <c r="A29" i="1"/>
  <c r="A30" i="1"/>
  <c r="A17" i="1"/>
  <c r="A18" i="1"/>
  <c r="A19" i="1"/>
  <c r="A20" i="1"/>
  <c r="A21" i="1"/>
  <c r="A22" i="1"/>
  <c r="A23" i="1"/>
  <c r="A24" i="1"/>
  <c r="A25" i="1"/>
</calcChain>
</file>

<file path=xl/sharedStrings.xml><?xml version="1.0" encoding="utf-8"?>
<sst xmlns="http://schemas.openxmlformats.org/spreadsheetml/2006/main" count="127" uniqueCount="70">
  <si>
    <t>AGENDA  -  IEEE 802 LMSC EXECUTIVE COMMITTEE MEETING</t>
  </si>
  <si>
    <t>Monday 8:00AM -10:30AM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</si>
  <si>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</si>
  <si>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</si>
  <si>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</si>
  <si>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</si>
  <si>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</si>
  <si>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</si>
  <si>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</si>
  <si>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</si>
  <si>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</si>
  <si>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</si>
  <si>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</si>
  <si>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</si>
  <si>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Nikolich/Gerdon</t>
  </si>
  <si>
    <t>LMSC items</t>
  </si>
  <si>
    <t>II</t>
  </si>
  <si>
    <t>BoG Actions</t>
  </si>
  <si>
    <t>Stds Board Actions (approved projects, standards, withdrawals)</t>
  </si>
  <si>
    <t>LMSC Email Ballot Recap</t>
  </si>
  <si>
    <t>Tutorial Schedule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</si>
  <si>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</si>
  <si>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</si>
  <si>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</si>
  <si>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</si>
  <si>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</si>
  <si>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</si>
  <si>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</si>
  <si>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Kraemer/Myles</t>
  </si>
  <si>
    <t>Rosdahl</t>
  </si>
  <si>
    <t>Treasurer's report</t>
  </si>
  <si>
    <t>Chaplin</t>
  </si>
  <si>
    <t>Document publication priority update</t>
  </si>
  <si>
    <t>Nikolich / DAmbrosia</t>
  </si>
  <si>
    <t>EC meeting schedule (rules, SA, etc.)</t>
  </si>
  <si>
    <t>Action Item Review</t>
  </si>
  <si>
    <t>ADJOURN SEC MEETING</t>
  </si>
  <si>
    <t>ME - Motion, External        MI - Motion, Internal</t>
  </si>
  <si>
    <t>DT- Discussion Topic           II - Information Item</t>
  </si>
  <si>
    <t>Fee Waivers: Staff and Invited Guest TBD</t>
  </si>
  <si>
    <t>D'Ambrosia</t>
  </si>
  <si>
    <t>10:30AM</t>
  </si>
  <si>
    <t>v00</t>
  </si>
  <si>
    <t xml:space="preserve">802 JTC1 Standing Committee Status Report </t>
  </si>
  <si>
    <t>1905.1 Liaison Request Update</t>
  </si>
  <si>
    <t>IETF Liaison Status Report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</si>
  <si>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</si>
  <si>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</si>
  <si>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</si>
  <si>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</si>
  <si>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</si>
  <si>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</si>
  <si>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</si>
  <si>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802 EC / ITU Standing Committee Status Report</t>
  </si>
  <si>
    <t>IEEE 802 / IETF Standing Committee Status Report</t>
  </si>
  <si>
    <t>3GPP Status Report</t>
  </si>
  <si>
    <t>APPROVE Motion: Approve  minutes of Jul 2014 Opening Meeting,  2014_0714_Open_Minutes_R1.pdf</t>
  </si>
  <si>
    <t>APPROVE Motion: Approve  minutes of Jul 2014 Closing Meeting,  2014_0718_Close_Minutes_R0.pdf</t>
  </si>
  <si>
    <t>APPROVE Motion: Approve  minutes of 07 Oct  conference call,  2014_10_07_Call_Minutes_R0.pdf</t>
  </si>
  <si>
    <t>Future venue contract status</t>
  </si>
  <si>
    <t>IEEE 802 Wireless Chairs Standing Committee Status Report</t>
  </si>
  <si>
    <t>IEEE 802 Regulatory Report</t>
  </si>
  <si>
    <t>Lynch</t>
  </si>
  <si>
    <t>Heile</t>
  </si>
  <si>
    <t>Get IEEE 802 Update</t>
  </si>
  <si>
    <t>IEEE-SA PR and Mktg Tracking Reports</t>
  </si>
  <si>
    <t>IEEE-SA Active Standards Report</t>
  </si>
  <si>
    <t>Kim</t>
  </si>
  <si>
    <t>Shellhammer</t>
  </si>
  <si>
    <t>IEEE 802 Business Devlopment Update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</si>
</sst>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5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</fonts>
  <fills count="23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25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2" fontId="20" fillId="16" borderId="10" xfId="0" applyNumberFormat="1" applyFont="1" applyFill="1" applyBorder="1" applyAlignment="1" applyProtection="1">
      <alignment horizontal="left" vertical="top"/>
    </xf>
    <xf numFmtId="164" fontId="20" fillId="16" borderId="10" xfId="0" applyFont="1" applyFill="1" applyBorder="1" applyAlignment="1">
      <alignment vertical="top"/>
    </xf>
    <xf numFmtId="164" fontId="20" fillId="16" borderId="10" xfId="0" applyFont="1" applyFill="1" applyBorder="1" applyAlignment="1" applyProtection="1">
      <alignment horizontal="left" vertical="top" wrapText="1"/>
    </xf>
    <xf numFmtId="1" fontId="20" fillId="16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2" fontId="20" fillId="22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0" xfId="0" applyFont="1" applyFill="1" applyBorder="1" applyAlignment="1" applyProtection="1">
      <alignment horizontal="left" vertical="top" wrapText="1" indent="1"/>
    </xf>
    <xf numFmtId="164" fontId="20" fillId="0" borderId="12" xfId="0" applyFont="1" applyBorder="1" applyAlignment="1">
      <alignment vertical="top"/>
    </xf>
    <xf numFmtId="164" fontId="20" fillId="0" borderId="13" xfId="0" applyFont="1" applyBorder="1" applyAlignment="1">
      <alignment vertical="top"/>
    </xf>
    <xf numFmtId="164" fontId="20" fillId="0" borderId="14" xfId="0" applyFont="1" applyBorder="1" applyAlignment="1">
      <alignment vertical="top"/>
    </xf>
    <xf numFmtId="164" fontId="20" fillId="0" borderId="15" xfId="0" applyFont="1" applyFill="1" applyBorder="1" applyAlignment="1" applyProtection="1">
      <alignment horizontal="left" vertical="top" wrapText="1"/>
    </xf>
    <xf numFmtId="164" fontId="20" fillId="0" borderId="16" xfId="0" applyFont="1" applyFill="1" applyBorder="1" applyAlignment="1" applyProtection="1">
      <alignment horizontal="left" vertical="top" wrapText="1" indent="1"/>
    </xf>
    <xf numFmtId="164" fontId="20" fillId="0" borderId="17" xfId="0" applyFont="1" applyFill="1" applyBorder="1" applyAlignment="1" applyProtection="1">
      <alignment horizontal="left" vertical="top" wrapText="1" indent="1"/>
    </xf>
    <xf numFmtId="164" fontId="20" fillId="0" borderId="17" xfId="0" applyFont="1" applyFill="1" applyBorder="1" applyAlignment="1" applyProtection="1">
      <alignment horizontal="left" vertical="top" wrapText="1"/>
    </xf>
    <xf numFmtId="164" fontId="20" fillId="0" borderId="18" xfId="0" applyFont="1" applyFill="1" applyBorder="1" applyAlignment="1" applyProtection="1">
      <alignment horizontal="left" vertical="top" wrapText="1" indent="1"/>
    </xf>
    <xf numFmtId="164" fontId="20" fillId="0" borderId="19" xfId="0" applyFont="1" applyFill="1" applyBorder="1" applyAlignment="1" applyProtection="1">
      <alignment horizontal="left" vertical="top" wrapText="1"/>
    </xf>
    <xf numFmtId="164" fontId="20" fillId="0" borderId="16" xfId="0" applyFont="1" applyFill="1" applyBorder="1" applyAlignment="1" applyProtection="1">
      <alignment horizontal="left" vertical="top" wrapText="1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20" xfId="0" applyNumberFormat="1" applyFont="1" applyFill="1" applyBorder="1" applyAlignment="1" applyProtection="1">
      <alignment horizontal="right" vertical="top"/>
    </xf>
    <xf numFmtId="1" fontId="24" fillId="0" borderId="10" xfId="0" applyNumberFormat="1" applyFont="1" applyBorder="1" applyAlignment="1" applyProtection="1">
      <alignment horizontal="right" vertical="top"/>
    </xf>
    <xf numFmtId="1" fontId="20" fillId="0" borderId="10" xfId="0" applyNumberFormat="1" applyFont="1" applyFill="1" applyBorder="1" applyAlignment="1" applyProtection="1">
      <alignment vertical="top"/>
    </xf>
    <xf numFmtId="164" fontId="24" fillId="0" borderId="21" xfId="0" applyFont="1" applyFill="1" applyBorder="1" applyAlignment="1" applyProtection="1">
      <alignment horizontal="left" vertical="top" wrapText="1" indent="1"/>
    </xf>
    <xf numFmtId="164" fontId="20" fillId="0" borderId="22" xfId="0" applyFont="1" applyFill="1" applyBorder="1" applyAlignment="1" applyProtection="1">
      <alignment horizontal="left" vertical="top" wrapText="1"/>
    </xf>
    <xf numFmtId="1" fontId="20" fillId="0" borderId="22" xfId="0" applyNumberFormat="1" applyFont="1" applyFill="1" applyBorder="1" applyAlignment="1" applyProtection="1">
      <alignment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164" fontId="24" fillId="0" borderId="23" xfId="0" applyFont="1" applyFill="1" applyBorder="1" applyAlignment="1" applyProtection="1">
      <alignment horizontal="left" vertical="top" wrapText="1" indent="1"/>
    </xf>
    <xf numFmtId="164" fontId="20" fillId="0" borderId="23" xfId="0" applyFont="1" applyFill="1" applyBorder="1" applyAlignment="1" applyProtection="1">
      <alignment horizontal="left" vertical="top" wrapText="1"/>
    </xf>
    <xf numFmtId="1" fontId="20" fillId="0" borderId="23" xfId="0" applyNumberFormat="1" applyFont="1" applyFill="1" applyBorder="1" applyAlignment="1" applyProtection="1">
      <alignment vertical="top"/>
    </xf>
    <xf numFmtId="165" fontId="20" fillId="19" borderId="10" xfId="0" applyNumberFormat="1" applyFont="1" applyFill="1" applyBorder="1" applyAlignment="1" applyProtection="1">
      <alignment horizontal="right" vertical="top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20" xfId="0" applyNumberFormat="1" applyFont="1" applyBorder="1" applyAlignment="1" applyProtection="1">
      <alignment horizontal="right" vertical="top"/>
    </xf>
    <xf numFmtId="164" fontId="20" fillId="0" borderId="21" xfId="0" applyFont="1" applyFill="1" applyBorder="1" applyAlignment="1" applyProtection="1">
      <alignment horizontal="left" vertical="top" wrapText="1"/>
    </xf>
    <xf numFmtId="1" fontId="20" fillId="0" borderId="22" xfId="0" applyNumberFormat="1" applyFont="1" applyBorder="1" applyAlignment="1" applyProtection="1">
      <alignment horizontal="right" vertical="top"/>
    </xf>
    <xf numFmtId="164" fontId="20" fillId="0" borderId="18" xfId="0" applyFont="1" applyFill="1" applyBorder="1" applyAlignment="1" applyProtection="1">
      <alignment horizontal="left" vertical="top" wrapText="1"/>
    </xf>
    <xf numFmtId="164" fontId="20" fillId="0" borderId="20" xfId="0" applyFont="1" applyFill="1" applyBorder="1" applyAlignment="1" applyProtection="1">
      <alignment horizontal="left" vertical="top" wrapText="1"/>
    </xf>
    <xf numFmtId="1" fontId="20" fillId="0" borderId="20" xfId="0" applyNumberFormat="1" applyFont="1" applyBorder="1" applyAlignment="1" applyProtection="1">
      <alignment horizontal="right" vertical="top"/>
    </xf>
    <xf numFmtId="164" fontId="20" fillId="22" borderId="11" xfId="0" applyFont="1" applyFill="1" applyBorder="1" applyAlignment="1">
      <alignment vertical="top"/>
    </xf>
    <xf numFmtId="164" fontId="20" fillId="22" borderId="16" xfId="0" applyFont="1" applyFill="1" applyBorder="1" applyAlignment="1" applyProtection="1">
      <alignment horizontal="left" vertical="top" wrapText="1" indent="1"/>
    </xf>
    <xf numFmtId="164" fontId="20" fillId="22" borderId="10" xfId="0" applyFont="1" applyFill="1" applyBorder="1" applyAlignment="1" applyProtection="1">
      <alignment horizontal="left" vertical="top" wrapText="1"/>
    </xf>
    <xf numFmtId="1" fontId="20" fillId="22" borderId="10" xfId="0" applyNumberFormat="1" applyFont="1" applyFill="1" applyBorder="1" applyAlignment="1" applyProtection="1">
      <alignment horizontal="right"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22" borderId="21" xfId="0" applyFont="1" applyFill="1" applyBorder="1" applyAlignment="1" applyProtection="1">
      <alignment horizontal="left" vertical="top" wrapText="1" indent="1"/>
    </xf>
    <xf numFmtId="164" fontId="20" fillId="22" borderId="22" xfId="0" applyFont="1" applyFill="1" applyBorder="1" applyAlignment="1" applyProtection="1">
      <alignment horizontal="left" vertical="top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7"/>
  <sheetViews>
    <sheetView tabSelected="1" topLeftCell="A31" workbookViewId="0">
      <selection activeCell="J40" sqref="J40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8.59765625" style="69" customWidth="1"/>
    <col min="4" max="4" width="11.8984375" style="69" customWidth="1"/>
    <col min="5" max="5" width="3" style="70" customWidth="1"/>
    <col min="6" max="6" width="6.09765625" style="71" customWidth="1"/>
    <col min="7" max="7" width="3.59765625" style="7" customWidth="1"/>
    <col min="8" max="8" width="3" style="72" hidden="1" customWidth="1"/>
    <col min="9" max="9" width="3.8984375" style="7" hidden="1" customWidth="1"/>
    <col min="10" max="10" width="39.59765625" style="7" customWidth="1"/>
    <col min="11" max="254" width="9.3984375" style="7" customWidth="1"/>
    <col min="255" max="1023" width="9.3984375" customWidth="1"/>
    <col min="1024" max="1024" width="8.796875" customWidth="1"/>
  </cols>
  <sheetData>
    <row r="1" spans="1:10" x14ac:dyDescent="0.25">
      <c r="A1" s="1" t="s">
        <v>42</v>
      </c>
      <c r="B1" s="2"/>
      <c r="C1" s="3" t="s">
        <v>0</v>
      </c>
      <c r="D1" s="4"/>
      <c r="E1" s="5"/>
      <c r="F1" s="6"/>
      <c r="H1" s="8"/>
    </row>
    <row r="2" spans="1:10" x14ac:dyDescent="0.25">
      <c r="A2" s="2"/>
      <c r="B2" s="2"/>
      <c r="C2" s="3" t="s">
        <v>1</v>
      </c>
      <c r="D2" s="4"/>
      <c r="E2" s="5"/>
      <c r="F2" s="6"/>
      <c r="H2" s="8"/>
    </row>
    <row r="3" spans="1:10" x14ac:dyDescent="0.25">
      <c r="A3" s="2"/>
      <c r="B3" s="2"/>
      <c r="C3" s="3"/>
      <c r="D3" s="4"/>
      <c r="E3" s="5"/>
      <c r="F3" s="6"/>
      <c r="H3" s="8"/>
    </row>
    <row r="4" spans="1:10" x14ac:dyDescent="0.25">
      <c r="A4" s="9" t="s">
        <v>2</v>
      </c>
      <c r="B4" s="10" t="s">
        <v>3</v>
      </c>
      <c r="C4" s="4" t="s">
        <v>4</v>
      </c>
      <c r="D4" s="4"/>
      <c r="E4" s="11" t="s">
        <v>3</v>
      </c>
      <c r="F4" s="12" t="s">
        <v>3</v>
      </c>
      <c r="H4" s="13" t="s">
        <v>3</v>
      </c>
    </row>
    <row r="5" spans="1:10" x14ac:dyDescent="0.25">
      <c r="A5" s="14"/>
      <c r="B5" s="15"/>
      <c r="C5" s="16" t="s">
        <v>5</v>
      </c>
      <c r="D5" s="17"/>
      <c r="E5" s="18"/>
      <c r="F5" s="19"/>
      <c r="H5" s="20"/>
    </row>
    <row r="6" spans="1:10" x14ac:dyDescent="0.25">
      <c r="A6" s="21"/>
      <c r="B6" s="22"/>
      <c r="C6" s="23" t="s">
        <v>6</v>
      </c>
      <c r="D6" s="24"/>
      <c r="E6" s="25"/>
      <c r="F6" s="26"/>
      <c r="H6" s="27"/>
    </row>
    <row r="7" spans="1:10" x14ac:dyDescent="0.25">
      <c r="A7" s="28"/>
      <c r="B7" s="10"/>
      <c r="C7" s="29"/>
      <c r="D7" s="30"/>
      <c r="E7" s="31"/>
      <c r="F7" s="32"/>
      <c r="H7" s="33"/>
    </row>
    <row r="8" spans="1:10" x14ac:dyDescent="0.25">
      <c r="A8" s="34">
        <v>1</v>
      </c>
      <c r="B8" s="2"/>
      <c r="C8" s="29" t="s">
        <v>7</v>
      </c>
      <c r="D8" s="29" t="s">
        <v>8</v>
      </c>
      <c r="E8" s="35">
        <v>1</v>
      </c>
      <c r="F8" s="12">
        <v>0.33333333333333331</v>
      </c>
      <c r="H8" s="36">
        <v>6.9444444444444436E-4</v>
      </c>
    </row>
    <row r="9" spans="1:10" x14ac:dyDescent="0.25">
      <c r="A9" s="34">
        <v>2</v>
      </c>
      <c r="B9" s="2" t="s">
        <v>9</v>
      </c>
      <c r="C9" s="29" t="s">
        <v>10</v>
      </c>
      <c r="D9" s="29" t="s">
        <v>8</v>
      </c>
      <c r="E9" s="35">
        <v>10</v>
      </c>
      <c r="F9" s="12">
        <f t="shared" ref="F9:F45" si="0">F8+TIME(0,E8,0)</f>
        <v>0.33402777777777776</v>
      </c>
      <c r="H9" s="36">
        <v>6.9444444444444449E-3</v>
      </c>
    </row>
    <row r="10" spans="1:10" ht="21" x14ac:dyDescent="0.25">
      <c r="A10" s="37">
        <v>3</v>
      </c>
      <c r="B10" s="21" t="s">
        <v>11</v>
      </c>
      <c r="C10" s="23" t="s">
        <v>56</v>
      </c>
      <c r="D10" s="23" t="s">
        <v>40</v>
      </c>
      <c r="E10" s="38">
        <v>0</v>
      </c>
      <c r="F10" s="26">
        <f t="shared" si="0"/>
        <v>0.34097222222222218</v>
      </c>
      <c r="H10" s="39">
        <v>0</v>
      </c>
    </row>
    <row r="11" spans="1:10" ht="21" x14ac:dyDescent="0.25">
      <c r="A11" s="37">
        <f t="shared" ref="A11:A12" si="1">A10+0.01</f>
        <v>3.01</v>
      </c>
      <c r="B11" s="21" t="s">
        <v>11</v>
      </c>
      <c r="C11" s="23" t="s">
        <v>57</v>
      </c>
      <c r="D11" s="23" t="s">
        <v>40</v>
      </c>
      <c r="E11" s="38">
        <v>0</v>
      </c>
      <c r="F11" s="26">
        <f t="shared" si="0"/>
        <v>0.34097222222222218</v>
      </c>
      <c r="H11" s="39"/>
    </row>
    <row r="12" spans="1:10" ht="21" x14ac:dyDescent="0.25">
      <c r="A12" s="37">
        <f t="shared" si="1"/>
        <v>3.0199999999999996</v>
      </c>
      <c r="B12" s="21" t="s">
        <v>11</v>
      </c>
      <c r="C12" s="23" t="s">
        <v>58</v>
      </c>
      <c r="D12" s="23" t="s">
        <v>40</v>
      </c>
      <c r="E12" s="38">
        <v>0</v>
      </c>
      <c r="F12" s="26">
        <f t="shared" si="0"/>
        <v>0.34097222222222218</v>
      </c>
      <c r="H12" s="39"/>
    </row>
    <row r="13" spans="1:10" x14ac:dyDescent="0.25">
      <c r="A13" s="37">
        <v>4</v>
      </c>
      <c r="B13" s="21" t="s">
        <v>12</v>
      </c>
      <c r="C13" s="23" t="s">
        <v>13</v>
      </c>
      <c r="D13" s="23" t="s">
        <v>14</v>
      </c>
      <c r="E13" s="38">
        <v>0</v>
      </c>
      <c r="F13" s="26">
        <f t="shared" si="0"/>
        <v>0.34097222222222218</v>
      </c>
      <c r="H13" s="39">
        <v>0</v>
      </c>
    </row>
    <row r="14" spans="1:10" x14ac:dyDescent="0.25">
      <c r="A14" s="40">
        <v>4.01</v>
      </c>
      <c r="B14" s="41" t="s">
        <v>9</v>
      </c>
      <c r="C14" s="42" t="s">
        <v>39</v>
      </c>
      <c r="D14" s="42" t="s">
        <v>8</v>
      </c>
      <c r="E14" s="43">
        <v>2</v>
      </c>
      <c r="F14" s="108">
        <f t="shared" si="0"/>
        <v>0.34097222222222218</v>
      </c>
      <c r="G14" s="44"/>
      <c r="H14" s="13">
        <v>1.3888888888888887E-3</v>
      </c>
    </row>
    <row r="15" spans="1:10" x14ac:dyDescent="0.25">
      <c r="A15" s="34"/>
      <c r="B15" s="2"/>
      <c r="C15" s="29"/>
      <c r="D15" s="29"/>
      <c r="E15" s="11">
        <v>0</v>
      </c>
      <c r="F15" s="108">
        <f t="shared" si="0"/>
        <v>0.34236111111111106</v>
      </c>
      <c r="H15" s="13">
        <v>0</v>
      </c>
      <c r="J15" s="80"/>
    </row>
    <row r="16" spans="1:10" x14ac:dyDescent="0.25">
      <c r="A16" s="34"/>
      <c r="B16" s="2"/>
      <c r="C16" s="29" t="s">
        <v>15</v>
      </c>
      <c r="D16" s="29"/>
      <c r="E16" s="11">
        <v>0</v>
      </c>
      <c r="F16" s="108">
        <f t="shared" si="0"/>
        <v>0.34236111111111106</v>
      </c>
      <c r="H16" s="13">
        <v>0</v>
      </c>
    </row>
    <row r="17" spans="1:254" x14ac:dyDescent="0.25">
      <c r="A17" s="81">
        <f>5</f>
        <v>5</v>
      </c>
      <c r="B17" s="2"/>
      <c r="C17" s="29" t="s">
        <v>48</v>
      </c>
      <c r="D17" s="29" t="s">
        <v>8</v>
      </c>
      <c r="E17" s="11">
        <v>0</v>
      </c>
      <c r="F17" s="108">
        <f t="shared" si="0"/>
        <v>0.34236111111111106</v>
      </c>
      <c r="H17" s="13"/>
    </row>
    <row r="18" spans="1:254" x14ac:dyDescent="0.25">
      <c r="A18" s="37">
        <f t="shared" ref="A18:A45" si="2">A17+0.01</f>
        <v>5.01</v>
      </c>
      <c r="B18" s="21" t="s">
        <v>12</v>
      </c>
      <c r="C18" s="83" t="s">
        <v>17</v>
      </c>
      <c r="D18" s="23" t="s">
        <v>8</v>
      </c>
      <c r="E18" s="38">
        <v>0</v>
      </c>
      <c r="F18" s="26">
        <f t="shared" si="0"/>
        <v>0.34236111111111106</v>
      </c>
      <c r="H18" s="39">
        <v>0</v>
      </c>
    </row>
    <row r="19" spans="1:254" x14ac:dyDescent="0.25">
      <c r="A19" s="37">
        <f t="shared" si="2"/>
        <v>5.0199999999999996</v>
      </c>
      <c r="B19" s="21" t="s">
        <v>12</v>
      </c>
      <c r="C19" s="83" t="s">
        <v>18</v>
      </c>
      <c r="D19" s="23" t="s">
        <v>8</v>
      </c>
      <c r="E19" s="38">
        <v>0</v>
      </c>
      <c r="F19" s="26">
        <f t="shared" si="0"/>
        <v>0.34236111111111106</v>
      </c>
      <c r="H19" s="39">
        <v>0</v>
      </c>
    </row>
    <row r="20" spans="1:254" x14ac:dyDescent="0.25">
      <c r="A20" s="37">
        <f t="shared" si="2"/>
        <v>5.0299999999999994</v>
      </c>
      <c r="B20" s="21" t="s">
        <v>12</v>
      </c>
      <c r="C20" s="83" t="s">
        <v>19</v>
      </c>
      <c r="D20" s="23" t="s">
        <v>8</v>
      </c>
      <c r="E20" s="38">
        <v>0</v>
      </c>
      <c r="F20" s="26">
        <f t="shared" si="0"/>
        <v>0.34236111111111106</v>
      </c>
      <c r="H20" s="39">
        <v>0</v>
      </c>
    </row>
    <row r="21" spans="1:254" s="45" customFormat="1" x14ac:dyDescent="0.25">
      <c r="A21" s="37">
        <f t="shared" si="2"/>
        <v>5.0399999999999991</v>
      </c>
      <c r="B21" s="21" t="s">
        <v>12</v>
      </c>
      <c r="C21" s="83" t="s">
        <v>20</v>
      </c>
      <c r="D21" s="23" t="s">
        <v>8</v>
      </c>
      <c r="E21" s="38">
        <v>0</v>
      </c>
      <c r="F21" s="26">
        <f t="shared" si="0"/>
        <v>0.34236111111111106</v>
      </c>
      <c r="G21" s="44"/>
      <c r="H21" s="39">
        <v>0</v>
      </c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  <c r="CH21" s="44"/>
      <c r="CI21" s="44"/>
      <c r="CJ21" s="44"/>
      <c r="CK21" s="44"/>
      <c r="CL21" s="44"/>
      <c r="CM21" s="44"/>
      <c r="CN21" s="44"/>
      <c r="CO21" s="44"/>
      <c r="CP21" s="44"/>
      <c r="CQ21" s="44"/>
      <c r="CR21" s="44"/>
      <c r="CS21" s="44"/>
      <c r="CT21" s="44"/>
      <c r="CU21" s="44"/>
      <c r="CV21" s="44"/>
      <c r="CW21" s="44"/>
      <c r="CX21" s="44"/>
      <c r="CY21" s="44"/>
      <c r="CZ21" s="44"/>
      <c r="DA21" s="44"/>
      <c r="DB21" s="44"/>
      <c r="DC21" s="44"/>
      <c r="DD21" s="44"/>
      <c r="DE21" s="44"/>
      <c r="DF21" s="44"/>
      <c r="DG21" s="44"/>
      <c r="DH21" s="44"/>
      <c r="DI21" s="44"/>
      <c r="DJ21" s="44"/>
      <c r="DK21" s="44"/>
      <c r="DL21" s="44"/>
      <c r="DM21" s="44"/>
      <c r="DN21" s="44"/>
      <c r="DO21" s="44"/>
      <c r="DP21" s="44"/>
      <c r="DQ21" s="44"/>
      <c r="DR21" s="44"/>
      <c r="DS21" s="44"/>
      <c r="DT21" s="44"/>
      <c r="DU21" s="44"/>
      <c r="DV21" s="44"/>
      <c r="DW21" s="44"/>
      <c r="DX21" s="44"/>
      <c r="DY21" s="44"/>
      <c r="DZ21" s="44"/>
      <c r="EA21" s="44"/>
      <c r="EB21" s="44"/>
      <c r="EC21" s="44"/>
      <c r="ED21" s="44"/>
      <c r="EE21" s="44"/>
      <c r="EF21" s="44"/>
      <c r="EG21" s="44"/>
      <c r="EH21" s="44"/>
      <c r="EI21" s="44"/>
      <c r="EJ21" s="44"/>
      <c r="EK21" s="44"/>
      <c r="EL21" s="44"/>
      <c r="EM21" s="44"/>
      <c r="EN21" s="44"/>
      <c r="EO21" s="44"/>
      <c r="EP21" s="44"/>
      <c r="EQ21" s="44"/>
      <c r="ER21" s="44"/>
      <c r="ES21" s="44"/>
      <c r="ET21" s="44"/>
      <c r="EU21" s="44"/>
      <c r="EV21" s="44"/>
      <c r="EW21" s="44"/>
      <c r="EX21" s="44"/>
      <c r="EY21" s="44"/>
      <c r="EZ21" s="44"/>
      <c r="FA21" s="44"/>
      <c r="FB21" s="44"/>
      <c r="FC21" s="44"/>
      <c r="FD21" s="44"/>
      <c r="FE21" s="44"/>
      <c r="FF21" s="44"/>
      <c r="FG21" s="44"/>
      <c r="FH21" s="44"/>
      <c r="FI21" s="44"/>
      <c r="FJ21" s="44"/>
      <c r="FK21" s="44"/>
      <c r="FL21" s="44"/>
      <c r="FM21" s="44"/>
      <c r="FN21" s="44"/>
      <c r="FO21" s="44"/>
      <c r="FP21" s="44"/>
      <c r="FQ21" s="44"/>
      <c r="FR21" s="44"/>
      <c r="FS21" s="44"/>
      <c r="FT21" s="44"/>
      <c r="FU21" s="44"/>
      <c r="FV21" s="44"/>
      <c r="FW21" s="44"/>
      <c r="FX21" s="44"/>
      <c r="FY21" s="44"/>
      <c r="FZ21" s="44"/>
      <c r="GA21" s="44"/>
      <c r="GB21" s="44"/>
      <c r="GC21" s="44"/>
      <c r="GD21" s="44"/>
      <c r="GE21" s="44"/>
      <c r="GF21" s="44"/>
      <c r="GG21" s="44"/>
      <c r="GH21" s="44"/>
      <c r="GI21" s="44"/>
      <c r="GJ21" s="44"/>
      <c r="GK21" s="44"/>
      <c r="GL21" s="44"/>
      <c r="GM21" s="44"/>
      <c r="GN21" s="44"/>
      <c r="GO21" s="44"/>
      <c r="GP21" s="44"/>
      <c r="GQ21" s="44"/>
      <c r="GR21" s="44"/>
      <c r="GS21" s="44"/>
      <c r="GT21" s="44"/>
      <c r="GU21" s="44"/>
      <c r="GV21" s="44"/>
      <c r="GW21" s="44"/>
      <c r="GX21" s="44"/>
      <c r="GY21" s="44"/>
      <c r="GZ21" s="44"/>
      <c r="HA21" s="44"/>
      <c r="HB21" s="44"/>
      <c r="HC21" s="44"/>
      <c r="HD21" s="44"/>
      <c r="HE21" s="44"/>
      <c r="HF21" s="44"/>
      <c r="HG21" s="44"/>
      <c r="HH21" s="44"/>
      <c r="HI21" s="44"/>
      <c r="HJ21" s="44"/>
      <c r="HK21" s="44"/>
      <c r="HL21" s="44"/>
      <c r="HM21" s="44"/>
      <c r="HN21" s="44"/>
      <c r="HO21" s="44"/>
      <c r="HP21" s="44"/>
      <c r="HQ21" s="44"/>
      <c r="HR21" s="44"/>
      <c r="HS21" s="44"/>
      <c r="HT21" s="44"/>
      <c r="HU21" s="44"/>
      <c r="HV21" s="44"/>
      <c r="HW21" s="44"/>
      <c r="HX21" s="44"/>
      <c r="HY21" s="44"/>
      <c r="HZ21" s="44"/>
      <c r="IA21" s="44"/>
      <c r="IB21" s="44"/>
      <c r="IC21" s="44"/>
      <c r="ID21" s="44"/>
      <c r="IE21" s="44"/>
      <c r="IF21" s="44"/>
      <c r="IG21" s="44"/>
      <c r="IH21" s="44"/>
      <c r="II21" s="44"/>
      <c r="IJ21" s="44"/>
      <c r="IK21" s="44"/>
      <c r="IL21" s="44"/>
      <c r="IM21" s="44"/>
      <c r="IN21" s="44"/>
      <c r="IO21" s="44"/>
      <c r="IP21" s="44"/>
      <c r="IQ21" s="44"/>
      <c r="IR21" s="44"/>
      <c r="IS21" s="44"/>
      <c r="IT21" s="44"/>
    </row>
    <row r="22" spans="1:254" x14ac:dyDescent="0.25">
      <c r="A22" s="37">
        <f t="shared" si="2"/>
        <v>5.0499999999999989</v>
      </c>
      <c r="B22" s="21" t="s">
        <v>12</v>
      </c>
      <c r="C22" s="83" t="s">
        <v>21</v>
      </c>
      <c r="D22" s="23" t="s">
        <v>8</v>
      </c>
      <c r="E22" s="38">
        <v>0</v>
      </c>
      <c r="F22" s="26">
        <f t="shared" si="0"/>
        <v>0.34236111111111106</v>
      </c>
      <c r="H22" s="39">
        <v>0</v>
      </c>
    </row>
    <row r="23" spans="1:254" x14ac:dyDescent="0.25">
      <c r="A23" s="82">
        <f t="shared" si="2"/>
        <v>5.0599999999999987</v>
      </c>
      <c r="B23" s="21" t="s">
        <v>12</v>
      </c>
      <c r="C23" s="83" t="s">
        <v>22</v>
      </c>
      <c r="D23" s="23" t="s">
        <v>8</v>
      </c>
      <c r="E23" s="38">
        <v>0</v>
      </c>
      <c r="F23" s="26">
        <f t="shared" si="0"/>
        <v>0.34236111111111106</v>
      </c>
      <c r="H23" s="39">
        <v>0</v>
      </c>
    </row>
    <row r="24" spans="1:254" x14ac:dyDescent="0.25">
      <c r="A24" s="34">
        <f>A23+0.01</f>
        <v>5.0699999999999985</v>
      </c>
      <c r="B24" s="2" t="s">
        <v>16</v>
      </c>
      <c r="C24" s="84" t="s">
        <v>23</v>
      </c>
      <c r="D24" s="29" t="s">
        <v>8</v>
      </c>
      <c r="E24" s="35">
        <v>5</v>
      </c>
      <c r="F24" s="12">
        <f>F23+TIME(0,E23,0)</f>
        <v>0.34236111111111106</v>
      </c>
      <c r="H24" s="36">
        <v>3.4722222222222225E-3</v>
      </c>
    </row>
    <row r="25" spans="1:254" x14ac:dyDescent="0.25">
      <c r="A25" s="34">
        <f t="shared" si="2"/>
        <v>5.0799999999999983</v>
      </c>
      <c r="B25" s="2" t="s">
        <v>16</v>
      </c>
      <c r="C25" s="84" t="s">
        <v>24</v>
      </c>
      <c r="D25" s="29" t="s">
        <v>8</v>
      </c>
      <c r="E25" s="35">
        <v>5</v>
      </c>
      <c r="F25" s="12">
        <f t="shared" si="0"/>
        <v>0.34583333333333327</v>
      </c>
      <c r="H25" s="36">
        <v>3.4722222222222225E-3</v>
      </c>
    </row>
    <row r="26" spans="1:254" x14ac:dyDescent="0.25">
      <c r="A26" s="34">
        <v>5.0999999999999996</v>
      </c>
      <c r="B26" s="85"/>
      <c r="C26" s="88" t="s">
        <v>49</v>
      </c>
      <c r="D26" s="29"/>
      <c r="E26" s="35"/>
      <c r="F26" s="12">
        <f t="shared" si="0"/>
        <v>0.34930555555555548</v>
      </c>
      <c r="H26" s="36"/>
    </row>
    <row r="27" spans="1:254" x14ac:dyDescent="0.25">
      <c r="A27" s="34">
        <f t="shared" si="2"/>
        <v>5.1099999999999994</v>
      </c>
      <c r="B27" s="75" t="s">
        <v>26</v>
      </c>
      <c r="C27" s="89" t="s">
        <v>27</v>
      </c>
      <c r="D27" s="29" t="s">
        <v>25</v>
      </c>
      <c r="E27" s="35">
        <v>5</v>
      </c>
      <c r="F27" s="12">
        <f t="shared" si="0"/>
        <v>0.34930555555555548</v>
      </c>
      <c r="H27" s="36">
        <v>3.4722222222222225E-3</v>
      </c>
    </row>
    <row r="28" spans="1:254" ht="15" customHeight="1" x14ac:dyDescent="0.25">
      <c r="A28" s="34">
        <f t="shared" si="2"/>
        <v>5.1199999999999992</v>
      </c>
      <c r="B28" s="2" t="s">
        <v>16</v>
      </c>
      <c r="C28" s="90" t="s">
        <v>69</v>
      </c>
      <c r="D28" s="29" t="s">
        <v>40</v>
      </c>
      <c r="E28" s="35">
        <v>2</v>
      </c>
      <c r="F28" s="12">
        <f t="shared" si="0"/>
        <v>0.35277777777777769</v>
      </c>
      <c r="H28" s="36">
        <v>6.9444444444444441E-3</v>
      </c>
    </row>
    <row r="29" spans="1:254" x14ac:dyDescent="0.25">
      <c r="A29" s="34">
        <f t="shared" si="2"/>
        <v>5.129999999999999</v>
      </c>
      <c r="B29" s="75" t="s">
        <v>16</v>
      </c>
      <c r="C29" s="89" t="s">
        <v>59</v>
      </c>
      <c r="D29" s="29" t="s">
        <v>29</v>
      </c>
      <c r="E29" s="98">
        <v>5</v>
      </c>
      <c r="F29" s="12">
        <f t="shared" si="0"/>
        <v>0.35416666666666657</v>
      </c>
      <c r="H29" s="36">
        <v>3.4722222222222225E-3</v>
      </c>
      <c r="J29" s="79"/>
    </row>
    <row r="30" spans="1:254" x14ac:dyDescent="0.25">
      <c r="A30" s="34">
        <f t="shared" si="2"/>
        <v>5.1399999999999988</v>
      </c>
      <c r="B30" s="75" t="s">
        <v>16</v>
      </c>
      <c r="C30" s="89" t="s">
        <v>30</v>
      </c>
      <c r="D30" s="29" t="s">
        <v>31</v>
      </c>
      <c r="E30" s="35">
        <v>5</v>
      </c>
      <c r="F30" s="12">
        <f t="shared" si="0"/>
        <v>0.35763888888888878</v>
      </c>
      <c r="H30" s="36">
        <v>3.4722222222222225E-3</v>
      </c>
    </row>
    <row r="31" spans="1:254" ht="15" customHeight="1" x14ac:dyDescent="0.25">
      <c r="A31" s="34">
        <v>5.2</v>
      </c>
      <c r="B31" s="2"/>
      <c r="C31" s="91" t="s">
        <v>50</v>
      </c>
      <c r="D31" s="29"/>
      <c r="E31" s="35"/>
      <c r="F31" s="12">
        <f t="shared" si="0"/>
        <v>0.36111111111111099</v>
      </c>
      <c r="H31" s="36"/>
    </row>
    <row r="32" spans="1:254" x14ac:dyDescent="0.25">
      <c r="A32" s="34">
        <f t="shared" si="2"/>
        <v>5.21</v>
      </c>
      <c r="B32" s="86" t="s">
        <v>16</v>
      </c>
      <c r="C32" s="92" t="s">
        <v>43</v>
      </c>
      <c r="D32" s="29" t="s">
        <v>28</v>
      </c>
      <c r="E32" s="35">
        <v>5</v>
      </c>
      <c r="F32" s="12">
        <f t="shared" si="0"/>
        <v>0.36111111111111099</v>
      </c>
      <c r="H32" s="36">
        <v>3.4722222222222225E-3</v>
      </c>
      <c r="J32" s="79"/>
    </row>
    <row r="33" spans="1:10" x14ac:dyDescent="0.25">
      <c r="A33" s="34">
        <f t="shared" si="2"/>
        <v>5.22</v>
      </c>
      <c r="B33" s="76" t="s">
        <v>16</v>
      </c>
      <c r="C33" s="100" t="s">
        <v>53</v>
      </c>
      <c r="D33" s="101" t="s">
        <v>8</v>
      </c>
      <c r="E33" s="102">
        <v>5</v>
      </c>
      <c r="F33" s="12">
        <f t="shared" si="0"/>
        <v>0.3645833333333332</v>
      </c>
      <c r="H33" s="36">
        <v>3.4722222222222225E-3</v>
      </c>
    </row>
    <row r="34" spans="1:10" x14ac:dyDescent="0.25">
      <c r="A34" s="34">
        <f t="shared" si="2"/>
        <v>5.2299999999999995</v>
      </c>
      <c r="B34" s="76" t="s">
        <v>16</v>
      </c>
      <c r="C34" s="103" t="s">
        <v>54</v>
      </c>
      <c r="D34" s="104" t="s">
        <v>46</v>
      </c>
      <c r="E34" s="102">
        <v>5</v>
      </c>
      <c r="F34" s="12">
        <f t="shared" si="0"/>
        <v>0.36805555555555541</v>
      </c>
      <c r="H34" s="36"/>
    </row>
    <row r="35" spans="1:10" x14ac:dyDescent="0.25">
      <c r="A35" s="34">
        <f t="shared" si="2"/>
        <v>5.2399999999999993</v>
      </c>
      <c r="B35" s="76" t="s">
        <v>16</v>
      </c>
      <c r="C35" s="103" t="s">
        <v>60</v>
      </c>
      <c r="D35" s="104" t="s">
        <v>63</v>
      </c>
      <c r="E35" s="102">
        <v>5</v>
      </c>
      <c r="F35" s="12">
        <f t="shared" ref="F35" si="3">F34+TIME(0,E34,0)</f>
        <v>0.37152777777777762</v>
      </c>
      <c r="H35" s="36"/>
    </row>
    <row r="36" spans="1:10" x14ac:dyDescent="0.25">
      <c r="A36" s="34">
        <f t="shared" si="2"/>
        <v>5.2499999999999991</v>
      </c>
      <c r="B36" s="76" t="s">
        <v>16</v>
      </c>
      <c r="C36" s="103" t="s">
        <v>61</v>
      </c>
      <c r="D36" s="104" t="s">
        <v>62</v>
      </c>
      <c r="E36" s="102">
        <v>5</v>
      </c>
      <c r="F36" s="12">
        <f t="shared" ref="F36" si="4">F35+TIME(0,E35,0)</f>
        <v>0.37499999999999983</v>
      </c>
      <c r="H36" s="36"/>
    </row>
    <row r="37" spans="1:10" ht="15" customHeight="1" x14ac:dyDescent="0.25">
      <c r="A37" s="34">
        <v>5.3</v>
      </c>
      <c r="B37" s="2"/>
      <c r="C37" s="91" t="s">
        <v>51</v>
      </c>
      <c r="D37" s="29"/>
      <c r="E37" s="35"/>
      <c r="F37" s="12">
        <f>F34+TIME(0,E34,0)</f>
        <v>0.37152777777777762</v>
      </c>
      <c r="H37" s="36"/>
    </row>
    <row r="38" spans="1:10" x14ac:dyDescent="0.25">
      <c r="A38" s="34">
        <f t="shared" si="2"/>
        <v>5.31</v>
      </c>
      <c r="B38" s="76" t="s">
        <v>16</v>
      </c>
      <c r="C38" s="89" t="s">
        <v>45</v>
      </c>
      <c r="D38" s="29" t="s">
        <v>46</v>
      </c>
      <c r="E38" s="99">
        <v>10</v>
      </c>
      <c r="F38" s="12">
        <f t="shared" si="0"/>
        <v>0.37152777777777762</v>
      </c>
      <c r="H38" s="36"/>
    </row>
    <row r="39" spans="1:10" x14ac:dyDescent="0.25">
      <c r="A39" s="34">
        <f t="shared" si="2"/>
        <v>5.3199999999999994</v>
      </c>
      <c r="B39" s="75" t="s">
        <v>16</v>
      </c>
      <c r="C39" s="89" t="s">
        <v>44</v>
      </c>
      <c r="D39" s="29" t="s">
        <v>8</v>
      </c>
      <c r="E39" s="35">
        <v>5</v>
      </c>
      <c r="F39" s="12">
        <f t="shared" si="0"/>
        <v>0.37847222222222204</v>
      </c>
      <c r="H39" s="36">
        <v>3.4722222222222225E-3</v>
      </c>
      <c r="J39" s="79"/>
    </row>
    <row r="40" spans="1:10" x14ac:dyDescent="0.25">
      <c r="A40" s="34">
        <f t="shared" si="2"/>
        <v>5.3299999999999992</v>
      </c>
      <c r="B40" s="76" t="s">
        <v>16</v>
      </c>
      <c r="C40" s="105" t="s">
        <v>55</v>
      </c>
      <c r="D40" s="106" t="s">
        <v>68</v>
      </c>
      <c r="E40" s="107">
        <v>5</v>
      </c>
      <c r="F40" s="12">
        <f t="shared" si="0"/>
        <v>0.38194444444444425</v>
      </c>
      <c r="H40" s="36"/>
      <c r="J40" s="79"/>
    </row>
    <row r="41" spans="1:10" ht="15" customHeight="1" x14ac:dyDescent="0.25">
      <c r="A41" s="34">
        <v>5.4</v>
      </c>
      <c r="B41" s="87"/>
      <c r="C41" s="93" t="s">
        <v>52</v>
      </c>
      <c r="D41" s="29"/>
      <c r="E41" s="35"/>
      <c r="F41" s="12">
        <f t="shared" si="0"/>
        <v>0.38541666666666646</v>
      </c>
      <c r="H41" s="36"/>
    </row>
    <row r="42" spans="1:10" x14ac:dyDescent="0.25">
      <c r="A42" s="34">
        <f t="shared" si="2"/>
        <v>5.41</v>
      </c>
      <c r="B42" s="118" t="s">
        <v>12</v>
      </c>
      <c r="C42" s="119" t="s">
        <v>32</v>
      </c>
      <c r="D42" s="120" t="s">
        <v>47</v>
      </c>
      <c r="E42" s="121">
        <v>0</v>
      </c>
      <c r="F42" s="122">
        <f t="shared" si="0"/>
        <v>0.38541666666666646</v>
      </c>
      <c r="H42" s="36">
        <v>2.0833333333333333E-3</v>
      </c>
    </row>
    <row r="43" spans="1:10" x14ac:dyDescent="0.25">
      <c r="A43" s="34">
        <f t="shared" si="2"/>
        <v>5.42</v>
      </c>
      <c r="B43" s="118" t="s">
        <v>12</v>
      </c>
      <c r="C43" s="123" t="s">
        <v>64</v>
      </c>
      <c r="D43" s="124" t="s">
        <v>67</v>
      </c>
      <c r="E43" s="121">
        <v>0</v>
      </c>
      <c r="F43" s="122">
        <f t="shared" si="0"/>
        <v>0.38541666666666646</v>
      </c>
      <c r="H43" s="36"/>
    </row>
    <row r="44" spans="1:10" x14ac:dyDescent="0.25">
      <c r="A44" s="34">
        <f t="shared" si="2"/>
        <v>5.43</v>
      </c>
      <c r="B44" s="118" t="s">
        <v>12</v>
      </c>
      <c r="C44" s="123" t="s">
        <v>65</v>
      </c>
      <c r="D44" s="124" t="s">
        <v>67</v>
      </c>
      <c r="E44" s="121">
        <v>0</v>
      </c>
      <c r="F44" s="122">
        <f t="shared" si="0"/>
        <v>0.38541666666666646</v>
      </c>
      <c r="H44" s="36"/>
    </row>
    <row r="45" spans="1:10" x14ac:dyDescent="0.25">
      <c r="A45" s="34">
        <f t="shared" si="2"/>
        <v>5.4399999999999995</v>
      </c>
      <c r="B45" s="118" t="s">
        <v>12</v>
      </c>
      <c r="C45" s="123" t="s">
        <v>66</v>
      </c>
      <c r="D45" s="124" t="s">
        <v>67</v>
      </c>
      <c r="E45" s="121">
        <v>0</v>
      </c>
      <c r="F45" s="122">
        <f t="shared" si="0"/>
        <v>0.38541666666666646</v>
      </c>
      <c r="H45" s="36"/>
    </row>
    <row r="46" spans="1:10" ht="14.25" customHeight="1" x14ac:dyDescent="0.25">
      <c r="A46" s="34">
        <f>A41+0.1</f>
        <v>5.5</v>
      </c>
      <c r="B46" s="75" t="s">
        <v>16</v>
      </c>
      <c r="C46" s="113" t="s">
        <v>34</v>
      </c>
      <c r="D46" s="101" t="s">
        <v>8</v>
      </c>
      <c r="E46" s="114">
        <v>3</v>
      </c>
      <c r="F46" s="12">
        <f>F42+TIME(0,E42,0)</f>
        <v>0.38541666666666646</v>
      </c>
      <c r="H46" s="36">
        <v>2.0833333333333333E-3</v>
      </c>
      <c r="J46" s="79"/>
    </row>
    <row r="47" spans="1:10" x14ac:dyDescent="0.25">
      <c r="A47" s="34">
        <f>A42+0.1</f>
        <v>5.51</v>
      </c>
      <c r="B47" s="75" t="s">
        <v>16</v>
      </c>
      <c r="C47" s="115" t="s">
        <v>35</v>
      </c>
      <c r="D47" s="116" t="s">
        <v>33</v>
      </c>
      <c r="E47" s="117">
        <v>15</v>
      </c>
      <c r="F47" s="12">
        <f>F43+TIME(0,E43,0)</f>
        <v>0.38541666666666646</v>
      </c>
      <c r="H47" s="13"/>
    </row>
    <row r="48" spans="1:10" x14ac:dyDescent="0.25">
      <c r="A48" s="109"/>
      <c r="B48" s="75"/>
      <c r="C48" s="94"/>
      <c r="D48" s="110"/>
      <c r="E48" s="111"/>
      <c r="F48" s="112"/>
      <c r="H48" s="13"/>
    </row>
    <row r="49" spans="1:8" x14ac:dyDescent="0.25">
      <c r="B49" s="77" t="s">
        <v>26</v>
      </c>
      <c r="C49" s="78" t="s">
        <v>36</v>
      </c>
      <c r="D49" s="95" t="s">
        <v>8</v>
      </c>
      <c r="E49" s="96"/>
      <c r="F49" s="97" t="s">
        <v>41</v>
      </c>
      <c r="H49" s="47"/>
    </row>
    <row r="50" spans="1:8" x14ac:dyDescent="0.25">
      <c r="A50" s="48"/>
      <c r="B50" s="49"/>
      <c r="C50" s="46"/>
      <c r="D50" s="46"/>
      <c r="E50" s="50"/>
      <c r="F50" s="51"/>
      <c r="H50" s="52"/>
    </row>
    <row r="51" spans="1:8" x14ac:dyDescent="0.25">
      <c r="A51" s="53" t="s">
        <v>3</v>
      </c>
      <c r="B51" s="49" t="s">
        <v>3</v>
      </c>
      <c r="C51" s="46" t="s">
        <v>37</v>
      </c>
      <c r="D51" s="46"/>
      <c r="E51" s="50" t="s">
        <v>3</v>
      </c>
      <c r="F51" s="51" t="s">
        <v>3</v>
      </c>
      <c r="H51" s="54" t="s">
        <v>3</v>
      </c>
    </row>
    <row r="52" spans="1:8" x14ac:dyDescent="0.25">
      <c r="A52" s="49"/>
      <c r="B52" s="55"/>
      <c r="C52" s="46" t="s">
        <v>38</v>
      </c>
      <c r="D52" s="56"/>
      <c r="E52" s="57"/>
      <c r="F52" s="58"/>
      <c r="H52" s="59"/>
    </row>
    <row r="53" spans="1:8" x14ac:dyDescent="0.25">
      <c r="A53" s="49"/>
      <c r="B53" s="60"/>
      <c r="C53" s="61"/>
      <c r="D53" s="62"/>
      <c r="E53" s="63"/>
      <c r="F53" s="64"/>
      <c r="H53" s="65"/>
    </row>
    <row r="54" spans="1:8" x14ac:dyDescent="0.25">
      <c r="A54" s="66"/>
      <c r="B54" s="67"/>
      <c r="C54" s="68"/>
    </row>
    <row r="55" spans="1:8" x14ac:dyDescent="0.25">
      <c r="A55" s="66"/>
      <c r="B55" s="67"/>
      <c r="C55" s="73"/>
      <c r="D55" s="73"/>
    </row>
    <row r="56" spans="1:8" x14ac:dyDescent="0.25">
      <c r="A56" s="66"/>
      <c r="B56" s="67"/>
      <c r="C56" s="74"/>
      <c r="D56" s="73"/>
    </row>
    <row r="57" spans="1:8" x14ac:dyDescent="0.25">
      <c r="D57" s="73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2014-09-22T01:43:05Z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