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" activeTab="0"/>
  </bookViews>
  <sheets>
    <sheet name="EC Closning Agenda" sheetId="1" r:id="rId1"/>
  </sheets>
  <definedNames>
    <definedName name="_xlnm.Print_Area" localSheetId="0">'EC Closning Agenda'!$A$1:$F$97</definedName>
    <definedName name="Print_Area_MI">'EC Closning Agenda'!$A$1:$E$47</definedName>
    <definedName name="PRINT_AREA_MI_1">'EC Closning Agenda'!$A$1:$E$47</definedName>
  </definedNames>
  <calcPr fullCalcOnLoad="1"/>
</workbook>
</file>

<file path=xl/sharedStrings.xml><?xml version="1.0" encoding="utf-8"?>
<sst xmlns="http://schemas.openxmlformats.org/spreadsheetml/2006/main" count="71" uniqueCount="49">
  <si>
    <t>v00</t>
  </si>
  <si>
    <t>DRAFT AGENDA  -  IEEE 802 LMSC EXECUTIVE COMMITTEE MEETING</t>
  </si>
  <si>
    <t>Friday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</si>
  <si>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</si>
  <si>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</si>
  <si>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</si>
  <si>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</si>
  <si>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</si>
  <si>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</si>
  <si>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</si>
  <si>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</si>
  <si>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</si>
  <si>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</si>
  <si>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Announcements from the Chair</t>
  </si>
  <si>
    <t>LMSC Internal business</t>
  </si>
  <si>
    <t>Meeting planner contract extension</t>
  </si>
  <si>
    <t>Rosdahl</t>
  </si>
  <si>
    <t>Treasurer's report</t>
  </si>
  <si>
    <t>Grow</t>
  </si>
  <si>
    <t>Motion to change 802 CDROM distribution format</t>
  </si>
  <si>
    <t>Gilb</t>
  </si>
  <si>
    <t>DT</t>
  </si>
  <si>
    <t>802 Overview and Architecture report</t>
  </si>
  <si>
    <t>IEEE 802 EC Interim Teleconference</t>
  </si>
  <si>
    <t>IEEE Standards Board and Sponsor Ballot Items</t>
  </si>
  <si>
    <t>802.22b amendment for Enhanced Broadband and Monitoring, PAR forward to NesCom</t>
  </si>
  <si>
    <t>Mody</t>
  </si>
  <si>
    <t>ME</t>
  </si>
  <si>
    <t>802 Overview and Architecture PAR modification forward to NesCom</t>
  </si>
  <si>
    <t>Jeffree</t>
  </si>
  <si>
    <t>Break</t>
  </si>
  <si>
    <t>802.15.9 recommended practice for Key Management, PAR forward to NesCom</t>
  </si>
  <si>
    <t>Executive Committee Study Groups, Working Groups, TAGs</t>
  </si>
  <si>
    <t>LMSC Liaisons and External Interface</t>
  </si>
  <si>
    <t>IEEE SA items</t>
  </si>
  <si>
    <t>Information Items</t>
  </si>
  <si>
    <t>Update on upcoming venues – Geneva, July 2013</t>
  </si>
  <si>
    <t>Rigsbee</t>
  </si>
  <si>
    <t>JTC1 ad-hoc report</t>
  </si>
  <si>
    <t>Myles</t>
  </si>
  <si>
    <t>Regulatory report</t>
  </si>
  <si>
    <t>Lynch</t>
  </si>
  <si>
    <t>Executive secretary report</t>
  </si>
  <si>
    <t>802 EC November 2011 Workshop update</t>
  </si>
  <si>
    <t>Kraemer</t>
  </si>
  <si>
    <t>Appeals report</t>
  </si>
  <si>
    <t>Network Services report</t>
  </si>
  <si>
    <t>Alfvin</t>
  </si>
  <si>
    <t>ADJOURN SEC MEETING</t>
  </si>
</sst>
</file>

<file path=xl/styles.xml><?xml version="1.0" encoding="utf-8"?>
<styleSheet xmlns="http://schemas.openxmlformats.org/spreadsheetml/2006/main">
  <numFmts count="5">
    <numFmt numFmtId="164" formatCode="GENERAL\ "/>
    <numFmt numFmtId="165" formatCode="0"/>
    <numFmt numFmtId="166" formatCode="@"/>
    <numFmt numFmtId="167" formatCode="HH:MM\ AM/PM\ "/>
    <numFmt numFmtId="168" formatCode="0.00"/>
  </numFmts>
  <fonts count="22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164" fontId="7" fillId="0" borderId="0" applyBorder="0" applyAlignment="0" applyProtection="0"/>
    <xf numFmtId="164" fontId="8" fillId="6" borderId="0" applyBorder="0" applyAlignment="0" applyProtection="0"/>
    <xf numFmtId="164" fontId="9" fillId="0" borderId="3" applyAlignment="0" applyProtection="0"/>
    <xf numFmtId="164" fontId="10" fillId="0" borderId="4" applyAlignment="0" applyProtection="0"/>
    <xf numFmtId="164" fontId="11" fillId="0" borderId="5" applyAlignment="0" applyProtection="0"/>
    <xf numFmtId="164" fontId="11" fillId="0" borderId="0" applyBorder="0" applyAlignment="0" applyProtection="0"/>
    <xf numFmtId="164" fontId="12" fillId="7" borderId="1" applyAlignment="0" applyProtection="0"/>
    <xf numFmtId="164" fontId="13" fillId="0" borderId="6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164" fontId="16" fillId="0" borderId="0" applyBorder="0" applyAlignment="0" applyProtection="0"/>
    <xf numFmtId="164" fontId="17" fillId="0" borderId="9" applyAlignment="0" applyProtection="0"/>
    <xf numFmtId="164" fontId="13" fillId="0" borderId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5" fontId="0" fillId="0" borderId="0" xfId="0" applyNumberFormat="1" applyAlignment="1">
      <alignment horizontal="center" vertical="top"/>
    </xf>
    <xf numFmtId="164" fontId="0" fillId="0" borderId="0" xfId="0" applyAlignment="1">
      <alignment horizontal="right" vertical="top"/>
    </xf>
    <xf numFmtId="164" fontId="18" fillId="0" borderId="10" xfId="0" applyFont="1" applyFill="1" applyBorder="1" applyAlignment="1">
      <alignment horizontal="left" vertical="top"/>
    </xf>
    <xf numFmtId="164" fontId="19" fillId="0" borderId="10" xfId="0" applyFont="1" applyBorder="1" applyAlignment="1">
      <alignment vertical="top"/>
    </xf>
    <xf numFmtId="164" fontId="18" fillId="0" borderId="10" xfId="0" applyNumberFormat="1" applyFont="1" applyFill="1" applyBorder="1" applyAlignment="1" applyProtection="1">
      <alignment horizontal="center" vertical="top" wrapText="1"/>
      <protection/>
    </xf>
    <xf numFmtId="165" fontId="19" fillId="0" borderId="10" xfId="0" applyNumberFormat="1" applyFont="1" applyBorder="1" applyAlignment="1">
      <alignment horizontal="center" vertical="top"/>
    </xf>
    <xf numFmtId="164" fontId="19" fillId="0" borderId="10" xfId="0" applyFont="1" applyBorder="1" applyAlignment="1">
      <alignment horizontal="right" vertical="top"/>
    </xf>
    <xf numFmtId="166" fontId="18" fillId="0" borderId="10" xfId="0" applyNumberFormat="1" applyFont="1" applyFill="1" applyBorder="1" applyAlignment="1" applyProtection="1">
      <alignment horizontal="left" vertical="top"/>
      <protection/>
    </xf>
    <xf numFmtId="164" fontId="18" fillId="0" borderId="10" xfId="0" applyNumberFormat="1" applyFont="1" applyFill="1" applyBorder="1" applyAlignment="1" applyProtection="1">
      <alignment horizontal="left" vertical="top"/>
      <protection/>
    </xf>
    <xf numFmtId="164" fontId="19" fillId="0" borderId="10" xfId="0" applyFont="1" applyBorder="1" applyAlignment="1">
      <alignment vertical="top" wrapText="1"/>
    </xf>
    <xf numFmtId="165" fontId="19" fillId="0" borderId="10" xfId="0" applyNumberFormat="1" applyFont="1" applyBorder="1" applyAlignment="1" applyProtection="1">
      <alignment horizontal="center" vertical="top"/>
      <protection/>
    </xf>
    <xf numFmtId="167" fontId="19" fillId="0" borderId="10" xfId="0" applyNumberFormat="1" applyFont="1" applyBorder="1" applyAlignment="1" applyProtection="1">
      <alignment horizontal="right" vertical="top"/>
      <protection/>
    </xf>
    <xf numFmtId="164" fontId="18" fillId="14" borderId="10" xfId="0" applyNumberFormat="1" applyFont="1" applyFill="1" applyBorder="1" applyAlignment="1" applyProtection="1">
      <alignment horizontal="left" vertical="top"/>
      <protection/>
    </xf>
    <xf numFmtId="164" fontId="19" fillId="14" borderId="10" xfId="0" applyFont="1" applyFill="1" applyBorder="1" applyAlignment="1">
      <alignment vertical="top"/>
    </xf>
    <xf numFmtId="164" fontId="19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5" fontId="20" fillId="14" borderId="10" xfId="0" applyNumberFormat="1" applyFont="1" applyFill="1" applyBorder="1" applyAlignment="1">
      <alignment horizontal="center" vertical="top"/>
    </xf>
    <xf numFmtId="164" fontId="20" fillId="14" borderId="10" xfId="0" applyFont="1" applyFill="1" applyBorder="1" applyAlignment="1">
      <alignment horizontal="right" vertical="top"/>
    </xf>
    <xf numFmtId="164" fontId="19" fillId="18" borderId="10" xfId="0" applyFont="1" applyFill="1" applyBorder="1" applyAlignment="1">
      <alignment vertical="top"/>
    </xf>
    <xf numFmtId="164" fontId="18" fillId="18" borderId="10" xfId="0" applyNumberFormat="1" applyFont="1" applyFill="1" applyBorder="1" applyAlignment="1" applyProtection="1">
      <alignment horizontal="left" vertical="top"/>
      <protection/>
    </xf>
    <xf numFmtId="164" fontId="18" fillId="18" borderId="10" xfId="0" applyNumberFormat="1" applyFont="1" applyFill="1" applyBorder="1" applyAlignment="1" applyProtection="1">
      <alignment horizontal="left" vertical="top" wrapText="1"/>
      <protection/>
    </xf>
    <xf numFmtId="165" fontId="19" fillId="18" borderId="10" xfId="0" applyNumberFormat="1" applyFont="1" applyFill="1" applyBorder="1" applyAlignment="1">
      <alignment horizontal="center" vertical="top"/>
    </xf>
    <xf numFmtId="167" fontId="19" fillId="18" borderId="10" xfId="0" applyNumberFormat="1" applyFont="1" applyFill="1" applyBorder="1" applyAlignment="1" applyProtection="1">
      <alignment horizontal="right" vertical="top"/>
      <protection/>
    </xf>
    <xf numFmtId="164" fontId="19" fillId="0" borderId="10" xfId="0" applyFont="1" applyFill="1" applyBorder="1" applyAlignment="1">
      <alignment vertical="top"/>
    </xf>
    <xf numFmtId="164" fontId="19" fillId="0" borderId="10" xfId="0" applyFont="1" applyFill="1" applyBorder="1" applyAlignment="1">
      <alignment vertical="top" wrapText="1"/>
    </xf>
    <xf numFmtId="165" fontId="19" fillId="0" borderId="10" xfId="0" applyNumberFormat="1" applyFont="1" applyFill="1" applyBorder="1" applyAlignment="1">
      <alignment horizontal="center" vertical="top"/>
    </xf>
    <xf numFmtId="167" fontId="19" fillId="0" borderId="10" xfId="0" applyNumberFormat="1" applyFont="1" applyFill="1" applyBorder="1" applyAlignment="1" applyProtection="1">
      <alignment horizontal="right" vertical="top"/>
      <protection/>
    </xf>
    <xf numFmtId="164" fontId="19" fillId="0" borderId="0" xfId="0" applyFont="1" applyFill="1" applyAlignment="1">
      <alignment vertical="top"/>
    </xf>
    <xf numFmtId="164" fontId="18" fillId="0" borderId="0" xfId="0" applyNumberFormat="1" applyFont="1" applyFill="1" applyAlignment="1" applyProtection="1">
      <alignment horizontal="left" vertical="top"/>
      <protection/>
    </xf>
    <xf numFmtId="167" fontId="19" fillId="0" borderId="0" xfId="0" applyNumberFormat="1" applyFont="1" applyFill="1" applyAlignment="1" applyProtection="1">
      <alignment vertical="top"/>
      <protection/>
    </xf>
    <xf numFmtId="168" fontId="18" fillId="0" borderId="10" xfId="0" applyNumberFormat="1" applyFont="1" applyFill="1" applyBorder="1" applyAlignment="1" applyProtection="1">
      <alignment horizontal="left" vertical="top"/>
      <protection/>
    </xf>
    <xf numFmtId="168" fontId="18" fillId="0" borderId="10" xfId="0" applyNumberFormat="1" applyFont="1" applyFill="1" applyBorder="1" applyAlignment="1" applyProtection="1">
      <alignment horizontal="left" vertical="top" wrapText="1"/>
      <protection/>
    </xf>
    <xf numFmtId="165" fontId="18" fillId="0" borderId="10" xfId="0" applyNumberFormat="1" applyFont="1" applyFill="1" applyBorder="1" applyAlignment="1" applyProtection="1">
      <alignment horizontal="center" vertical="top"/>
      <protection/>
    </xf>
    <xf numFmtId="164" fontId="18" fillId="0" borderId="11" xfId="0" applyNumberFormat="1" applyFont="1" applyFill="1" applyBorder="1" applyAlignment="1" applyProtection="1">
      <alignment horizontal="center" vertical="top" wrapText="1"/>
      <protection/>
    </xf>
    <xf numFmtId="164" fontId="0" fillId="0" borderId="0" xfId="0" applyFill="1" applyAlignment="1">
      <alignment vertical="top"/>
    </xf>
    <xf numFmtId="164" fontId="0" fillId="0" borderId="10" xfId="0" applyBorder="1" applyAlignment="1">
      <alignment/>
    </xf>
    <xf numFmtId="165" fontId="19" fillId="0" borderId="10" xfId="0" applyNumberFormat="1" applyFont="1" applyFill="1" applyBorder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21" fillId="0" borderId="0" xfId="0" applyFont="1" applyFill="1" applyAlignment="1">
      <alignment vertical="top"/>
    </xf>
    <xf numFmtId="164" fontId="21" fillId="0" borderId="0" xfId="0" applyFont="1" applyAlignment="1">
      <alignment vertical="top"/>
    </xf>
    <xf numFmtId="168" fontId="18" fillId="14" borderId="10" xfId="0" applyNumberFormat="1" applyFont="1" applyFill="1" applyBorder="1" applyAlignment="1" applyProtection="1">
      <alignment horizontal="left" vertical="top"/>
      <protection/>
    </xf>
    <xf numFmtId="165" fontId="19" fillId="14" borderId="10" xfId="0" applyNumberFormat="1" applyFont="1" applyFill="1" applyBorder="1" applyAlignment="1" applyProtection="1">
      <alignment horizontal="center" vertical="top"/>
      <protection/>
    </xf>
    <xf numFmtId="167" fontId="19" fillId="14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dxfs count="1">
    <dxf>
      <font>
        <b val="0"/>
        <sz val="12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tabSelected="1" workbookViewId="0" topLeftCell="A79">
      <selection activeCell="J86" sqref="J86"/>
    </sheetView>
  </sheetViews>
  <sheetFormatPr defaultColWidth="10.3984375" defaultRowHeight="15.75"/>
  <cols>
    <col min="1" max="1" width="3.59765625" style="1" customWidth="1"/>
    <col min="2" max="2" width="2.8984375" style="1" customWidth="1"/>
    <col min="3" max="3" width="41.3984375" style="2" customWidth="1"/>
    <col min="4" max="4" width="7.09765625" style="1" customWidth="1"/>
    <col min="5" max="5" width="2.59765625" style="3" customWidth="1"/>
    <col min="6" max="6" width="6.59765625" style="4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2.75" customHeight="1">
      <c r="A1" s="5" t="s">
        <v>0</v>
      </c>
      <c r="B1" s="6"/>
      <c r="C1" s="7" t="s">
        <v>1</v>
      </c>
      <c r="D1" s="6"/>
      <c r="E1" s="8"/>
      <c r="F1" s="9"/>
    </row>
    <row r="2" spans="1:6" ht="12.75" customHeight="1">
      <c r="A2" s="6"/>
      <c r="B2" s="6"/>
      <c r="C2" s="7" t="s">
        <v>2</v>
      </c>
      <c r="D2" s="6"/>
      <c r="E2" s="8"/>
      <c r="F2" s="9"/>
    </row>
    <row r="3" spans="1:6" ht="12" customHeight="1">
      <c r="A3" s="6"/>
      <c r="B3" s="6"/>
      <c r="C3" s="7"/>
      <c r="D3" s="6"/>
      <c r="E3" s="8"/>
      <c r="F3" s="9"/>
    </row>
    <row r="4" spans="1:6" ht="18.75">
      <c r="A4" s="10" t="s">
        <v>3</v>
      </c>
      <c r="B4" s="11" t="s">
        <v>4</v>
      </c>
      <c r="C4" s="12" t="s">
        <v>5</v>
      </c>
      <c r="D4" s="6"/>
      <c r="E4" s="13" t="s">
        <v>4</v>
      </c>
      <c r="F4" s="14" t="s">
        <v>4</v>
      </c>
    </row>
    <row r="5" spans="1:6" ht="12" customHeight="1">
      <c r="A5" s="15"/>
      <c r="B5" s="16"/>
      <c r="C5" s="17" t="s">
        <v>6</v>
      </c>
      <c r="D5" s="18"/>
      <c r="E5" s="19"/>
      <c r="F5" s="20"/>
    </row>
    <row r="6" spans="1:6" ht="11.25" customHeight="1">
      <c r="A6" s="21"/>
      <c r="B6" s="22"/>
      <c r="C6" s="23" t="s">
        <v>7</v>
      </c>
      <c r="D6" s="21"/>
      <c r="E6" s="24"/>
      <c r="F6" s="25"/>
    </row>
    <row r="7" spans="1:254" s="30" customFormat="1" ht="9.75">
      <c r="A7" s="26"/>
      <c r="B7" s="11"/>
      <c r="C7" s="27"/>
      <c r="D7" s="26"/>
      <c r="E7" s="28"/>
      <c r="F7" s="29"/>
      <c r="H7" s="31"/>
      <c r="L7" s="32"/>
      <c r="N7" s="31"/>
      <c r="R7" s="32"/>
      <c r="T7" s="31"/>
      <c r="X7" s="32"/>
      <c r="Z7" s="31"/>
      <c r="AD7" s="32"/>
      <c r="AF7" s="31"/>
      <c r="AJ7" s="32"/>
      <c r="AL7" s="31"/>
      <c r="AP7" s="32"/>
      <c r="AR7" s="31"/>
      <c r="AV7" s="32"/>
      <c r="AX7" s="31"/>
      <c r="BB7" s="32"/>
      <c r="BD7" s="31"/>
      <c r="BH7" s="32"/>
      <c r="BJ7" s="31"/>
      <c r="BN7" s="32"/>
      <c r="BP7" s="31"/>
      <c r="BT7" s="32"/>
      <c r="BV7" s="31"/>
      <c r="BZ7" s="32"/>
      <c r="CB7" s="31"/>
      <c r="CF7" s="32"/>
      <c r="CH7" s="31"/>
      <c r="CL7" s="32"/>
      <c r="CN7" s="31"/>
      <c r="CR7" s="32"/>
      <c r="CT7" s="31"/>
      <c r="CX7" s="32"/>
      <c r="CZ7" s="31"/>
      <c r="DD7" s="32"/>
      <c r="DF7" s="31"/>
      <c r="DJ7" s="32"/>
      <c r="DL7" s="31"/>
      <c r="DP7" s="32"/>
      <c r="DR7" s="31"/>
      <c r="DV7" s="32"/>
      <c r="DX7" s="31"/>
      <c r="EB7" s="32"/>
      <c r="ED7" s="31"/>
      <c r="EH7" s="32"/>
      <c r="EJ7" s="31"/>
      <c r="EN7" s="32"/>
      <c r="EP7" s="31"/>
      <c r="ET7" s="32"/>
      <c r="EV7" s="31"/>
      <c r="EZ7" s="32"/>
      <c r="FB7" s="31"/>
      <c r="FF7" s="32"/>
      <c r="FH7" s="31"/>
      <c r="FL7" s="32"/>
      <c r="FN7" s="31"/>
      <c r="FR7" s="32"/>
      <c r="FT7" s="31"/>
      <c r="FX7" s="32"/>
      <c r="FZ7" s="31"/>
      <c r="GD7" s="32"/>
      <c r="GF7" s="31"/>
      <c r="GJ7" s="32"/>
      <c r="GL7" s="31"/>
      <c r="GP7" s="32"/>
      <c r="GR7" s="31"/>
      <c r="GV7" s="32"/>
      <c r="GX7" s="31"/>
      <c r="HB7" s="32"/>
      <c r="HD7" s="31"/>
      <c r="HH7" s="32"/>
      <c r="HJ7" s="31"/>
      <c r="HN7" s="32"/>
      <c r="HP7" s="31"/>
      <c r="HT7" s="32"/>
      <c r="HV7" s="31"/>
      <c r="HZ7" s="32"/>
      <c r="IB7" s="31"/>
      <c r="IF7" s="32"/>
      <c r="IH7" s="31"/>
      <c r="IL7" s="32"/>
      <c r="IN7" s="31"/>
      <c r="IR7" s="32"/>
      <c r="IT7" s="31"/>
    </row>
    <row r="8" spans="1:6" ht="15">
      <c r="A8" s="33">
        <f>1</f>
        <v>1</v>
      </c>
      <c r="B8" s="33"/>
      <c r="C8" s="34" t="s">
        <v>8</v>
      </c>
      <c r="D8" s="33" t="s">
        <v>9</v>
      </c>
      <c r="E8" s="35">
        <v>1</v>
      </c>
      <c r="F8" s="14">
        <f>TIME(13,0,0)</f>
        <v>0.5416666666666666</v>
      </c>
    </row>
    <row r="9" spans="1:6" ht="15">
      <c r="A9" s="33">
        <f>2</f>
        <v>2</v>
      </c>
      <c r="B9" s="33" t="s">
        <v>10</v>
      </c>
      <c r="C9" s="34" t="s">
        <v>11</v>
      </c>
      <c r="D9" s="33" t="s">
        <v>9</v>
      </c>
      <c r="E9" s="35">
        <v>9</v>
      </c>
      <c r="F9" s="14">
        <f>F8+TIME(0,E8,0)</f>
        <v>0.5423611111111111</v>
      </c>
    </row>
    <row r="10" spans="1:6" ht="15">
      <c r="A10" s="33">
        <f>3</f>
        <v>3</v>
      </c>
      <c r="B10" s="33" t="s">
        <v>12</v>
      </c>
      <c r="C10" s="34" t="s">
        <v>13</v>
      </c>
      <c r="D10" s="33" t="s">
        <v>9</v>
      </c>
      <c r="E10" s="35">
        <v>5</v>
      </c>
      <c r="F10" s="14">
        <f>F9+TIME(0,E9,0)</f>
        <v>0.548611111111111</v>
      </c>
    </row>
    <row r="11" spans="1:6" ht="15">
      <c r="A11" s="33">
        <f>A10+0.01</f>
        <v>3.01</v>
      </c>
      <c r="B11" s="33"/>
      <c r="C11" s="34"/>
      <c r="D11" s="33"/>
      <c r="E11" s="35"/>
      <c r="F11" s="14">
        <f>F10+TIME(0,E10,0)</f>
        <v>0.5520833333333333</v>
      </c>
    </row>
    <row r="12" spans="1:6" ht="15">
      <c r="A12" s="33">
        <f>A11+0.01</f>
        <v>3.0199999999999996</v>
      </c>
      <c r="B12" s="33"/>
      <c r="C12" s="34"/>
      <c r="D12" s="33"/>
      <c r="E12" s="35"/>
      <c r="F12" s="14">
        <f>F11+TIME(0,E11,0)</f>
        <v>0.5520833333333333</v>
      </c>
    </row>
    <row r="13" spans="1:6" ht="15">
      <c r="A13" s="33"/>
      <c r="B13" s="33"/>
      <c r="C13" s="34"/>
      <c r="D13" s="33"/>
      <c r="E13" s="35"/>
      <c r="F13" s="14">
        <f>F12+TIME(0,E12,0)</f>
        <v>0.5520833333333333</v>
      </c>
    </row>
    <row r="14" spans="1:6" ht="15">
      <c r="A14" s="33">
        <f>4</f>
        <v>4</v>
      </c>
      <c r="B14" s="6"/>
      <c r="C14" s="36" t="s">
        <v>14</v>
      </c>
      <c r="D14" s="11"/>
      <c r="E14" s="13"/>
      <c r="F14" s="14">
        <f>F13+TIME(0,E13,0)</f>
        <v>0.5520833333333333</v>
      </c>
    </row>
    <row r="15" spans="1:6" ht="15">
      <c r="A15" s="33">
        <f>A14+0.01</f>
        <v>4.01</v>
      </c>
      <c r="B15" s="33" t="s">
        <v>10</v>
      </c>
      <c r="C15" s="34" t="s">
        <v>15</v>
      </c>
      <c r="D15" s="33" t="s">
        <v>16</v>
      </c>
      <c r="E15" s="35">
        <v>5</v>
      </c>
      <c r="F15" s="14">
        <f>F14+TIME(0,E14,0)</f>
        <v>0.5520833333333333</v>
      </c>
    </row>
    <row r="16" spans="1:6" ht="15">
      <c r="A16" s="33">
        <f>A15+0.01</f>
        <v>4.02</v>
      </c>
      <c r="B16" s="33" t="s">
        <v>12</v>
      </c>
      <c r="C16" s="34" t="s">
        <v>17</v>
      </c>
      <c r="D16" s="33" t="s">
        <v>18</v>
      </c>
      <c r="E16" s="35">
        <v>5</v>
      </c>
      <c r="F16" s="14">
        <f>F15+TIME(0,E15,0)</f>
        <v>0.5555555555555555</v>
      </c>
    </row>
    <row r="17" spans="1:6" ht="15">
      <c r="A17" s="33">
        <f>A16+0.01</f>
        <v>4.029999999999999</v>
      </c>
      <c r="B17" s="33" t="s">
        <v>10</v>
      </c>
      <c r="C17" s="34" t="s">
        <v>19</v>
      </c>
      <c r="D17" s="33" t="s">
        <v>20</v>
      </c>
      <c r="E17" s="35">
        <v>5</v>
      </c>
      <c r="F17" s="29">
        <f>F16+TIME(0,E16,0)</f>
        <v>0.5590277777777777</v>
      </c>
    </row>
    <row r="18" spans="1:6" ht="15">
      <c r="A18" s="33">
        <f>A17+0.01</f>
        <v>4.039999999999999</v>
      </c>
      <c r="B18" s="33"/>
      <c r="C18" s="34"/>
      <c r="D18" s="33"/>
      <c r="E18" s="35"/>
      <c r="F18" s="29">
        <f>F17+TIME(0,E17,0)</f>
        <v>0.5624999999999999</v>
      </c>
    </row>
    <row r="19" spans="1:6" ht="15">
      <c r="A19" s="33">
        <f>A18+0.01</f>
        <v>4.049999999999999</v>
      </c>
      <c r="B19" s="33" t="s">
        <v>21</v>
      </c>
      <c r="C19" s="34" t="s">
        <v>22</v>
      </c>
      <c r="D19" s="33" t="s">
        <v>20</v>
      </c>
      <c r="E19" s="35">
        <v>5</v>
      </c>
      <c r="F19" s="29">
        <f>F18+TIME(0,E18,0)</f>
        <v>0.5624999999999999</v>
      </c>
    </row>
    <row r="20" spans="1:6" ht="15">
      <c r="A20" s="33">
        <f>A19+0.01</f>
        <v>4.059999999999999</v>
      </c>
      <c r="B20" s="33" t="s">
        <v>12</v>
      </c>
      <c r="C20" s="34" t="s">
        <v>23</v>
      </c>
      <c r="D20" s="33" t="s">
        <v>16</v>
      </c>
      <c r="E20" s="35">
        <v>5</v>
      </c>
      <c r="F20" s="29">
        <f>F19+TIME(0,E19,0)</f>
        <v>0.5659722222222221</v>
      </c>
    </row>
    <row r="21" spans="1:6" ht="15">
      <c r="A21" s="33">
        <f>A20+0.01</f>
        <v>4.0699999999999985</v>
      </c>
      <c r="B21" s="33"/>
      <c r="C21" s="34"/>
      <c r="D21" s="33"/>
      <c r="E21" s="35"/>
      <c r="F21" s="29">
        <f>F20+TIME(0,E20,0)</f>
        <v>0.5694444444444443</v>
      </c>
    </row>
    <row r="22" spans="1:6" ht="15">
      <c r="A22" s="33"/>
      <c r="B22" s="33"/>
      <c r="C22" s="34"/>
      <c r="D22" s="33"/>
      <c r="E22" s="35"/>
      <c r="F22" s="29">
        <f>F21+TIME(0,E21,0)</f>
        <v>0.5694444444444443</v>
      </c>
    </row>
    <row r="23" spans="1:6" ht="15">
      <c r="A23" s="33">
        <v>5</v>
      </c>
      <c r="B23" s="6"/>
      <c r="C23" s="36" t="s">
        <v>24</v>
      </c>
      <c r="D23" s="11"/>
      <c r="E23" s="13"/>
      <c r="F23" s="29">
        <f>F22+TIME(0,E22,0)</f>
        <v>0.5694444444444443</v>
      </c>
    </row>
    <row r="24" spans="1:6" ht="18.75">
      <c r="A24" s="33">
        <f>A23+0.01</f>
        <v>5.01</v>
      </c>
      <c r="B24" s="33" t="s">
        <v>10</v>
      </c>
      <c r="C24" s="34" t="s">
        <v>25</v>
      </c>
      <c r="D24" s="33" t="s">
        <v>26</v>
      </c>
      <c r="E24" s="35">
        <v>5</v>
      </c>
      <c r="F24" s="29">
        <f>F23+TIME(0,E23,0)</f>
        <v>0.5694444444444443</v>
      </c>
    </row>
    <row r="25" spans="1:6" ht="15">
      <c r="A25" s="33">
        <f>A24+0.01</f>
        <v>5.02</v>
      </c>
      <c r="B25" s="33"/>
      <c r="C25" s="34"/>
      <c r="D25" s="33"/>
      <c r="E25" s="35"/>
      <c r="F25" s="14">
        <f>F24+TIME(0,E24,0)</f>
        <v>0.5729166666666665</v>
      </c>
    </row>
    <row r="26" spans="1:6" ht="15">
      <c r="A26" s="33">
        <f>A25+0.01</f>
        <v>5.029999999999999</v>
      </c>
      <c r="B26" s="33"/>
      <c r="C26" s="34"/>
      <c r="D26" s="33"/>
      <c r="E26" s="35"/>
      <c r="F26" s="14">
        <f>F25+TIME(0,E25,0)</f>
        <v>0.5729166666666665</v>
      </c>
    </row>
    <row r="27" spans="1:6" ht="15">
      <c r="A27" s="33">
        <f>A26+0.01</f>
        <v>5.039999999999999</v>
      </c>
      <c r="B27" s="33" t="s">
        <v>27</v>
      </c>
      <c r="C27" s="34" t="s">
        <v>28</v>
      </c>
      <c r="D27" s="33" t="s">
        <v>29</v>
      </c>
      <c r="E27" s="35">
        <v>5</v>
      </c>
      <c r="F27" s="14">
        <f>F26+TIME(0,E26,0)</f>
        <v>0.5729166666666665</v>
      </c>
    </row>
    <row r="28" spans="1:9" ht="15">
      <c r="A28" s="33">
        <f>A27+0.01</f>
        <v>5.049999999999999</v>
      </c>
      <c r="B28" s="33"/>
      <c r="C28" s="34"/>
      <c r="D28" s="33"/>
      <c r="E28" s="35"/>
      <c r="F28" s="14">
        <f>F27+TIME(0,E27,0)</f>
        <v>0.5763888888888887</v>
      </c>
      <c r="I28"/>
    </row>
    <row r="29" spans="1:6" ht="15">
      <c r="A29" s="33">
        <f>A28+0.01</f>
        <v>5.059999999999999</v>
      </c>
      <c r="B29" s="33"/>
      <c r="C29" s="34"/>
      <c r="D29" s="33"/>
      <c r="E29" s="35"/>
      <c r="F29" s="14">
        <f>F28+TIME(0,E28,0)</f>
        <v>0.5763888888888887</v>
      </c>
    </row>
    <row r="30" spans="1:6" ht="15">
      <c r="A30" s="33">
        <f>A29+0.01</f>
        <v>5.0699999999999985</v>
      </c>
      <c r="B30" s="33"/>
      <c r="C30" s="34"/>
      <c r="D30" s="33"/>
      <c r="E30" s="35"/>
      <c r="F30" s="14">
        <f>F29+TIME(0,E29,0)</f>
        <v>0.5763888888888887</v>
      </c>
    </row>
    <row r="31" spans="1:6" ht="15">
      <c r="A31" s="33">
        <f>A30+0.01</f>
        <v>5.079999999999998</v>
      </c>
      <c r="B31" s="33"/>
      <c r="C31" s="34"/>
      <c r="D31" s="33"/>
      <c r="E31" s="35"/>
      <c r="F31" s="14">
        <f>F30+TIME(0,E30,0)</f>
        <v>0.5763888888888887</v>
      </c>
    </row>
    <row r="32" spans="1:6" ht="15">
      <c r="A32" s="33">
        <f>A31+0.01</f>
        <v>5.089999999999998</v>
      </c>
      <c r="B32" s="33"/>
      <c r="C32" s="34"/>
      <c r="D32" s="33"/>
      <c r="E32" s="35"/>
      <c r="F32" s="14">
        <f>F31+TIME(0,E31,0)</f>
        <v>0.5763888888888887</v>
      </c>
    </row>
    <row r="33" spans="1:6" ht="15">
      <c r="A33" s="33">
        <f>A32+0.01</f>
        <v>5.099999999999998</v>
      </c>
      <c r="B33" s="33"/>
      <c r="C33" s="34"/>
      <c r="D33" s="33"/>
      <c r="E33" s="35"/>
      <c r="F33" s="14">
        <f>F32+TIME(0,E32,0)</f>
        <v>0.5763888888888887</v>
      </c>
    </row>
    <row r="34" spans="1:6" ht="15">
      <c r="A34" s="33">
        <f>A33+0.01</f>
        <v>5.109999999999998</v>
      </c>
      <c r="B34" s="33"/>
      <c r="C34" s="34"/>
      <c r="D34" s="33"/>
      <c r="E34" s="35"/>
      <c r="F34" s="14">
        <f>F33+TIME(0,E33,0)</f>
        <v>0.5763888888888887</v>
      </c>
    </row>
    <row r="35" spans="1:6" ht="15">
      <c r="A35" s="33">
        <f>A34+0.01</f>
        <v>5.119999999999997</v>
      </c>
      <c r="B35" s="33"/>
      <c r="C35" s="34"/>
      <c r="D35" s="33"/>
      <c r="E35" s="35"/>
      <c r="F35" s="14">
        <f>F34+TIME(0,E34,0)</f>
        <v>0.5763888888888887</v>
      </c>
    </row>
    <row r="36" spans="1:6" ht="15">
      <c r="A36" s="33">
        <f>A35+0.01</f>
        <v>5.129999999999997</v>
      </c>
      <c r="B36" s="33"/>
      <c r="C36" s="34"/>
      <c r="D36" s="33"/>
      <c r="E36" s="35"/>
      <c r="F36" s="14">
        <f>F35+TIME(0,E35,0)</f>
        <v>0.5763888888888887</v>
      </c>
    </row>
    <row r="37" spans="1:6" ht="15">
      <c r="A37" s="33">
        <f>A36+0.01</f>
        <v>5.139999999999997</v>
      </c>
      <c r="B37" s="33"/>
      <c r="C37" s="34"/>
      <c r="D37" s="33"/>
      <c r="E37" s="35"/>
      <c r="F37" s="14">
        <f>F36+TIME(0,E36,0)</f>
        <v>0.5763888888888887</v>
      </c>
    </row>
    <row r="38" spans="1:6" ht="15">
      <c r="A38" s="33">
        <f>A37+0.01</f>
        <v>5.149999999999997</v>
      </c>
      <c r="B38" s="33"/>
      <c r="C38" s="34"/>
      <c r="D38" s="33"/>
      <c r="E38" s="35"/>
      <c r="F38" s="14">
        <f>F37+TIME(0,E37,0)</f>
        <v>0.5763888888888887</v>
      </c>
    </row>
    <row r="39" spans="1:6" ht="15">
      <c r="A39" s="33">
        <f>A38+0.01</f>
        <v>5.159999999999997</v>
      </c>
      <c r="B39" s="33"/>
      <c r="C39" s="34"/>
      <c r="D39" s="33"/>
      <c r="E39" s="35"/>
      <c r="F39" s="14">
        <f>F38+TIME(0,E38,0)</f>
        <v>0.5763888888888887</v>
      </c>
    </row>
    <row r="40" spans="1:6" ht="15">
      <c r="A40" s="33">
        <f>A39+0.01</f>
        <v>5.169999999999996</v>
      </c>
      <c r="B40" s="33"/>
      <c r="C40" s="34"/>
      <c r="D40" s="33"/>
      <c r="E40" s="35"/>
      <c r="F40" s="14">
        <f>F39+TIME(0,E39,0)</f>
        <v>0.5763888888888887</v>
      </c>
    </row>
    <row r="41" spans="1:11" ht="15">
      <c r="A41" s="33">
        <f>A40+0.01</f>
        <v>5.179999999999996</v>
      </c>
      <c r="B41" s="33"/>
      <c r="C41" s="34" t="s">
        <v>30</v>
      </c>
      <c r="D41" s="33"/>
      <c r="E41" s="35">
        <v>10</v>
      </c>
      <c r="F41" s="14">
        <f>F40+TIME(0,E40,0)</f>
        <v>0.5763888888888887</v>
      </c>
      <c r="J41"/>
      <c r="K41"/>
    </row>
    <row r="42" spans="1:6" ht="15">
      <c r="A42" s="33">
        <f>A41+0.01</f>
        <v>5.189999999999996</v>
      </c>
      <c r="B42" s="33"/>
      <c r="C42" s="34"/>
      <c r="D42" s="33"/>
      <c r="E42" s="35"/>
      <c r="F42" s="29">
        <f>F41+TIME(0,E41,0)</f>
        <v>0.5833333333333331</v>
      </c>
    </row>
    <row r="43" spans="1:6" ht="15">
      <c r="A43" s="33">
        <f>A42+0.01</f>
        <v>5.199999999999996</v>
      </c>
      <c r="B43" s="33" t="s">
        <v>27</v>
      </c>
      <c r="C43" s="34" t="s">
        <v>31</v>
      </c>
      <c r="D43" s="33"/>
      <c r="E43" s="35">
        <v>5</v>
      </c>
      <c r="F43" s="14">
        <f>F42+TIME(0,E42,0)</f>
        <v>0.5833333333333331</v>
      </c>
    </row>
    <row r="44" spans="1:6" ht="15">
      <c r="A44" s="33">
        <f>A43+0.01</f>
        <v>5.2099999999999955</v>
      </c>
      <c r="B44" s="33"/>
      <c r="C44" s="34"/>
      <c r="D44" s="33"/>
      <c r="E44" s="35"/>
      <c r="F44" s="14">
        <f>F43+TIME(0,E43,0)</f>
        <v>0.5868055555555554</v>
      </c>
    </row>
    <row r="45" spans="1:10" ht="15">
      <c r="A45" s="33">
        <f>A44+0.01</f>
        <v>5.219999999999995</v>
      </c>
      <c r="B45" s="33"/>
      <c r="C45" s="34"/>
      <c r="D45" s="33"/>
      <c r="E45" s="35"/>
      <c r="F45" s="29">
        <f>F44+TIME(0,E44,0)</f>
        <v>0.5868055555555554</v>
      </c>
      <c r="G45" s="37"/>
      <c r="H45" s="37"/>
      <c r="I45" s="37"/>
      <c r="J45" s="37"/>
    </row>
    <row r="46" spans="1:10" ht="15">
      <c r="A46" s="33">
        <f>A45+0.01</f>
        <v>5.229999999999995</v>
      </c>
      <c r="B46" s="33"/>
      <c r="C46" s="34"/>
      <c r="D46" s="33"/>
      <c r="E46" s="35"/>
      <c r="F46" s="29">
        <f>F45+TIME(0,E45,0)</f>
        <v>0.5868055555555554</v>
      </c>
      <c r="G46" s="37"/>
      <c r="H46" s="37"/>
      <c r="I46" s="37"/>
      <c r="J46" s="37"/>
    </row>
    <row r="47" spans="1:10" ht="15">
      <c r="A47" s="33">
        <f>A46+0.01</f>
        <v>5.239999999999995</v>
      </c>
      <c r="B47" s="33"/>
      <c r="C47" s="38"/>
      <c r="D47" s="33"/>
      <c r="E47" s="35"/>
      <c r="F47" s="29">
        <f>F46+TIME(0,E46,0)</f>
        <v>0.5868055555555554</v>
      </c>
      <c r="G47" s="37"/>
      <c r="H47" s="37"/>
      <c r="I47" s="37"/>
      <c r="J47" s="37"/>
    </row>
    <row r="48" spans="1:10" ht="15">
      <c r="A48" s="33">
        <f>A47+0.01</f>
        <v>5.249999999999995</v>
      </c>
      <c r="B48" s="33"/>
      <c r="C48" s="34"/>
      <c r="D48" s="33"/>
      <c r="E48" s="35"/>
      <c r="F48" s="29">
        <f>F47+TIME(0,E47,0)</f>
        <v>0.5868055555555554</v>
      </c>
      <c r="G48" s="37"/>
      <c r="H48" s="37"/>
      <c r="I48" s="37"/>
      <c r="J48" s="37"/>
    </row>
    <row r="49" spans="1:10" ht="15">
      <c r="A49" s="33">
        <f>A48+0.01</f>
        <v>5.2599999999999945</v>
      </c>
      <c r="B49" s="33"/>
      <c r="C49" s="34"/>
      <c r="D49" s="33"/>
      <c r="E49" s="35"/>
      <c r="F49" s="29">
        <f>F48+TIME(0,E48,0)</f>
        <v>0.5868055555555554</v>
      </c>
      <c r="G49" s="37"/>
      <c r="H49" s="37"/>
      <c r="I49" s="37"/>
      <c r="J49" s="37"/>
    </row>
    <row r="50" spans="1:10" ht="15">
      <c r="A50" s="33">
        <f>A49+0.01</f>
        <v>5.269999999999994</v>
      </c>
      <c r="B50" s="33"/>
      <c r="C50" s="34"/>
      <c r="D50" s="33"/>
      <c r="E50" s="35"/>
      <c r="F50" s="29">
        <f>F49+TIME(0,E49,0)</f>
        <v>0.5868055555555554</v>
      </c>
      <c r="G50" s="37"/>
      <c r="H50" s="37"/>
      <c r="I50" s="37"/>
      <c r="J50" s="37"/>
    </row>
    <row r="51" spans="1:10" ht="15">
      <c r="A51" s="33">
        <f>A50+0.01</f>
        <v>5.279999999999994</v>
      </c>
      <c r="B51" s="33"/>
      <c r="C51" s="34"/>
      <c r="D51" s="33"/>
      <c r="E51" s="35"/>
      <c r="F51" s="29">
        <f>F50+TIME(0,E50,0)</f>
        <v>0.5868055555555554</v>
      </c>
      <c r="G51" s="37"/>
      <c r="H51" s="37"/>
      <c r="I51" s="37"/>
      <c r="J51" s="37"/>
    </row>
    <row r="52" spans="1:6" ht="15">
      <c r="A52" s="33">
        <f>A51+0.01</f>
        <v>5.289999999999994</v>
      </c>
      <c r="B52" s="33"/>
      <c r="C52" s="34"/>
      <c r="D52" s="33"/>
      <c r="E52" s="35"/>
      <c r="F52" s="29">
        <f>F51+TIME(0,E51,0)</f>
        <v>0.5868055555555554</v>
      </c>
    </row>
    <row r="53" spans="1:6" ht="15">
      <c r="A53" s="33">
        <f>A52+0.01</f>
        <v>5.299999999999994</v>
      </c>
      <c r="B53" s="33"/>
      <c r="C53" s="34"/>
      <c r="D53" s="33"/>
      <c r="E53" s="35"/>
      <c r="F53" s="14">
        <f>F52+TIME(0,E52,0)</f>
        <v>0.5868055555555554</v>
      </c>
    </row>
    <row r="54" spans="1:6" ht="15">
      <c r="A54" s="33">
        <f>A53+0.01</f>
        <v>5.309999999999993</v>
      </c>
      <c r="B54" s="33"/>
      <c r="C54" s="34"/>
      <c r="D54" s="33"/>
      <c r="E54" s="35"/>
      <c r="F54" s="14">
        <f>F53+TIME(0,E53,0)</f>
        <v>0.5868055555555554</v>
      </c>
    </row>
    <row r="55" spans="1:6" ht="15">
      <c r="A55" s="33">
        <v>6</v>
      </c>
      <c r="B55" s="26"/>
      <c r="C55" s="36" t="s">
        <v>32</v>
      </c>
      <c r="D55" s="11"/>
      <c r="E55" s="39"/>
      <c r="F55" s="14">
        <f>F54+TIME(0,E54,0)</f>
        <v>0.5868055555555554</v>
      </c>
    </row>
    <row r="56" spans="1:6" ht="15">
      <c r="A56" s="33">
        <f>A55+0.01</f>
        <v>6.01</v>
      </c>
      <c r="B56" s="33"/>
      <c r="C56" s="34"/>
      <c r="D56" s="33"/>
      <c r="E56" s="35"/>
      <c r="F56" s="29">
        <f>F55+TIME(0,E55,0)</f>
        <v>0.5868055555555554</v>
      </c>
    </row>
    <row r="57" spans="1:6" ht="15">
      <c r="A57" s="33">
        <f>A56+0.01</f>
        <v>6.02</v>
      </c>
      <c r="B57" s="33"/>
      <c r="C57" s="34"/>
      <c r="D57" s="33"/>
      <c r="E57" s="35"/>
      <c r="F57" s="29">
        <f>F56+TIME(0,E56,0)</f>
        <v>0.5868055555555554</v>
      </c>
    </row>
    <row r="58" spans="1:6" ht="15">
      <c r="A58" s="33">
        <f>A57+0.01</f>
        <v>6.029999999999999</v>
      </c>
      <c r="B58" s="33"/>
      <c r="C58" s="34"/>
      <c r="D58" s="33"/>
      <c r="E58" s="35"/>
      <c r="F58" s="14">
        <f>F57+TIME(0,E57,0)</f>
        <v>0.5868055555555554</v>
      </c>
    </row>
    <row r="59" spans="1:6" ht="15">
      <c r="A59" s="33">
        <f>A58+0.01</f>
        <v>6.039999999999999</v>
      </c>
      <c r="B59" s="33"/>
      <c r="C59" s="34"/>
      <c r="D59" s="33"/>
      <c r="E59" s="35"/>
      <c r="F59" s="14">
        <f>F58+TIME(0,E58,0)</f>
        <v>0.5868055555555554</v>
      </c>
    </row>
    <row r="60" spans="1:9" ht="15">
      <c r="A60" s="33">
        <f>A59+0.01</f>
        <v>6.049999999999999</v>
      </c>
      <c r="B60" s="33"/>
      <c r="C60" s="34"/>
      <c r="D60" s="33"/>
      <c r="E60" s="35"/>
      <c r="F60" s="14">
        <f>F59+TIME(0,E59,0)</f>
        <v>0.5868055555555554</v>
      </c>
      <c r="I60"/>
    </row>
    <row r="61" spans="1:256" s="37" customFormat="1" ht="15">
      <c r="A61" s="33">
        <f>A60+0.01</f>
        <v>6.059999999999999</v>
      </c>
      <c r="B61" s="6"/>
      <c r="C61" s="34"/>
      <c r="D61" s="11"/>
      <c r="E61" s="13"/>
      <c r="F61" s="14">
        <f>F60+TIME(0,E60,0)</f>
        <v>0.5868055555555554</v>
      </c>
      <c r="IV61" s="40"/>
    </row>
    <row r="62" spans="1:256" s="37" customFormat="1" ht="15">
      <c r="A62" s="33">
        <f>A61+0.01</f>
        <v>6.0699999999999985</v>
      </c>
      <c r="B62" s="33"/>
      <c r="C62" s="34"/>
      <c r="D62" s="33"/>
      <c r="E62" s="35"/>
      <c r="F62" s="29">
        <f>F61+TIME(0,E61,0)</f>
        <v>0.5868055555555554</v>
      </c>
      <c r="IV62" s="40"/>
    </row>
    <row r="63" spans="1:256" s="37" customFormat="1" ht="15">
      <c r="A63" s="33">
        <v>7</v>
      </c>
      <c r="B63" s="33"/>
      <c r="C63" s="36" t="s">
        <v>33</v>
      </c>
      <c r="D63" s="33"/>
      <c r="E63" s="35"/>
      <c r="F63" s="29">
        <f>F62+TIME(0,E62,0)</f>
        <v>0.5868055555555554</v>
      </c>
      <c r="IV63" s="40"/>
    </row>
    <row r="64" spans="1:256" s="37" customFormat="1" ht="15">
      <c r="A64" s="33">
        <f>A63+0.01</f>
        <v>7.01</v>
      </c>
      <c r="B64" s="33"/>
      <c r="C64" s="34"/>
      <c r="D64" s="33"/>
      <c r="E64" s="35"/>
      <c r="F64" s="29">
        <f>F63+TIME(0,E63,0)</f>
        <v>0.5868055555555554</v>
      </c>
      <c r="IV64" s="40"/>
    </row>
    <row r="65" spans="1:256" s="37" customFormat="1" ht="15">
      <c r="A65" s="33">
        <f>A64+0.01</f>
        <v>7.02</v>
      </c>
      <c r="B65" s="33"/>
      <c r="C65" s="34"/>
      <c r="D65" s="33"/>
      <c r="E65" s="35"/>
      <c r="F65" s="29">
        <f>F64+TIME(0,E64,0)</f>
        <v>0.5868055555555554</v>
      </c>
      <c r="IV65" s="40"/>
    </row>
    <row r="66" spans="1:256" s="37" customFormat="1" ht="15">
      <c r="A66" s="33">
        <f>A65+0.01</f>
        <v>7.029999999999999</v>
      </c>
      <c r="B66" s="33"/>
      <c r="C66" s="34"/>
      <c r="D66" s="33"/>
      <c r="E66" s="35"/>
      <c r="F66" s="29">
        <f>F65+TIME(0,E65,0)</f>
        <v>0.5868055555555554</v>
      </c>
      <c r="IV66" s="40"/>
    </row>
    <row r="67" spans="1:256" s="37" customFormat="1" ht="15">
      <c r="A67" s="33">
        <f>A66+0.01</f>
        <v>7.039999999999999</v>
      </c>
      <c r="B67" s="33"/>
      <c r="C67" s="34"/>
      <c r="D67" s="33"/>
      <c r="E67" s="35"/>
      <c r="F67" s="29">
        <f>F66+TIME(0,E66,0)</f>
        <v>0.5868055555555554</v>
      </c>
      <c r="IV67" s="40"/>
    </row>
    <row r="68" spans="1:256" s="37" customFormat="1" ht="15">
      <c r="A68" s="33">
        <f>A67+0.01</f>
        <v>7.049999999999999</v>
      </c>
      <c r="B68" s="33"/>
      <c r="C68" s="34"/>
      <c r="D68" s="33"/>
      <c r="E68" s="35"/>
      <c r="F68" s="29">
        <f>F67+TIME(0,E67,0)</f>
        <v>0.5868055555555554</v>
      </c>
      <c r="IV68" s="40"/>
    </row>
    <row r="69" spans="1:256" s="37" customFormat="1" ht="15">
      <c r="A69" s="33">
        <f>A68+0.01</f>
        <v>7.059999999999999</v>
      </c>
      <c r="B69" s="33"/>
      <c r="C69" s="34"/>
      <c r="D69" s="33"/>
      <c r="E69" s="35"/>
      <c r="F69" s="29">
        <f>F68+TIME(0,E68,0)</f>
        <v>0.5868055555555554</v>
      </c>
      <c r="IV69" s="40"/>
    </row>
    <row r="70" spans="1:256" s="37" customFormat="1" ht="15">
      <c r="A70" s="33">
        <f>A69+0.01</f>
        <v>7.0699999999999985</v>
      </c>
      <c r="B70" s="33"/>
      <c r="C70" s="34"/>
      <c r="D70" s="33"/>
      <c r="E70" s="35"/>
      <c r="F70" s="29">
        <f>F69+TIME(0,E69,0)</f>
        <v>0.5868055555555554</v>
      </c>
      <c r="IV70" s="40"/>
    </row>
    <row r="71" spans="1:256" s="37" customFormat="1" ht="15">
      <c r="A71" s="33">
        <f>A70+0.01</f>
        <v>7.079999999999998</v>
      </c>
      <c r="B71" s="26"/>
      <c r="C71" s="34"/>
      <c r="D71" s="11"/>
      <c r="E71" s="39"/>
      <c r="F71" s="29">
        <f>F70+TIME(0,E70,0)</f>
        <v>0.5868055555555554</v>
      </c>
      <c r="I71" s="40"/>
      <c r="IV71" s="40"/>
    </row>
    <row r="72" spans="1:256" s="37" customFormat="1" ht="15">
      <c r="A72" s="33">
        <f>A71+0.01</f>
        <v>7.089999999999998</v>
      </c>
      <c r="B72" s="33"/>
      <c r="C72" s="34"/>
      <c r="D72" s="33"/>
      <c r="E72" s="35"/>
      <c r="F72" s="29">
        <f>F71+TIME(0,E71,0)</f>
        <v>0.5868055555555554</v>
      </c>
      <c r="I72" s="40"/>
      <c r="IV72" s="40"/>
    </row>
    <row r="73" spans="1:256" s="37" customFormat="1" ht="15">
      <c r="A73" s="33">
        <f>A72+0.01</f>
        <v>7.099999999999998</v>
      </c>
      <c r="B73" s="26"/>
      <c r="C73" s="34"/>
      <c r="D73" s="11"/>
      <c r="E73" s="39"/>
      <c r="F73" s="29">
        <f>F72+TIME(0,E72,0)</f>
        <v>0.5868055555555554</v>
      </c>
      <c r="I73" s="41"/>
      <c r="IV73" s="40"/>
    </row>
    <row r="74" spans="1:256" s="37" customFormat="1" ht="15">
      <c r="A74" s="33">
        <f>A73+0.01</f>
        <v>7.109999999999998</v>
      </c>
      <c r="B74" s="33"/>
      <c r="C74" s="34"/>
      <c r="D74" s="33"/>
      <c r="E74" s="35"/>
      <c r="F74" s="29">
        <f>F73+TIME(0,E73,0)</f>
        <v>0.5868055555555554</v>
      </c>
      <c r="I74" s="40"/>
      <c r="IV74" s="40"/>
    </row>
    <row r="75" spans="1:9" ht="15">
      <c r="A75" s="33">
        <f>A74+0.01</f>
        <v>7.119999999999997</v>
      </c>
      <c r="B75" s="33"/>
      <c r="C75" s="34"/>
      <c r="D75" s="33"/>
      <c r="E75" s="35"/>
      <c r="F75" s="29">
        <f>F74+TIME(0,E74,0)</f>
        <v>0.5868055555555554</v>
      </c>
      <c r="I75" s="42"/>
    </row>
    <row r="76" spans="1:9" ht="15">
      <c r="A76" s="33">
        <f>A75+0.01</f>
        <v>7.129999999999997</v>
      </c>
      <c r="B76" s="6"/>
      <c r="C76" s="34"/>
      <c r="D76" s="11"/>
      <c r="E76" s="13"/>
      <c r="F76" s="14">
        <f>F75+TIME(0,E75,0)</f>
        <v>0.5868055555555554</v>
      </c>
      <c r="I76"/>
    </row>
    <row r="77" spans="1:9" ht="15">
      <c r="A77" s="33">
        <f>A76+0.01</f>
        <v>7.139999999999997</v>
      </c>
      <c r="B77" s="6"/>
      <c r="C77" s="34"/>
      <c r="D77" s="11"/>
      <c r="E77" s="13"/>
      <c r="F77" s="14">
        <f>F76+TIME(0,E76,0)</f>
        <v>0.5868055555555554</v>
      </c>
      <c r="I77"/>
    </row>
    <row r="78" spans="1:9" ht="15">
      <c r="A78" s="33">
        <f>A77+0.01</f>
        <v>7.149999999999997</v>
      </c>
      <c r="B78" s="6"/>
      <c r="C78" s="34"/>
      <c r="D78" s="11"/>
      <c r="E78" s="13"/>
      <c r="F78" s="14">
        <f>F77+TIME(0,E77,0)</f>
        <v>0.5868055555555554</v>
      </c>
      <c r="I78" s="42"/>
    </row>
    <row r="79" spans="1:9" ht="15">
      <c r="A79" s="33">
        <v>8</v>
      </c>
      <c r="B79" s="33"/>
      <c r="C79" s="36" t="s">
        <v>34</v>
      </c>
      <c r="D79" s="33"/>
      <c r="E79" s="35"/>
      <c r="F79" s="14">
        <f>F78+TIME(0,E78,0)</f>
        <v>0.5868055555555554</v>
      </c>
      <c r="I79"/>
    </row>
    <row r="80" spans="1:9" ht="15">
      <c r="A80" s="33">
        <f>A79+0.01</f>
        <v>8.01</v>
      </c>
      <c r="B80" s="33"/>
      <c r="C80" s="34"/>
      <c r="D80" s="34"/>
      <c r="E80" s="35"/>
      <c r="F80" s="29">
        <f>F79+TIME(0,E79,0)</f>
        <v>0.5868055555555554</v>
      </c>
      <c r="I80"/>
    </row>
    <row r="81" spans="1:9" ht="15">
      <c r="A81" s="33">
        <f>A80+0.01</f>
        <v>8.02</v>
      </c>
      <c r="B81" s="33"/>
      <c r="C81" s="34"/>
      <c r="D81" s="34"/>
      <c r="E81" s="35"/>
      <c r="F81" s="29">
        <f>F80+TIME(0,E80,0)</f>
        <v>0.5868055555555554</v>
      </c>
      <c r="I81" s="42"/>
    </row>
    <row r="82" spans="1:9" ht="15">
      <c r="A82" s="33">
        <f>A81+0.01</f>
        <v>8.03</v>
      </c>
      <c r="B82" s="33"/>
      <c r="C82" s="34"/>
      <c r="D82" s="33"/>
      <c r="E82" s="35"/>
      <c r="F82" s="14">
        <f>F81+TIME(0,E81,0)</f>
        <v>0.5868055555555554</v>
      </c>
      <c r="I82" s="42"/>
    </row>
    <row r="83" spans="1:9" ht="15">
      <c r="A83" s="33">
        <v>9</v>
      </c>
      <c r="B83" s="6"/>
      <c r="C83" s="36" t="s">
        <v>35</v>
      </c>
      <c r="D83" s="11"/>
      <c r="E83" s="13"/>
      <c r="F83" s="14">
        <f>F82+TIME(0,E82,0)</f>
        <v>0.5868055555555554</v>
      </c>
      <c r="I83" s="42"/>
    </row>
    <row r="84" spans="1:9" ht="15">
      <c r="A84" s="33">
        <f>A83+0.01</f>
        <v>9.01</v>
      </c>
      <c r="B84" s="33"/>
      <c r="C84" s="34"/>
      <c r="D84" s="33"/>
      <c r="E84" s="35"/>
      <c r="F84" s="14">
        <f>F83+TIME(0,E83,0)</f>
        <v>0.5868055555555554</v>
      </c>
      <c r="I84" s="42"/>
    </row>
    <row r="85" spans="1:9" ht="15">
      <c r="A85" s="33">
        <f>A84+0.01</f>
        <v>9.02</v>
      </c>
      <c r="B85" s="33" t="s">
        <v>12</v>
      </c>
      <c r="C85" s="34" t="s">
        <v>36</v>
      </c>
      <c r="D85" s="33" t="s">
        <v>37</v>
      </c>
      <c r="E85" s="35">
        <v>5</v>
      </c>
      <c r="F85" s="14">
        <f>F84+TIME(0,E84,0)</f>
        <v>0.5868055555555554</v>
      </c>
      <c r="I85" s="42"/>
    </row>
    <row r="86" spans="1:9" ht="15">
      <c r="A86" s="33">
        <f>A85+0.01</f>
        <v>9.03</v>
      </c>
      <c r="B86" s="33" t="s">
        <v>12</v>
      </c>
      <c r="C86" s="34" t="s">
        <v>38</v>
      </c>
      <c r="D86" s="33" t="s">
        <v>39</v>
      </c>
      <c r="E86" s="35">
        <v>10</v>
      </c>
      <c r="F86" s="14">
        <f>F85+TIME(0,E85,0)</f>
        <v>0.5902777777777776</v>
      </c>
      <c r="I86" s="42"/>
    </row>
    <row r="87" spans="1:9" ht="15">
      <c r="A87" s="33">
        <f>A86+0.01</f>
        <v>9.04</v>
      </c>
      <c r="B87" s="33"/>
      <c r="C87" s="34"/>
      <c r="D87" s="33"/>
      <c r="E87" s="35"/>
      <c r="F87" s="14">
        <f>F86+TIME(0,E86,0)</f>
        <v>0.597222222222222</v>
      </c>
      <c r="I87" s="42"/>
    </row>
    <row r="88" spans="1:9" ht="15">
      <c r="A88" s="33">
        <f>A87+0.01</f>
        <v>9.049999999999999</v>
      </c>
      <c r="B88" s="33"/>
      <c r="C88" s="34"/>
      <c r="D88" s="33"/>
      <c r="E88" s="35"/>
      <c r="F88" s="14">
        <f>F87+TIME(0,E87,0)</f>
        <v>0.597222222222222</v>
      </c>
      <c r="I88" s="42"/>
    </row>
    <row r="89" spans="1:9" ht="15">
      <c r="A89" s="33">
        <f>A88+0.01</f>
        <v>9.059999999999999</v>
      </c>
      <c r="B89" s="33" t="s">
        <v>12</v>
      </c>
      <c r="C89" s="34" t="s">
        <v>40</v>
      </c>
      <c r="D89" s="33" t="s">
        <v>41</v>
      </c>
      <c r="E89" s="35">
        <v>10</v>
      </c>
      <c r="F89" s="14">
        <f>F88+TIME(0,E88,0)</f>
        <v>0.597222222222222</v>
      </c>
      <c r="I89" s="42"/>
    </row>
    <row r="90" spans="1:6" ht="15">
      <c r="A90" s="33">
        <f>A89+0.01</f>
        <v>9.069999999999999</v>
      </c>
      <c r="B90" s="33"/>
      <c r="C90" s="34"/>
      <c r="D90" s="33"/>
      <c r="E90" s="35"/>
      <c r="F90" s="14">
        <f>F89+TIME(0,E89,0)</f>
        <v>0.6041666666666664</v>
      </c>
    </row>
    <row r="91" spans="1:6" ht="15">
      <c r="A91" s="33">
        <f>A90+0.01</f>
        <v>9.079999999999998</v>
      </c>
      <c r="B91" s="33" t="s">
        <v>12</v>
      </c>
      <c r="C91" s="34" t="s">
        <v>42</v>
      </c>
      <c r="D91" s="33" t="s">
        <v>16</v>
      </c>
      <c r="E91" s="35">
        <v>5</v>
      </c>
      <c r="F91" s="14">
        <f>F90+TIME(0,E90,0)</f>
        <v>0.6041666666666664</v>
      </c>
    </row>
    <row r="92" spans="1:6" ht="15">
      <c r="A92" s="33">
        <f>A91+0.01</f>
        <v>9.089999999999998</v>
      </c>
      <c r="B92" s="33" t="s">
        <v>12</v>
      </c>
      <c r="C92" s="34" t="s">
        <v>43</v>
      </c>
      <c r="D92" s="33" t="s">
        <v>44</v>
      </c>
      <c r="E92" s="35">
        <v>1</v>
      </c>
      <c r="F92" s="14">
        <f>F91+TIME(0,E91,0)</f>
        <v>0.6076388888888886</v>
      </c>
    </row>
    <row r="93" spans="1:6" ht="15">
      <c r="A93" s="33">
        <f>A92+0.01</f>
        <v>9.099999999999998</v>
      </c>
      <c r="B93" s="33" t="s">
        <v>12</v>
      </c>
      <c r="C93" s="34" t="s">
        <v>45</v>
      </c>
      <c r="D93" s="33" t="s">
        <v>20</v>
      </c>
      <c r="E93" s="35">
        <v>1</v>
      </c>
      <c r="F93" s="14">
        <f>F92+TIME(0,E92,0)</f>
        <v>0.6083333333333331</v>
      </c>
    </row>
    <row r="94" spans="1:6" ht="15">
      <c r="A94" s="33">
        <f>A93+0.01</f>
        <v>9.109999999999998</v>
      </c>
      <c r="B94" s="33" t="s">
        <v>12</v>
      </c>
      <c r="C94" s="34" t="s">
        <v>46</v>
      </c>
      <c r="D94" s="33" t="s">
        <v>47</v>
      </c>
      <c r="E94" s="35">
        <v>2</v>
      </c>
      <c r="F94" s="14">
        <f>F93+TIME(0,E93,0)</f>
        <v>0.6090277777777775</v>
      </c>
    </row>
    <row r="95" spans="1:6" ht="15">
      <c r="A95" s="43">
        <v>10</v>
      </c>
      <c r="B95" s="15"/>
      <c r="C95" s="17" t="s">
        <v>48</v>
      </c>
      <c r="D95" s="16" t="s">
        <v>9</v>
      </c>
      <c r="E95" s="44"/>
      <c r="F95" s="45">
        <f>TIME(18,0,0)</f>
        <v>0.75</v>
      </c>
    </row>
  </sheetData>
  <sheetProtection selectLockedCells="1" selectUnlockedCells="1"/>
  <conditionalFormatting sqref="A7:B7">
    <cfRule type="expression" priority="1" dxfId="0" stopIfTrue="1">
      <formula>FIND("*",CONCATENATE('EC Closning Agenda'!$B7,"*"))&lt;=LEN('EC Closning Agenda'!$B7)</formula>
    </cfRule>
  </conditionalFormatting>
  <printOptions/>
  <pageMargins left="0.5" right="0.25" top="0.5" bottom="0.5" header="0.5118055555555555" footer="0.5118055555555555"/>
  <pageSetup cellComments="atEnd" fitToHeight="2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49250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/>
  <cp:lastPrinted>2011-07-22T18:26:30Z</cp:lastPrinted>
  <dcterms:created xsi:type="dcterms:W3CDTF">2000-02-17T22:16:37Z</dcterms:created>
  <dcterms:modified xsi:type="dcterms:W3CDTF">2011-10-06T21:35:09Z</dcterms:modified>
  <cp:category/>
  <cp:version/>
  <cp:contentType/>
  <cp:contentStatus/>
  <cp:revision>142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