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Graphic" sheetId="1" r:id="rId1"/>
    <sheet name="Objectives" sheetId="2" r:id="rId2"/>
    <sheet name="Wednesday" sheetId="3" r:id="rId3"/>
  </sheets>
  <definedNames>
    <definedName name="hour">'Graphic'!$H$73</definedName>
  </definedNames>
  <calcPr fullCalcOnLoad="1"/>
</workbook>
</file>

<file path=xl/sharedStrings.xml><?xml version="1.0" encoding="utf-8"?>
<sst xmlns="http://schemas.openxmlformats.org/spreadsheetml/2006/main" count="291" uniqueCount="147">
  <si>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</si>
  <si>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</si>
  <si>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</si>
  <si>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</si>
  <si>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</si>
  <si>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</si>
  <si>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</si>
  <si>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</si>
  <si>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</si>
  <si>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</si>
  <si>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</si>
  <si>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</si>
  <si>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</si>
  <si>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</si>
  <si>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</si>
  <si>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</si>
  <si>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</si>
  <si>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</si>
  <si>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</si>
  <si>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</si>
  <si>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</si>
  <si>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</si>
  <si>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</si>
  <si>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</si>
  <si>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</si>
  <si>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</si>
  <si>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</si>
  <si>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</si>
  <si>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</si>
  <si>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</si>
  <si>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</si>
  <si>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</si>
  <si>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</si>
  <si>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</si>
  <si>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</si>
  <si>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</si>
  <si>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</si>
  <si>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</si>
  <si>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</si>
  <si>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</si>
  <si>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</si>
  <si>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</si>
  <si>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</si>
  <si>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</si>
  <si>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</si>
  <si>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</si>
  <si>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</si>
  <si>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</si>
  <si>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</si>
  <si>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</si>
  <si>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</si>
  <si>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</si>
  <si>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</si>
  <si>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</si>
  <si>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</si>
  <si>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</si>
  <si>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</si>
  <si>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</si>
  <si>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</si>
  <si>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</si>
  <si>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</si>
  <si>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</si>
  <si>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</si>
  <si>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</si>
  <si>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</si>
  <si>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</si>
  <si>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</si>
  <si>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</si>
  <si>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</si>
  <si>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</si>
  <si>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</si>
  <si>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</si>
  <si>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</si>
  <si>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</si>
  <si>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</si>
  <si>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</si>
  <si>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</si>
  <si>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</si>
  <si>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</si>
  <si>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</si>
  <si>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</si>
  <si>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</si>
  <si>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</si>
  <si>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</si>
  <si>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</si>
  <si>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</si>
  <si>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</si>
  <si>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</si>
  <si>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</si>
  <si>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</si>
  <si>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</si>
  <si>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</si>
  <si>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</si>
  <si>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</si>
  <si>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</si>
  <si>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</si>
  <si>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</si>
  <si>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</si>
  <si>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</si>
  <si>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</si>
  <si>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</si>
  <si>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</si>
  <si>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</si>
  <si>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</si>
  <si>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</si>
  <si>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</si>
  <si>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</si>
  <si>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</si>
  <si>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</si>
  <si>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</si>
  <si>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</si>
  <si>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</si>
  <si>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</si>
  <si>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</si>
  <si>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</si>
  <si>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</si>
  <si>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</si>
  <si>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</si>
  <si>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</si>
  <si>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WG Rules SC</t>
  </si>
  <si>
    <t>Rules</t>
  </si>
  <si>
    <t>Dinner on you own</t>
  </si>
  <si>
    <t>63rd IEEE 802.15 WPAN MEETING</t>
  </si>
  <si>
    <t>Hyatt Regency, Atlanta, Georga, USA</t>
  </si>
  <si>
    <t>November 15-20, 2009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</si>
  <si>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</si>
  <si>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</si>
  <si>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</si>
  <si>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</si>
  <si>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</si>
  <si>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R1</t>
  </si>
  <si>
    <t>Tech Editors Meeting</t>
  </si>
  <si>
    <t>Meeting Objectives - Interest Group THz</t>
  </si>
  <si>
    <t>Call for Contributions</t>
  </si>
  <si>
    <t>Hear Contributions</t>
  </si>
  <si>
    <t>Leadership Change</t>
  </si>
  <si>
    <t>Future of the committee</t>
  </si>
  <si>
    <t>MEETING CALLED TO ORDER</t>
  </si>
  <si>
    <t>R. Roberts</t>
  </si>
  <si>
    <t>Welcome / sign-in sheet / patent policy</t>
  </si>
  <si>
    <t>Contribution 1 - TBD</t>
  </si>
  <si>
    <t>Contribution 2 - TBD</t>
  </si>
  <si>
    <t>Contribution 3 - TBD</t>
  </si>
  <si>
    <t>Contribution 4 - TBD</t>
  </si>
  <si>
    <t>Adjourn</t>
  </si>
  <si>
    <t>Meeting Objectives and Minutes Approval (09/0529r1)</t>
  </si>
  <si>
    <t>Call for Contributions and Agenda Approval (09/0716r0)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</si>
</sst>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hh:mm\ AM/PM_)"/>
  </numFmts>
  <fonts count="68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63" fillId="0" borderId="0">
      <alignment/>
      <protection/>
    </xf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quotePrefix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0" borderId="10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/>
    </xf>
    <xf numFmtId="0" fontId="34" fillId="11" borderId="18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4" fillId="10" borderId="0" xfId="0" applyFont="1" applyFill="1" applyAlignment="1">
      <alignment/>
    </xf>
    <xf numFmtId="0" fontId="38" fillId="10" borderId="0" xfId="0" applyFont="1" applyFill="1" applyBorder="1" applyAlignment="1">
      <alignment horizontal="right" vertical="center"/>
    </xf>
    <xf numFmtId="165" fontId="38" fillId="12" borderId="19" xfId="0" applyNumberFormat="1" applyFont="1" applyFill="1" applyBorder="1" applyAlignment="1">
      <alignment horizontal="center" vertical="center"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4" fillId="8" borderId="0" xfId="0" applyFont="1" applyFill="1" applyAlignment="1">
      <alignment/>
    </xf>
    <xf numFmtId="0" fontId="34" fillId="12" borderId="19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34" fillId="12" borderId="21" xfId="0" applyFont="1" applyFill="1" applyBorder="1" applyAlignment="1" quotePrefix="1">
      <alignment horizontal="center" vertical="center"/>
    </xf>
    <xf numFmtId="0" fontId="46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37" fillId="10" borderId="6" xfId="0" applyNumberFormat="1" applyFont="1" applyFill="1" applyBorder="1" applyAlignment="1">
      <alignment vertical="center"/>
    </xf>
    <xf numFmtId="10" fontId="37" fillId="11" borderId="0" xfId="0" applyNumberFormat="1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5" fontId="34" fillId="12" borderId="22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51" fillId="11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0" borderId="0" xfId="0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166" fontId="37" fillId="10" borderId="0" xfId="0" applyNumberFormat="1" applyFont="1" applyFill="1" applyBorder="1" applyAlignment="1">
      <alignment horizontal="center" vertical="center"/>
    </xf>
    <xf numFmtId="0" fontId="51" fillId="10" borderId="6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2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center"/>
    </xf>
    <xf numFmtId="165" fontId="34" fillId="10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vertical="center"/>
    </xf>
    <xf numFmtId="0" fontId="34" fillId="10" borderId="13" xfId="0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17" xfId="0" applyFont="1" applyFill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11" borderId="19" xfId="0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165" fontId="38" fillId="12" borderId="19" xfId="0" applyNumberFormat="1" applyFont="1" applyFill="1" applyBorder="1" applyAlignment="1" applyProtection="1">
      <alignment horizontal="center" vertical="center"/>
      <protection/>
    </xf>
    <xf numFmtId="0" fontId="34" fillId="10" borderId="20" xfId="0" applyFont="1" applyFill="1" applyBorder="1" applyAlignment="1">
      <alignment/>
    </xf>
    <xf numFmtId="165" fontId="38" fillId="12" borderId="21" xfId="0" applyNumberFormat="1" applyFont="1" applyFill="1" applyBorder="1" applyAlignment="1" applyProtection="1">
      <alignment horizontal="center" vertical="center"/>
      <protection/>
    </xf>
    <xf numFmtId="0" fontId="39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 applyProtection="1">
      <alignment horizontal="center" vertical="center"/>
      <protection/>
    </xf>
    <xf numFmtId="0" fontId="34" fillId="12" borderId="23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/>
    </xf>
    <xf numFmtId="0" fontId="34" fillId="12" borderId="11" xfId="0" applyFont="1" applyFill="1" applyBorder="1" applyAlignment="1">
      <alignment horizontal="center" vertical="center"/>
    </xf>
    <xf numFmtId="0" fontId="34" fillId="12" borderId="23" xfId="0" applyFont="1" applyFill="1" applyBorder="1" applyAlignment="1" quotePrefix="1">
      <alignment horizontal="center" vertical="center"/>
    </xf>
    <xf numFmtId="166" fontId="46" fillId="10" borderId="0" xfId="0" applyNumberFormat="1" applyFont="1" applyFill="1" applyBorder="1" applyAlignment="1" applyProtection="1">
      <alignment horizontal="center" vertical="center"/>
      <protection/>
    </xf>
    <xf numFmtId="0" fontId="4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 applyProtection="1">
      <alignment horizontal="center" vertical="center"/>
      <protection/>
    </xf>
    <xf numFmtId="0" fontId="34" fillId="11" borderId="22" xfId="0" applyFont="1" applyFill="1" applyBorder="1" applyAlignment="1">
      <alignment horizontal="center" vertical="center"/>
    </xf>
    <xf numFmtId="1" fontId="34" fillId="12" borderId="22" xfId="0" applyNumberFormat="1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right" vertical="center"/>
    </xf>
    <xf numFmtId="165" fontId="34" fillId="12" borderId="21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3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47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>
      <alignment vertical="center"/>
    </xf>
    <xf numFmtId="2" fontId="60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20" fillId="6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164" fontId="62" fillId="0" borderId="0" xfId="21" applyFont="1">
      <alignment/>
      <protection/>
    </xf>
    <xf numFmtId="164" fontId="64" fillId="0" borderId="0" xfId="21" applyNumberFormat="1" applyFont="1" applyFill="1" applyBorder="1" applyAlignment="1" applyProtection="1">
      <alignment horizontal="left" wrapText="1"/>
      <protection/>
    </xf>
    <xf numFmtId="164" fontId="65" fillId="0" borderId="0" xfId="21" applyNumberFormat="1" applyFont="1" applyFill="1" applyBorder="1" applyAlignment="1" applyProtection="1">
      <alignment horizontal="left" wrapText="1"/>
      <protection/>
    </xf>
    <xf numFmtId="164" fontId="62" fillId="0" borderId="0" xfId="21" applyFont="1" applyFill="1" applyBorder="1" applyAlignment="1">
      <alignment wrapText="1"/>
      <protection/>
    </xf>
    <xf numFmtId="164" fontId="66" fillId="0" borderId="0" xfId="21" applyFont="1">
      <alignment/>
      <protection/>
    </xf>
    <xf numFmtId="164" fontId="66" fillId="0" borderId="0" xfId="21" applyFont="1" applyFill="1" applyBorder="1" applyAlignment="1">
      <alignment wrapText="1"/>
      <protection/>
    </xf>
    <xf numFmtId="164" fontId="63" fillId="0" borderId="0" xfId="21">
      <alignment/>
      <protection/>
    </xf>
    <xf numFmtId="164" fontId="64" fillId="0" borderId="0" xfId="21" applyFont="1" applyFill="1" applyAlignment="1">
      <alignment horizontal="left"/>
      <protection/>
    </xf>
    <xf numFmtId="164" fontId="63" fillId="0" borderId="0" xfId="21" applyFill="1">
      <alignment/>
      <protection/>
    </xf>
    <xf numFmtId="0" fontId="66" fillId="0" borderId="0" xfId="21" applyNumberFormat="1" applyFont="1" quotePrefix="1">
      <alignment/>
      <protection/>
    </xf>
    <xf numFmtId="164" fontId="66" fillId="0" borderId="0" xfId="21" applyFont="1" applyFill="1">
      <alignment/>
      <protection/>
    </xf>
    <xf numFmtId="164" fontId="66" fillId="0" borderId="0" xfId="21" applyFont="1" quotePrefix="1">
      <alignment/>
      <protection/>
    </xf>
    <xf numFmtId="171" fontId="66" fillId="0" borderId="0" xfId="21" applyNumberFormat="1" applyFont="1" applyProtection="1">
      <alignment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10" fillId="15" borderId="30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15" borderId="31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10" xfId="0" applyFont="1" applyFill="1" applyBorder="1" applyAlignment="1">
      <alignment horizontal="center" vertical="center" wrapText="1"/>
    </xf>
    <xf numFmtId="0" fontId="61" fillId="16" borderId="4" xfId="0" applyFont="1" applyFill="1" applyBorder="1" applyAlignment="1">
      <alignment horizontal="center" vertical="center" wrapText="1"/>
    </xf>
    <xf numFmtId="0" fontId="61" fillId="16" borderId="6" xfId="0" applyFont="1" applyFill="1" applyBorder="1" applyAlignment="1">
      <alignment horizontal="center" vertical="center" wrapText="1"/>
    </xf>
    <xf numFmtId="0" fontId="24" fillId="12" borderId="4" xfId="0" applyFont="1" applyFill="1" applyBorder="1" applyAlignment="1">
      <alignment horizontal="left" vertical="center" indent="1"/>
    </xf>
    <xf numFmtId="0" fontId="24" fillId="12" borderId="0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0" fontId="23" fillId="12" borderId="2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0" fontId="23" fillId="12" borderId="10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7" fillId="12" borderId="13" xfId="0" applyFont="1" applyFill="1" applyBorder="1" applyAlignment="1">
      <alignment horizontal="left" vertical="center" indent="1"/>
    </xf>
    <xf numFmtId="0" fontId="27" fillId="12" borderId="7" xfId="0" applyFont="1" applyFill="1" applyBorder="1" applyAlignment="1">
      <alignment horizontal="left" vertical="center" indent="1"/>
    </xf>
    <xf numFmtId="0" fontId="27" fillId="12" borderId="17" xfId="0" applyFont="1" applyFill="1" applyBorder="1" applyAlignment="1">
      <alignment horizontal="left" vertical="center" indent="1"/>
    </xf>
    <xf numFmtId="0" fontId="5" fillId="12" borderId="2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vertical="center" indent="1"/>
    </xf>
    <xf numFmtId="0" fontId="59" fillId="0" borderId="6" xfId="0" applyFont="1" applyFill="1" applyBorder="1" applyAlignment="1">
      <alignment horizontal="left" vertical="center" indent="1"/>
    </xf>
    <xf numFmtId="0" fontId="32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2" fillId="12" borderId="4" xfId="0" applyFont="1" applyFill="1" applyBorder="1" applyAlignment="1">
      <alignment horizontal="left" vertical="center" indent="1"/>
    </xf>
    <xf numFmtId="0" fontId="32" fillId="12" borderId="0" xfId="0" applyFont="1" applyFill="1" applyBorder="1" applyAlignment="1">
      <alignment horizontal="left" vertical="center" indent="1"/>
    </xf>
    <xf numFmtId="0" fontId="32" fillId="12" borderId="6" xfId="0" applyFont="1" applyFill="1" applyBorder="1" applyAlignment="1">
      <alignment horizontal="left" vertical="center" indent="1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right" vertical="center"/>
    </xf>
    <xf numFmtId="0" fontId="9" fillId="17" borderId="2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10" fillId="15" borderId="3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tabSelected="1" workbookViewId="0" topLeftCell="A2">
      <selection activeCell="B2" sqref="B2:B5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293" t="s">
        <v>130</v>
      </c>
      <c r="C2" s="3"/>
      <c r="D2" s="4" t="s">
        <v>122</v>
      </c>
      <c r="E2" s="266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294"/>
      <c r="C3" s="9"/>
      <c r="D3" s="10" t="s">
        <v>123</v>
      </c>
      <c r="E3" s="267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294"/>
      <c r="C4" s="16"/>
      <c r="D4" s="17" t="s">
        <v>124</v>
      </c>
      <c r="E4" s="268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294"/>
      <c r="C5" s="23"/>
      <c r="D5" s="291" t="s">
        <v>0</v>
      </c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89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322" t="s">
        <v>2</v>
      </c>
      <c r="E7" s="323"/>
      <c r="F7" s="24"/>
      <c r="G7" s="290" t="s">
        <v>3</v>
      </c>
      <c r="H7" s="317"/>
      <c r="I7" s="317"/>
      <c r="J7" s="318"/>
      <c r="K7" s="24"/>
      <c r="L7" s="319" t="s">
        <v>4</v>
      </c>
      <c r="M7" s="319"/>
      <c r="N7" s="319"/>
      <c r="O7" s="319"/>
      <c r="P7" s="24"/>
      <c r="Q7" s="320" t="s">
        <v>5</v>
      </c>
      <c r="R7" s="319"/>
      <c r="S7" s="319"/>
      <c r="T7" s="321"/>
      <c r="U7" s="24"/>
      <c r="V7" s="320" t="s">
        <v>6</v>
      </c>
      <c r="W7" s="319"/>
      <c r="X7" s="319"/>
      <c r="Y7" s="321"/>
      <c r="Z7" s="24"/>
      <c r="AA7" s="320" t="s">
        <v>7</v>
      </c>
      <c r="AB7" s="319"/>
      <c r="AC7" s="319"/>
      <c r="AD7" s="321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392"/>
      <c r="E9" s="393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325" t="s">
        <v>9</v>
      </c>
      <c r="R9" s="326"/>
      <c r="S9" s="326"/>
      <c r="T9" s="327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394"/>
      <c r="E10" s="395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328"/>
      <c r="R10" s="329"/>
      <c r="S10" s="330"/>
      <c r="T10" s="331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394"/>
      <c r="E11" s="395"/>
      <c r="F11" s="49"/>
      <c r="G11" s="311" t="s">
        <v>13</v>
      </c>
      <c r="H11" s="312"/>
      <c r="I11" s="295"/>
      <c r="J11" s="298"/>
      <c r="K11" s="51"/>
      <c r="L11" s="332" t="s">
        <v>90</v>
      </c>
      <c r="M11" s="333" t="s">
        <v>102</v>
      </c>
      <c r="N11" s="336" t="s">
        <v>88</v>
      </c>
      <c r="O11" s="339" t="s">
        <v>101</v>
      </c>
      <c r="P11" s="51"/>
      <c r="Q11" s="342" t="s">
        <v>120</v>
      </c>
      <c r="R11" s="343" t="s">
        <v>92</v>
      </c>
      <c r="S11" s="324" t="s">
        <v>102</v>
      </c>
      <c r="T11" s="332" t="s">
        <v>90</v>
      </c>
      <c r="U11" s="51"/>
      <c r="V11" s="346" t="s">
        <v>100</v>
      </c>
      <c r="W11" s="339" t="s">
        <v>101</v>
      </c>
      <c r="X11" s="324" t="s">
        <v>102</v>
      </c>
      <c r="Y11" s="332" t="s">
        <v>90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15</v>
      </c>
      <c r="C12" s="49"/>
      <c r="D12" s="394"/>
      <c r="E12" s="395"/>
      <c r="F12" s="49"/>
      <c r="G12" s="313"/>
      <c r="H12" s="314"/>
      <c r="I12" s="296"/>
      <c r="J12" s="299"/>
      <c r="K12" s="51"/>
      <c r="L12" s="332"/>
      <c r="M12" s="334"/>
      <c r="N12" s="337"/>
      <c r="O12" s="340"/>
      <c r="P12" s="51"/>
      <c r="Q12" s="342"/>
      <c r="R12" s="343"/>
      <c r="S12" s="324"/>
      <c r="T12" s="332"/>
      <c r="U12" s="51"/>
      <c r="V12" s="299"/>
      <c r="W12" s="340"/>
      <c r="X12" s="324"/>
      <c r="Y12" s="332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16</v>
      </c>
      <c r="C13" s="49"/>
      <c r="D13" s="394"/>
      <c r="E13" s="395"/>
      <c r="F13" s="49"/>
      <c r="G13" s="313"/>
      <c r="H13" s="314"/>
      <c r="I13" s="296"/>
      <c r="J13" s="299"/>
      <c r="K13" s="51"/>
      <c r="L13" s="332"/>
      <c r="M13" s="334"/>
      <c r="N13" s="337"/>
      <c r="O13" s="340"/>
      <c r="P13" s="51"/>
      <c r="Q13" s="342"/>
      <c r="R13" s="343"/>
      <c r="S13" s="324"/>
      <c r="T13" s="332"/>
      <c r="U13" s="51"/>
      <c r="V13" s="299"/>
      <c r="W13" s="340"/>
      <c r="X13" s="324"/>
      <c r="Y13" s="332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17</v>
      </c>
      <c r="C14" s="49"/>
      <c r="D14" s="394"/>
      <c r="E14" s="395"/>
      <c r="F14" s="49"/>
      <c r="G14" s="313"/>
      <c r="H14" s="314"/>
      <c r="I14" s="297"/>
      <c r="J14" s="300"/>
      <c r="K14" s="51"/>
      <c r="L14" s="332"/>
      <c r="M14" s="335"/>
      <c r="N14" s="338"/>
      <c r="O14" s="341"/>
      <c r="P14" s="51"/>
      <c r="Q14" s="342"/>
      <c r="R14" s="343"/>
      <c r="S14" s="324"/>
      <c r="T14" s="332"/>
      <c r="U14" s="51"/>
      <c r="V14" s="300"/>
      <c r="W14" s="341"/>
      <c r="X14" s="324"/>
      <c r="Y14" s="332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18</v>
      </c>
      <c r="C15" s="49"/>
      <c r="D15" s="394"/>
      <c r="E15" s="395"/>
      <c r="F15" s="49"/>
      <c r="G15" s="315"/>
      <c r="H15" s="316"/>
      <c r="I15" s="301" t="s">
        <v>19</v>
      </c>
      <c r="J15" s="302"/>
      <c r="K15" s="51"/>
      <c r="L15" s="309" t="s">
        <v>19</v>
      </c>
      <c r="M15" s="345"/>
      <c r="N15" s="345"/>
      <c r="O15" s="310"/>
      <c r="P15" s="51"/>
      <c r="Q15" s="309" t="s">
        <v>19</v>
      </c>
      <c r="R15" s="345"/>
      <c r="S15" s="345"/>
      <c r="T15" s="310"/>
      <c r="U15" s="51"/>
      <c r="V15" s="309" t="s">
        <v>19</v>
      </c>
      <c r="W15" s="345"/>
      <c r="X15" s="345"/>
      <c r="Y15" s="310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20</v>
      </c>
      <c r="C16" s="49"/>
      <c r="D16" s="394"/>
      <c r="E16" s="395"/>
      <c r="F16" s="49"/>
      <c r="G16" s="309" t="s">
        <v>19</v>
      </c>
      <c r="H16" s="310"/>
      <c r="I16" s="295"/>
      <c r="J16" s="298"/>
      <c r="K16" s="51"/>
      <c r="L16" s="332" t="s">
        <v>90</v>
      </c>
      <c r="M16" s="344" t="s">
        <v>102</v>
      </c>
      <c r="N16" s="336" t="s">
        <v>88</v>
      </c>
      <c r="O16" s="339" t="s">
        <v>101</v>
      </c>
      <c r="P16" s="51"/>
      <c r="Q16" s="347" t="s">
        <v>21</v>
      </c>
      <c r="R16" s="348"/>
      <c r="S16" s="348"/>
      <c r="T16" s="349"/>
      <c r="U16" s="51"/>
      <c r="V16" s="346" t="s">
        <v>100</v>
      </c>
      <c r="W16" s="339" t="s">
        <v>101</v>
      </c>
      <c r="X16" s="324" t="s">
        <v>102</v>
      </c>
      <c r="Y16" s="332" t="s">
        <v>90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22</v>
      </c>
      <c r="C17" s="49"/>
      <c r="D17" s="394"/>
      <c r="E17" s="395"/>
      <c r="F17" s="49"/>
      <c r="G17" s="303" t="s">
        <v>23</v>
      </c>
      <c r="H17" s="304"/>
      <c r="I17" s="296"/>
      <c r="J17" s="299"/>
      <c r="K17" s="51"/>
      <c r="L17" s="332"/>
      <c r="M17" s="334"/>
      <c r="N17" s="337"/>
      <c r="O17" s="340"/>
      <c r="P17" s="51"/>
      <c r="Q17" s="350"/>
      <c r="R17" s="351"/>
      <c r="S17" s="351"/>
      <c r="T17" s="352"/>
      <c r="U17" s="51"/>
      <c r="V17" s="299"/>
      <c r="W17" s="340"/>
      <c r="X17" s="324"/>
      <c r="Y17" s="332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24</v>
      </c>
      <c r="C18" s="49"/>
      <c r="D18" s="394"/>
      <c r="E18" s="395"/>
      <c r="F18" s="49"/>
      <c r="G18" s="305"/>
      <c r="H18" s="306"/>
      <c r="I18" s="296"/>
      <c r="J18" s="299"/>
      <c r="K18" s="51"/>
      <c r="L18" s="332"/>
      <c r="M18" s="334"/>
      <c r="N18" s="337"/>
      <c r="O18" s="340"/>
      <c r="P18" s="51"/>
      <c r="Q18" s="353" t="s">
        <v>25</v>
      </c>
      <c r="R18" s="354"/>
      <c r="S18" s="357" t="s">
        <v>131</v>
      </c>
      <c r="T18" s="358"/>
      <c r="U18" s="51"/>
      <c r="V18" s="299"/>
      <c r="W18" s="340"/>
      <c r="X18" s="324"/>
      <c r="Y18" s="332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26</v>
      </c>
      <c r="C19" s="49"/>
      <c r="D19" s="394"/>
      <c r="E19" s="395"/>
      <c r="F19" s="49"/>
      <c r="G19" s="307"/>
      <c r="H19" s="308"/>
      <c r="I19" s="297"/>
      <c r="J19" s="300"/>
      <c r="K19" s="51"/>
      <c r="L19" s="332"/>
      <c r="M19" s="335"/>
      <c r="N19" s="338"/>
      <c r="O19" s="341"/>
      <c r="P19" s="51"/>
      <c r="Q19" s="355"/>
      <c r="R19" s="356"/>
      <c r="S19" s="359"/>
      <c r="T19" s="360"/>
      <c r="U19" s="51"/>
      <c r="V19" s="300"/>
      <c r="W19" s="341"/>
      <c r="X19" s="324"/>
      <c r="Y19" s="332"/>
      <c r="Z19" s="51"/>
      <c r="AA19" s="374" t="s">
        <v>27</v>
      </c>
      <c r="AB19" s="363"/>
      <c r="AC19" s="363"/>
      <c r="AD19" s="364"/>
      <c r="AE19" s="49"/>
    </row>
    <row r="20" spans="1:31" ht="13.5" customHeight="1" thickBot="1">
      <c r="A20" s="49"/>
      <c r="B20" s="54" t="s">
        <v>28</v>
      </c>
      <c r="C20" s="49"/>
      <c r="D20" s="394"/>
      <c r="E20" s="395"/>
      <c r="F20" s="49"/>
      <c r="G20" s="361" t="s">
        <v>27</v>
      </c>
      <c r="H20" s="362"/>
      <c r="I20" s="363"/>
      <c r="J20" s="364"/>
      <c r="K20" s="39"/>
      <c r="L20" s="368" t="s">
        <v>128</v>
      </c>
      <c r="M20" s="369"/>
      <c r="N20" s="369"/>
      <c r="O20" s="370"/>
      <c r="P20" s="39"/>
      <c r="Q20" s="368" t="s">
        <v>27</v>
      </c>
      <c r="R20" s="369"/>
      <c r="S20" s="369"/>
      <c r="T20" s="370"/>
      <c r="U20" s="39"/>
      <c r="V20" s="368" t="s">
        <v>27</v>
      </c>
      <c r="W20" s="369"/>
      <c r="X20" s="369"/>
      <c r="Y20" s="370"/>
      <c r="Z20" s="39"/>
      <c r="AA20" s="365"/>
      <c r="AB20" s="366"/>
      <c r="AC20" s="366"/>
      <c r="AD20" s="367"/>
      <c r="AE20" s="49"/>
    </row>
    <row r="21" spans="1:31" ht="13.5" thickBot="1">
      <c r="A21" s="49"/>
      <c r="B21" s="54" t="s">
        <v>29</v>
      </c>
      <c r="C21" s="49"/>
      <c r="D21" s="394"/>
      <c r="E21" s="395"/>
      <c r="F21" s="49"/>
      <c r="G21" s="365"/>
      <c r="H21" s="366"/>
      <c r="I21" s="366"/>
      <c r="J21" s="367"/>
      <c r="K21" s="39"/>
      <c r="L21" s="371"/>
      <c r="M21" s="372"/>
      <c r="N21" s="372"/>
      <c r="O21" s="373"/>
      <c r="P21" s="39"/>
      <c r="Q21" s="371"/>
      <c r="R21" s="372"/>
      <c r="S21" s="372"/>
      <c r="T21" s="373"/>
      <c r="U21" s="39"/>
      <c r="V21" s="371"/>
      <c r="W21" s="372"/>
      <c r="X21" s="372"/>
      <c r="Y21" s="373"/>
      <c r="Z21" s="39"/>
      <c r="AA21" s="311" t="s">
        <v>13</v>
      </c>
      <c r="AB21" s="375"/>
      <c r="AC21" s="375"/>
      <c r="AD21" s="312"/>
      <c r="AE21" s="49"/>
    </row>
    <row r="22" spans="1:31" ht="12.75" customHeight="1">
      <c r="A22" s="49"/>
      <c r="B22" s="53" t="s">
        <v>30</v>
      </c>
      <c r="C22" s="49"/>
      <c r="D22" s="46"/>
      <c r="E22" s="47"/>
      <c r="F22" s="49"/>
      <c r="G22" s="347" t="s">
        <v>31</v>
      </c>
      <c r="H22" s="348"/>
      <c r="I22" s="348"/>
      <c r="J22" s="349"/>
      <c r="K22" s="51"/>
      <c r="L22" s="332" t="s">
        <v>90</v>
      </c>
      <c r="M22" s="380" t="s">
        <v>102</v>
      </c>
      <c r="N22" s="336" t="s">
        <v>88</v>
      </c>
      <c r="O22" s="299" t="s">
        <v>100</v>
      </c>
      <c r="P22" s="51"/>
      <c r="Q22" s="336" t="s">
        <v>88</v>
      </c>
      <c r="R22" s="339" t="s">
        <v>101</v>
      </c>
      <c r="S22" s="324" t="s">
        <v>102</v>
      </c>
      <c r="T22" s="346" t="s">
        <v>100</v>
      </c>
      <c r="U22" s="51"/>
      <c r="V22" s="346" t="s">
        <v>100</v>
      </c>
      <c r="W22" s="336" t="s">
        <v>88</v>
      </c>
      <c r="X22" s="324" t="s">
        <v>102</v>
      </c>
      <c r="Y22" s="332" t="s">
        <v>90</v>
      </c>
      <c r="Z22" s="51"/>
      <c r="AA22" s="313"/>
      <c r="AB22" s="376"/>
      <c r="AC22" s="376"/>
      <c r="AD22" s="314"/>
      <c r="AE22" s="49"/>
    </row>
    <row r="23" spans="1:31" ht="12.75">
      <c r="A23" s="49"/>
      <c r="B23" s="53" t="s">
        <v>32</v>
      </c>
      <c r="C23" s="49"/>
      <c r="D23" s="46"/>
      <c r="E23" s="47"/>
      <c r="F23" s="49"/>
      <c r="G23" s="378"/>
      <c r="H23" s="330"/>
      <c r="I23" s="330"/>
      <c r="J23" s="379"/>
      <c r="K23" s="51"/>
      <c r="L23" s="332"/>
      <c r="M23" s="381"/>
      <c r="N23" s="337"/>
      <c r="O23" s="299"/>
      <c r="P23" s="51"/>
      <c r="Q23" s="337"/>
      <c r="R23" s="340"/>
      <c r="S23" s="324"/>
      <c r="T23" s="299"/>
      <c r="U23" s="51"/>
      <c r="V23" s="299"/>
      <c r="W23" s="337"/>
      <c r="X23" s="324"/>
      <c r="Y23" s="332"/>
      <c r="Z23" s="51"/>
      <c r="AA23" s="313"/>
      <c r="AB23" s="376"/>
      <c r="AC23" s="376"/>
      <c r="AD23" s="314"/>
      <c r="AE23" s="49"/>
    </row>
    <row r="24" spans="1:31" ht="12.75">
      <c r="A24" s="49"/>
      <c r="B24" s="53" t="s">
        <v>33</v>
      </c>
      <c r="C24" s="49"/>
      <c r="D24" s="46"/>
      <c r="E24" s="47"/>
      <c r="F24" s="49"/>
      <c r="G24" s="378"/>
      <c r="H24" s="330"/>
      <c r="I24" s="330"/>
      <c r="J24" s="379"/>
      <c r="K24" s="51"/>
      <c r="L24" s="332"/>
      <c r="M24" s="381"/>
      <c r="N24" s="337"/>
      <c r="O24" s="299"/>
      <c r="P24" s="51"/>
      <c r="Q24" s="337"/>
      <c r="R24" s="340"/>
      <c r="S24" s="324"/>
      <c r="T24" s="299"/>
      <c r="U24" s="51"/>
      <c r="V24" s="299"/>
      <c r="W24" s="337"/>
      <c r="X24" s="324"/>
      <c r="Y24" s="332"/>
      <c r="Z24" s="51"/>
      <c r="AA24" s="313"/>
      <c r="AB24" s="376"/>
      <c r="AC24" s="376"/>
      <c r="AD24" s="314"/>
      <c r="AE24" s="49"/>
    </row>
    <row r="25" spans="1:31" ht="13.5" thickBot="1">
      <c r="A25" s="55"/>
      <c r="B25" s="53" t="s">
        <v>34</v>
      </c>
      <c r="C25" s="55"/>
      <c r="D25" s="76"/>
      <c r="E25" s="78"/>
      <c r="F25" s="55"/>
      <c r="G25" s="350"/>
      <c r="H25" s="351"/>
      <c r="I25" s="351"/>
      <c r="J25" s="352"/>
      <c r="K25" s="57"/>
      <c r="L25" s="332"/>
      <c r="M25" s="381"/>
      <c r="N25" s="338"/>
      <c r="O25" s="299"/>
      <c r="P25" s="57"/>
      <c r="Q25" s="338"/>
      <c r="R25" s="341"/>
      <c r="S25" s="324"/>
      <c r="T25" s="300"/>
      <c r="U25" s="57"/>
      <c r="V25" s="300"/>
      <c r="W25" s="338"/>
      <c r="X25" s="324"/>
      <c r="Y25" s="332"/>
      <c r="Z25" s="57"/>
      <c r="AA25" s="313"/>
      <c r="AB25" s="376"/>
      <c r="AC25" s="376"/>
      <c r="AD25" s="314"/>
      <c r="AE25" s="55"/>
    </row>
    <row r="26" spans="1:31" ht="13.5" thickBot="1">
      <c r="A26" s="55"/>
      <c r="B26" s="58" t="s">
        <v>35</v>
      </c>
      <c r="C26" s="55"/>
      <c r="D26" s="301" t="s">
        <v>19</v>
      </c>
      <c r="E26" s="302"/>
      <c r="F26" s="55"/>
      <c r="G26" s="309" t="s">
        <v>19</v>
      </c>
      <c r="H26" s="345"/>
      <c r="I26" s="345"/>
      <c r="J26" s="310"/>
      <c r="K26" s="57"/>
      <c r="L26" s="309" t="s">
        <v>19</v>
      </c>
      <c r="M26" s="345"/>
      <c r="N26" s="345"/>
      <c r="O26" s="310"/>
      <c r="P26" s="57"/>
      <c r="Q26" s="309" t="s">
        <v>19</v>
      </c>
      <c r="R26" s="345"/>
      <c r="S26" s="345"/>
      <c r="T26" s="310"/>
      <c r="U26" s="57"/>
      <c r="V26" s="309" t="s">
        <v>19</v>
      </c>
      <c r="W26" s="345"/>
      <c r="X26" s="345"/>
      <c r="Y26" s="310"/>
      <c r="Z26" s="57"/>
      <c r="AA26" s="313"/>
      <c r="AB26" s="376"/>
      <c r="AC26" s="376"/>
      <c r="AD26" s="314"/>
      <c r="AE26" s="55"/>
    </row>
    <row r="27" spans="1:31" ht="12.75" customHeight="1">
      <c r="A27" s="59"/>
      <c r="B27" s="50" t="s">
        <v>36</v>
      </c>
      <c r="C27" s="59"/>
      <c r="D27" s="382" t="s">
        <v>39</v>
      </c>
      <c r="E27" s="383"/>
      <c r="F27" s="59"/>
      <c r="G27" s="336" t="s">
        <v>88</v>
      </c>
      <c r="H27" s="339" t="s">
        <v>101</v>
      </c>
      <c r="I27" s="380" t="s">
        <v>102</v>
      </c>
      <c r="J27" s="332" t="s">
        <v>90</v>
      </c>
      <c r="K27" s="60"/>
      <c r="L27" s="332" t="s">
        <v>90</v>
      </c>
      <c r="M27" s="343"/>
      <c r="N27" s="336" t="s">
        <v>129</v>
      </c>
      <c r="O27" s="299" t="s">
        <v>100</v>
      </c>
      <c r="P27" s="60"/>
      <c r="Q27" s="336" t="s">
        <v>88</v>
      </c>
      <c r="R27" s="339" t="s">
        <v>101</v>
      </c>
      <c r="S27" s="324" t="s">
        <v>102</v>
      </c>
      <c r="T27" s="346" t="s">
        <v>100</v>
      </c>
      <c r="U27" s="60"/>
      <c r="V27" s="339"/>
      <c r="W27" s="336" t="s">
        <v>88</v>
      </c>
      <c r="X27" s="324" t="s">
        <v>102</v>
      </c>
      <c r="Y27" s="332" t="s">
        <v>90</v>
      </c>
      <c r="Z27" s="60"/>
      <c r="AA27" s="313"/>
      <c r="AB27" s="376"/>
      <c r="AC27" s="376"/>
      <c r="AD27" s="314"/>
      <c r="AE27" s="59"/>
    </row>
    <row r="28" spans="1:31" ht="12.75">
      <c r="A28" s="59"/>
      <c r="B28" s="53" t="s">
        <v>37</v>
      </c>
      <c r="C28" s="59"/>
      <c r="D28" s="384"/>
      <c r="E28" s="385"/>
      <c r="F28" s="59"/>
      <c r="G28" s="337"/>
      <c r="H28" s="340"/>
      <c r="I28" s="381"/>
      <c r="J28" s="332"/>
      <c r="K28" s="60"/>
      <c r="L28" s="332"/>
      <c r="M28" s="343"/>
      <c r="N28" s="337"/>
      <c r="O28" s="299"/>
      <c r="P28" s="60"/>
      <c r="Q28" s="337"/>
      <c r="R28" s="340"/>
      <c r="S28" s="324"/>
      <c r="T28" s="299"/>
      <c r="U28" s="60"/>
      <c r="V28" s="340"/>
      <c r="W28" s="337"/>
      <c r="X28" s="324"/>
      <c r="Y28" s="332"/>
      <c r="Z28" s="60"/>
      <c r="AA28" s="313"/>
      <c r="AB28" s="376"/>
      <c r="AC28" s="376"/>
      <c r="AD28" s="314"/>
      <c r="AE28" s="59"/>
    </row>
    <row r="29" spans="1:31" ht="12.75">
      <c r="A29" s="59"/>
      <c r="B29" s="53" t="s">
        <v>38</v>
      </c>
      <c r="C29" s="59"/>
      <c r="D29" s="384"/>
      <c r="E29" s="385"/>
      <c r="F29" s="59"/>
      <c r="G29" s="337"/>
      <c r="H29" s="340"/>
      <c r="I29" s="381"/>
      <c r="J29" s="332"/>
      <c r="K29" s="60"/>
      <c r="L29" s="332"/>
      <c r="M29" s="343"/>
      <c r="N29" s="337"/>
      <c r="O29" s="299"/>
      <c r="P29" s="60"/>
      <c r="Q29" s="337"/>
      <c r="R29" s="340"/>
      <c r="S29" s="324"/>
      <c r="T29" s="299"/>
      <c r="U29" s="60"/>
      <c r="V29" s="340"/>
      <c r="W29" s="337"/>
      <c r="X29" s="324"/>
      <c r="Y29" s="332"/>
      <c r="Z29" s="60"/>
      <c r="AA29" s="313"/>
      <c r="AB29" s="376"/>
      <c r="AC29" s="376"/>
      <c r="AD29" s="314"/>
      <c r="AE29" s="59"/>
    </row>
    <row r="30" spans="1:31" ht="13.5" thickBot="1">
      <c r="A30" s="59"/>
      <c r="B30" s="53" t="s">
        <v>40</v>
      </c>
      <c r="C30" s="59"/>
      <c r="D30" s="56"/>
      <c r="E30" s="82"/>
      <c r="F30" s="59"/>
      <c r="G30" s="338"/>
      <c r="H30" s="341"/>
      <c r="I30" s="381"/>
      <c r="J30" s="332"/>
      <c r="K30" s="60"/>
      <c r="L30" s="332"/>
      <c r="M30" s="343"/>
      <c r="N30" s="338"/>
      <c r="O30" s="299"/>
      <c r="P30" s="60"/>
      <c r="Q30" s="338"/>
      <c r="R30" s="341"/>
      <c r="S30" s="324"/>
      <c r="T30" s="300"/>
      <c r="U30" s="60"/>
      <c r="V30" s="341"/>
      <c r="W30" s="338"/>
      <c r="X30" s="324"/>
      <c r="Y30" s="332"/>
      <c r="Z30" s="60"/>
      <c r="AA30" s="315"/>
      <c r="AB30" s="377"/>
      <c r="AC30" s="377"/>
      <c r="AD30" s="316"/>
      <c r="AE30" s="59"/>
    </row>
    <row r="31" spans="1:31" ht="13.5" customHeight="1" thickBot="1">
      <c r="A31" s="59"/>
      <c r="B31" s="54" t="s">
        <v>41</v>
      </c>
      <c r="C31" s="59"/>
      <c r="D31" s="301" t="s">
        <v>19</v>
      </c>
      <c r="E31" s="302"/>
      <c r="F31" s="59"/>
      <c r="G31" s="422" t="s">
        <v>125</v>
      </c>
      <c r="H31" s="423"/>
      <c r="I31" s="368" t="s">
        <v>121</v>
      </c>
      <c r="J31" s="370"/>
      <c r="K31" s="60"/>
      <c r="L31" s="301" t="s">
        <v>19</v>
      </c>
      <c r="M31" s="302"/>
      <c r="N31" s="368" t="s">
        <v>121</v>
      </c>
      <c r="O31" s="370"/>
      <c r="P31" s="60"/>
      <c r="Q31" s="309" t="s">
        <v>19</v>
      </c>
      <c r="R31" s="345"/>
      <c r="S31" s="345"/>
      <c r="T31" s="310"/>
      <c r="U31" s="60"/>
      <c r="V31" s="447" t="s">
        <v>19</v>
      </c>
      <c r="W31" s="448"/>
      <c r="X31" s="448"/>
      <c r="Y31" s="449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43</v>
      </c>
      <c r="C32" s="59"/>
      <c r="D32" s="464" t="s">
        <v>9</v>
      </c>
      <c r="E32" s="465"/>
      <c r="F32" s="59"/>
      <c r="G32" s="424"/>
      <c r="H32" s="425"/>
      <c r="I32" s="408"/>
      <c r="J32" s="409"/>
      <c r="K32" s="60"/>
      <c r="L32" s="435"/>
      <c r="M32" s="298"/>
      <c r="N32" s="408"/>
      <c r="O32" s="409"/>
      <c r="P32" s="60"/>
      <c r="Q32" s="368" t="s">
        <v>44</v>
      </c>
      <c r="R32" s="369"/>
      <c r="S32" s="369"/>
      <c r="T32" s="370"/>
      <c r="U32" s="60"/>
      <c r="V32" s="450" t="s">
        <v>48</v>
      </c>
      <c r="W32" s="348"/>
      <c r="X32" s="348"/>
      <c r="Y32" s="451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45</v>
      </c>
      <c r="C33" s="61"/>
      <c r="D33" s="466"/>
      <c r="E33" s="467"/>
      <c r="F33" s="61"/>
      <c r="G33" s="426"/>
      <c r="H33" s="427"/>
      <c r="I33" s="371"/>
      <c r="J33" s="373"/>
      <c r="K33" s="62"/>
      <c r="L33" s="324"/>
      <c r="M33" s="299"/>
      <c r="N33" s="371"/>
      <c r="O33" s="373"/>
      <c r="P33" s="62"/>
      <c r="Q33" s="408"/>
      <c r="R33" s="362"/>
      <c r="S33" s="362"/>
      <c r="T33" s="409"/>
      <c r="U33" s="62"/>
      <c r="V33" s="452"/>
      <c r="W33" s="330"/>
      <c r="X33" s="330"/>
      <c r="Y33" s="453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46</v>
      </c>
      <c r="C34" s="63"/>
      <c r="D34" s="458" t="s">
        <v>47</v>
      </c>
      <c r="E34" s="459"/>
      <c r="F34" s="63"/>
      <c r="G34" s="422" t="s">
        <v>126</v>
      </c>
      <c r="H34" s="423"/>
      <c r="I34" s="46"/>
      <c r="J34" s="47"/>
      <c r="K34" s="64"/>
      <c r="L34" s="324"/>
      <c r="M34" s="299"/>
      <c r="N34" s="295"/>
      <c r="O34" s="298"/>
      <c r="P34" s="64"/>
      <c r="Q34" s="408"/>
      <c r="R34" s="362"/>
      <c r="S34" s="362"/>
      <c r="T34" s="409"/>
      <c r="U34" s="64"/>
      <c r="V34" s="452"/>
      <c r="W34" s="330"/>
      <c r="X34" s="330"/>
      <c r="Y34" s="453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49</v>
      </c>
      <c r="C35" s="65"/>
      <c r="D35" s="460"/>
      <c r="E35" s="461"/>
      <c r="F35" s="65"/>
      <c r="G35" s="424"/>
      <c r="H35" s="425"/>
      <c r="I35" s="46"/>
      <c r="J35" s="47"/>
      <c r="K35" s="67"/>
      <c r="L35" s="436"/>
      <c r="M35" s="300"/>
      <c r="N35" s="296"/>
      <c r="O35" s="299"/>
      <c r="P35" s="67"/>
      <c r="Q35" s="408"/>
      <c r="R35" s="362"/>
      <c r="S35" s="362"/>
      <c r="T35" s="409"/>
      <c r="U35" s="67"/>
      <c r="V35" s="454"/>
      <c r="W35" s="329"/>
      <c r="X35" s="329"/>
      <c r="Y35" s="455"/>
      <c r="Z35" s="67"/>
      <c r="AA35" s="46"/>
      <c r="AB35" s="47"/>
      <c r="AC35" s="47"/>
      <c r="AD35" s="48"/>
      <c r="AE35" s="65"/>
    </row>
    <row r="36" spans="1:31" ht="13.5" thickBot="1">
      <c r="A36" s="65"/>
      <c r="B36" s="68" t="s">
        <v>50</v>
      </c>
      <c r="C36" s="65"/>
      <c r="D36" s="460"/>
      <c r="E36" s="461"/>
      <c r="F36" s="65"/>
      <c r="G36" s="426"/>
      <c r="H36" s="427"/>
      <c r="I36" s="46"/>
      <c r="J36" s="47"/>
      <c r="K36" s="67"/>
      <c r="L36" s="368" t="s">
        <v>121</v>
      </c>
      <c r="M36" s="370"/>
      <c r="N36" s="296"/>
      <c r="O36" s="299"/>
      <c r="P36" s="67"/>
      <c r="Q36" s="408"/>
      <c r="R36" s="362"/>
      <c r="S36" s="362"/>
      <c r="T36" s="409"/>
      <c r="U36" s="67"/>
      <c r="V36" s="368" t="s">
        <v>42</v>
      </c>
      <c r="W36" s="369"/>
      <c r="X36" s="369"/>
      <c r="Y36" s="370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51</v>
      </c>
      <c r="C37" s="65"/>
      <c r="D37" s="462"/>
      <c r="E37" s="463"/>
      <c r="F37" s="65"/>
      <c r="G37" s="422" t="s">
        <v>127</v>
      </c>
      <c r="H37" s="423"/>
      <c r="I37" s="46"/>
      <c r="J37" s="47"/>
      <c r="K37" s="67"/>
      <c r="L37" s="408"/>
      <c r="M37" s="409"/>
      <c r="N37" s="297"/>
      <c r="O37" s="300"/>
      <c r="P37" s="67"/>
      <c r="Q37" s="408"/>
      <c r="R37" s="362"/>
      <c r="S37" s="362"/>
      <c r="T37" s="409"/>
      <c r="U37" s="67"/>
      <c r="V37" s="408"/>
      <c r="W37" s="362"/>
      <c r="X37" s="362"/>
      <c r="Y37" s="409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52</v>
      </c>
      <c r="C38" s="70"/>
      <c r="D38" s="269"/>
      <c r="E38" s="270"/>
      <c r="F38" s="70"/>
      <c r="G38" s="424"/>
      <c r="H38" s="425"/>
      <c r="I38" s="46"/>
      <c r="J38" s="47"/>
      <c r="K38" s="72"/>
      <c r="L38" s="371"/>
      <c r="M38" s="373"/>
      <c r="N38" s="47"/>
      <c r="O38" s="48"/>
      <c r="P38" s="72"/>
      <c r="Q38" s="408"/>
      <c r="R38" s="362"/>
      <c r="S38" s="362"/>
      <c r="T38" s="409"/>
      <c r="U38" s="72"/>
      <c r="V38" s="371"/>
      <c r="W38" s="372"/>
      <c r="X38" s="372"/>
      <c r="Y38" s="373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53</v>
      </c>
      <c r="C39" s="73"/>
      <c r="D39" s="271"/>
      <c r="E39" s="272"/>
      <c r="F39" s="75"/>
      <c r="G39" s="426"/>
      <c r="H39" s="427"/>
      <c r="I39" s="81"/>
      <c r="J39" s="82"/>
      <c r="K39" s="79"/>
      <c r="L39" s="81"/>
      <c r="M39" s="82"/>
      <c r="N39" s="82"/>
      <c r="O39" s="83"/>
      <c r="P39" s="79"/>
      <c r="Q39" s="371"/>
      <c r="R39" s="372"/>
      <c r="S39" s="372"/>
      <c r="T39" s="373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456" t="s">
        <v>54</v>
      </c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457"/>
      <c r="H43" s="457"/>
      <c r="I43" s="457"/>
      <c r="J43" s="457"/>
      <c r="K43" s="457"/>
      <c r="L43" s="457"/>
      <c r="M43" s="457"/>
      <c r="N43" s="457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7" t="s">
        <v>14</v>
      </c>
      <c r="E44" s="87"/>
      <c r="F44" s="100"/>
      <c r="G44" s="399" t="s">
        <v>58</v>
      </c>
      <c r="H44" s="400"/>
      <c r="I44" s="400"/>
      <c r="J44" s="400"/>
      <c r="K44" s="400"/>
      <c r="L44" s="400"/>
      <c r="M44" s="400"/>
      <c r="N44" s="401"/>
      <c r="O44" s="102"/>
      <c r="P44" s="101"/>
      <c r="Q44" s="86" t="s">
        <v>25</v>
      </c>
      <c r="R44" s="102"/>
      <c r="S44" s="389" t="s">
        <v>55</v>
      </c>
      <c r="T44" s="390"/>
      <c r="U44" s="390"/>
      <c r="V44" s="390"/>
      <c r="W44" s="390"/>
      <c r="X44" s="390"/>
      <c r="Y44" s="390"/>
      <c r="Z44" s="390"/>
      <c r="AA44" s="391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89" t="s">
        <v>88</v>
      </c>
      <c r="E45" s="89"/>
      <c r="F45" s="108"/>
      <c r="G45" s="250" t="s">
        <v>89</v>
      </c>
      <c r="H45" s="251"/>
      <c r="I45" s="251"/>
      <c r="J45" s="251"/>
      <c r="K45" s="251"/>
      <c r="L45" s="251"/>
      <c r="M45" s="251"/>
      <c r="N45" s="252"/>
      <c r="O45" s="105"/>
      <c r="P45" s="104"/>
      <c r="Q45" s="87" t="s">
        <v>56</v>
      </c>
      <c r="R45" s="105"/>
      <c r="S45" s="405" t="s">
        <v>57</v>
      </c>
      <c r="T45" s="406"/>
      <c r="U45" s="406"/>
      <c r="V45" s="406"/>
      <c r="W45" s="406"/>
      <c r="X45" s="406"/>
      <c r="Y45" s="406"/>
      <c r="Z45" s="406"/>
      <c r="AA45" s="407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0" t="s">
        <v>105</v>
      </c>
      <c r="E46" s="110"/>
      <c r="F46" s="104"/>
      <c r="G46" s="440" t="s">
        <v>106</v>
      </c>
      <c r="H46" s="441"/>
      <c r="I46" s="441"/>
      <c r="J46" s="441"/>
      <c r="K46" s="441"/>
      <c r="L46" s="441"/>
      <c r="M46" s="441"/>
      <c r="N46" s="442"/>
      <c r="O46" s="107"/>
      <c r="P46" s="106"/>
      <c r="Q46" s="88" t="s">
        <v>103</v>
      </c>
      <c r="R46" s="107"/>
      <c r="S46" s="386" t="s">
        <v>104</v>
      </c>
      <c r="T46" s="387"/>
      <c r="U46" s="387"/>
      <c r="V46" s="387"/>
      <c r="W46" s="387"/>
      <c r="X46" s="387"/>
      <c r="Y46" s="387"/>
      <c r="Z46" s="387"/>
      <c r="AA46" s="388"/>
      <c r="AB46" s="94"/>
      <c r="AC46" s="94"/>
      <c r="AD46" s="95"/>
      <c r="AE46" s="97"/>
    </row>
    <row r="47" spans="1:31" s="96" customFormat="1" ht="12.75" customHeight="1">
      <c r="A47" s="97"/>
      <c r="B47" s="93"/>
      <c r="C47" s="108"/>
      <c r="D47" s="111" t="s">
        <v>102</v>
      </c>
      <c r="E47" s="111"/>
      <c r="F47" s="111"/>
      <c r="G47" s="432" t="s">
        <v>107</v>
      </c>
      <c r="H47" s="433"/>
      <c r="I47" s="433"/>
      <c r="J47" s="433"/>
      <c r="K47" s="433"/>
      <c r="L47" s="433"/>
      <c r="M47" s="433"/>
      <c r="N47" s="434"/>
      <c r="O47" s="105"/>
      <c r="P47" s="104"/>
      <c r="Q47" s="89" t="s">
        <v>59</v>
      </c>
      <c r="R47" s="109"/>
      <c r="S47" s="402" t="s">
        <v>60</v>
      </c>
      <c r="T47" s="403"/>
      <c r="U47" s="403"/>
      <c r="V47" s="403"/>
      <c r="W47" s="403"/>
      <c r="X47" s="403"/>
      <c r="Y47" s="403"/>
      <c r="Z47" s="403"/>
      <c r="AA47" s="404"/>
      <c r="AB47" s="94"/>
      <c r="AC47" s="94"/>
      <c r="AD47" s="95"/>
      <c r="AE47" s="97"/>
    </row>
    <row r="48" spans="1:31" s="96" customFormat="1" ht="12.75" customHeight="1">
      <c r="A48" s="97"/>
      <c r="B48" s="93"/>
      <c r="C48" s="104"/>
      <c r="D48" s="85" t="s">
        <v>90</v>
      </c>
      <c r="E48" s="85"/>
      <c r="F48" s="109"/>
      <c r="G48" s="443" t="s">
        <v>91</v>
      </c>
      <c r="H48" s="444"/>
      <c r="I48" s="444"/>
      <c r="J48" s="444"/>
      <c r="K48" s="444"/>
      <c r="L48" s="444"/>
      <c r="M48" s="444"/>
      <c r="N48" s="445"/>
      <c r="O48" s="105"/>
      <c r="P48" s="108"/>
      <c r="Q48" s="253" t="s">
        <v>117</v>
      </c>
      <c r="R48" s="254"/>
      <c r="S48" s="410" t="s">
        <v>118</v>
      </c>
      <c r="T48" s="411"/>
      <c r="U48" s="411"/>
      <c r="V48" s="411"/>
      <c r="W48" s="411"/>
      <c r="X48" s="411"/>
      <c r="Y48" s="411"/>
      <c r="Z48" s="411"/>
      <c r="AA48" s="412"/>
      <c r="AB48" s="94"/>
      <c r="AC48" s="94"/>
      <c r="AD48" s="95"/>
      <c r="AE48" s="97"/>
    </row>
    <row r="49" spans="1:31" s="96" customFormat="1" ht="12.75" customHeight="1">
      <c r="A49" s="97"/>
      <c r="B49" s="93"/>
      <c r="C49" s="111"/>
      <c r="D49" s="112" t="s">
        <v>100</v>
      </c>
      <c r="E49" s="112"/>
      <c r="F49" s="109"/>
      <c r="G49" s="413" t="s">
        <v>108</v>
      </c>
      <c r="H49" s="414"/>
      <c r="I49" s="414"/>
      <c r="J49" s="414"/>
      <c r="K49" s="414"/>
      <c r="L49" s="414"/>
      <c r="M49" s="414"/>
      <c r="N49" s="415"/>
      <c r="O49" s="105"/>
      <c r="P49" s="108"/>
      <c r="Q49" s="112"/>
      <c r="R49" s="109"/>
      <c r="S49" s="416"/>
      <c r="T49" s="417"/>
      <c r="U49" s="417"/>
      <c r="V49" s="417"/>
      <c r="W49" s="417"/>
      <c r="X49" s="417"/>
      <c r="Y49" s="417"/>
      <c r="Z49" s="417"/>
      <c r="AA49" s="418"/>
      <c r="AB49" s="94"/>
      <c r="AC49" s="94"/>
      <c r="AD49" s="95"/>
      <c r="AE49" s="97"/>
    </row>
    <row r="50" spans="1:31" s="96" customFormat="1" ht="12.75" customHeight="1" thickBot="1">
      <c r="A50" s="97"/>
      <c r="B50" s="93"/>
      <c r="C50" s="100"/>
      <c r="D50" s="90"/>
      <c r="E50" s="90"/>
      <c r="F50" s="104"/>
      <c r="G50" s="429"/>
      <c r="H50" s="430"/>
      <c r="I50" s="430"/>
      <c r="J50" s="430"/>
      <c r="K50" s="430"/>
      <c r="L50" s="430"/>
      <c r="M50" s="430"/>
      <c r="N50" s="431"/>
      <c r="O50" s="428" t="s">
        <v>92</v>
      </c>
      <c r="P50" s="428"/>
      <c r="Q50" s="428"/>
      <c r="R50" s="428"/>
      <c r="S50" s="396" t="s">
        <v>93</v>
      </c>
      <c r="T50" s="397"/>
      <c r="U50" s="397"/>
      <c r="V50" s="397"/>
      <c r="W50" s="397"/>
      <c r="X50" s="397"/>
      <c r="Y50" s="397"/>
      <c r="Z50" s="397"/>
      <c r="AA50" s="398"/>
      <c r="AB50" s="94"/>
      <c r="AC50" s="94"/>
      <c r="AD50" s="95"/>
      <c r="AE50" s="97"/>
    </row>
    <row r="51" spans="1:31" s="96" customFormat="1" ht="12.75" customHeight="1">
      <c r="A51" s="97"/>
      <c r="B51" s="93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94"/>
      <c r="AC51" s="94"/>
      <c r="AD51" s="95"/>
      <c r="AE51" s="97"/>
    </row>
    <row r="52" spans="2:31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122" customFormat="1" ht="9.75" customHeight="1">
      <c r="A53" s="113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118"/>
      <c r="O53" s="119"/>
      <c r="P53" s="120"/>
      <c r="Q53" s="119"/>
      <c r="R53" s="119"/>
      <c r="S53" s="119"/>
      <c r="T53" s="119"/>
      <c r="U53" s="120"/>
      <c r="V53" s="119"/>
      <c r="W53" s="119"/>
      <c r="X53" s="119"/>
      <c r="Y53" s="119"/>
      <c r="Z53" s="120"/>
      <c r="AA53" s="119"/>
      <c r="AB53" s="119"/>
      <c r="AC53" s="119"/>
      <c r="AD53" s="121"/>
      <c r="AE53" s="113"/>
    </row>
    <row r="54" spans="1:31" s="122" customFormat="1" ht="9.75" customHeight="1">
      <c r="A54" s="123"/>
      <c r="B54" s="437" t="s">
        <v>109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126"/>
      <c r="N54" s="127"/>
      <c r="O54" s="127"/>
      <c r="P54" s="128"/>
      <c r="Q54" s="127"/>
      <c r="R54" s="127"/>
      <c r="S54" s="446" t="s">
        <v>61</v>
      </c>
      <c r="T54" s="446"/>
      <c r="U54" s="446"/>
      <c r="V54" s="446"/>
      <c r="W54" s="446"/>
      <c r="X54" s="446"/>
      <c r="Y54" s="446"/>
      <c r="Z54" s="446"/>
      <c r="AA54" s="446"/>
      <c r="AB54" s="127"/>
      <c r="AC54" s="127"/>
      <c r="AD54" s="129"/>
      <c r="AE54" s="123"/>
    </row>
    <row r="55" spans="1:31" s="122" customFormat="1" ht="9.75" customHeight="1">
      <c r="A55" s="130"/>
      <c r="B55" s="131"/>
      <c r="C55" s="132"/>
      <c r="D55" s="132"/>
      <c r="E55" s="132"/>
      <c r="F55" s="132"/>
      <c r="G55" s="124"/>
      <c r="H55" s="124"/>
      <c r="I55" s="133"/>
      <c r="J55" s="133"/>
      <c r="K55" s="132"/>
      <c r="L55" s="134"/>
      <c r="M55" s="126"/>
      <c r="N55" s="135"/>
      <c r="O55" s="136"/>
      <c r="P55" s="137"/>
      <c r="Q55" s="136"/>
      <c r="R55" s="138"/>
      <c r="S55" s="136"/>
      <c r="T55" s="136"/>
      <c r="U55" s="137"/>
      <c r="V55" s="136"/>
      <c r="W55" s="136"/>
      <c r="X55" s="136"/>
      <c r="Y55" s="136"/>
      <c r="Z55" s="137"/>
      <c r="AA55" s="136"/>
      <c r="AB55" s="136"/>
      <c r="AC55" s="136"/>
      <c r="AD55" s="139"/>
      <c r="AE55" s="130"/>
    </row>
    <row r="56" spans="1:31" s="122" customFormat="1" ht="9.75" customHeight="1">
      <c r="A56" s="140"/>
      <c r="B56" s="141"/>
      <c r="C56" s="142"/>
      <c r="D56" s="142">
        <f>H76/H74</f>
        <v>0</v>
      </c>
      <c r="E56" s="142"/>
      <c r="F56" s="142"/>
      <c r="G56" s="143"/>
      <c r="H56" s="144" t="s">
        <v>98</v>
      </c>
      <c r="I56" s="228" t="s">
        <v>110</v>
      </c>
      <c r="J56" s="124"/>
      <c r="K56" s="142"/>
      <c r="L56" s="125"/>
      <c r="M56" s="127"/>
      <c r="N56" s="126"/>
      <c r="O56" s="145"/>
      <c r="P56" s="146"/>
      <c r="Q56" s="145"/>
      <c r="R56" s="127"/>
      <c r="S56" s="229" t="s">
        <v>62</v>
      </c>
      <c r="T56" s="230" t="s">
        <v>63</v>
      </c>
      <c r="U56" s="142"/>
      <c r="V56" s="230" t="s">
        <v>64</v>
      </c>
      <c r="W56" s="231" t="s">
        <v>65</v>
      </c>
      <c r="X56" s="230" t="s">
        <v>66</v>
      </c>
      <c r="Y56" s="230" t="s">
        <v>67</v>
      </c>
      <c r="Z56" s="142"/>
      <c r="AA56" s="230" t="s">
        <v>111</v>
      </c>
      <c r="AB56" s="231" t="s">
        <v>68</v>
      </c>
      <c r="AC56" s="230" t="s">
        <v>69</v>
      </c>
      <c r="AD56" s="139"/>
      <c r="AE56" s="140"/>
    </row>
    <row r="57" spans="1:31" s="122" customFormat="1" ht="9.75" customHeight="1">
      <c r="A57" s="123"/>
      <c r="B57" s="141"/>
      <c r="C57" s="147"/>
      <c r="D57" s="147"/>
      <c r="E57" s="147"/>
      <c r="F57" s="147"/>
      <c r="G57" s="148" t="s">
        <v>70</v>
      </c>
      <c r="H57" s="149">
        <v>1</v>
      </c>
      <c r="I57" s="232">
        <v>2</v>
      </c>
      <c r="J57" s="255"/>
      <c r="K57" s="147"/>
      <c r="L57" s="150"/>
      <c r="M57" s="151"/>
      <c r="N57" s="127"/>
      <c r="O57" s="152"/>
      <c r="P57" s="153"/>
      <c r="Q57" s="152"/>
      <c r="R57" s="152" t="s">
        <v>70</v>
      </c>
      <c r="S57" s="154">
        <v>12</v>
      </c>
      <c r="T57" s="154" t="s">
        <v>71</v>
      </c>
      <c r="U57" s="233"/>
      <c r="V57" s="154" t="s">
        <v>72</v>
      </c>
      <c r="W57" s="155" t="s">
        <v>72</v>
      </c>
      <c r="X57" s="154" t="s">
        <v>72</v>
      </c>
      <c r="Y57" s="154" t="s">
        <v>72</v>
      </c>
      <c r="Z57" s="233"/>
      <c r="AA57" s="154" t="s">
        <v>72</v>
      </c>
      <c r="AB57" s="155">
        <v>1</v>
      </c>
      <c r="AC57" s="154">
        <v>1</v>
      </c>
      <c r="AD57" s="139"/>
      <c r="AE57" s="123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94</v>
      </c>
      <c r="H58" s="248">
        <v>2.5</v>
      </c>
      <c r="I58" s="234">
        <f>H58*2</f>
        <v>5</v>
      </c>
      <c r="J58" s="255"/>
      <c r="K58" s="147"/>
      <c r="L58" s="150"/>
      <c r="M58" s="151"/>
      <c r="N58" s="151"/>
      <c r="O58" s="152"/>
      <c r="P58" s="153"/>
      <c r="Q58" s="152"/>
      <c r="R58" s="152" t="s">
        <v>73</v>
      </c>
      <c r="S58" s="156">
        <v>150</v>
      </c>
      <c r="T58" s="156" t="s">
        <v>74</v>
      </c>
      <c r="U58" s="143"/>
      <c r="V58" s="156" t="s">
        <v>75</v>
      </c>
      <c r="W58" s="157" t="s">
        <v>72</v>
      </c>
      <c r="X58" s="156">
        <v>4</v>
      </c>
      <c r="Y58" s="156">
        <v>1</v>
      </c>
      <c r="Z58" s="143"/>
      <c r="AA58" s="156">
        <v>1</v>
      </c>
      <c r="AB58" s="157">
        <v>1</v>
      </c>
      <c r="AC58" s="156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235" t="s">
        <v>76</v>
      </c>
      <c r="H59" s="248">
        <v>1</v>
      </c>
      <c r="I59" s="234">
        <f aca="true" t="shared" si="0" ref="I59:I70">H59*2</f>
        <v>2</v>
      </c>
      <c r="J59" s="256"/>
      <c r="K59" s="147"/>
      <c r="L59" s="158"/>
      <c r="M59" s="159"/>
      <c r="N59" s="151"/>
      <c r="O59" s="160"/>
      <c r="P59" s="153"/>
      <c r="Q59" s="160"/>
      <c r="R59" s="160" t="s">
        <v>76</v>
      </c>
      <c r="S59" s="156">
        <v>20</v>
      </c>
      <c r="T59" s="156" t="s">
        <v>71</v>
      </c>
      <c r="U59" s="143"/>
      <c r="V59" s="156" t="s">
        <v>72</v>
      </c>
      <c r="W59" s="157" t="s">
        <v>72</v>
      </c>
      <c r="X59" s="156" t="s">
        <v>72</v>
      </c>
      <c r="Y59" s="156" t="s">
        <v>72</v>
      </c>
      <c r="Z59" s="143"/>
      <c r="AA59" s="156" t="s">
        <v>72</v>
      </c>
      <c r="AB59" s="157">
        <v>1</v>
      </c>
      <c r="AC59" s="156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161" t="s">
        <v>99</v>
      </c>
      <c r="H60" s="248">
        <v>0.5</v>
      </c>
      <c r="I60" s="234">
        <f t="shared" si="0"/>
        <v>1</v>
      </c>
      <c r="J60" s="257"/>
      <c r="K60" s="147"/>
      <c r="L60" s="162"/>
      <c r="M60" s="163"/>
      <c r="N60" s="159"/>
      <c r="O60" s="164"/>
      <c r="P60" s="153"/>
      <c r="Q60" s="164"/>
      <c r="R60" s="164" t="s">
        <v>99</v>
      </c>
      <c r="S60" s="156">
        <v>150</v>
      </c>
      <c r="T60" s="156" t="s">
        <v>74</v>
      </c>
      <c r="U60" s="143"/>
      <c r="V60" s="156" t="s">
        <v>75</v>
      </c>
      <c r="W60" s="157" t="s">
        <v>72</v>
      </c>
      <c r="X60" s="156">
        <v>4</v>
      </c>
      <c r="Y60" s="156">
        <v>1</v>
      </c>
      <c r="Z60" s="143"/>
      <c r="AA60" s="156">
        <v>1</v>
      </c>
      <c r="AB60" s="156">
        <v>1</v>
      </c>
      <c r="AC60" s="156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72" t="s">
        <v>119</v>
      </c>
      <c r="H61" s="248">
        <v>1</v>
      </c>
      <c r="I61" s="234">
        <f t="shared" si="0"/>
        <v>2</v>
      </c>
      <c r="J61" s="258">
        <v>1</v>
      </c>
      <c r="K61" s="147"/>
      <c r="L61" s="166"/>
      <c r="M61" s="167"/>
      <c r="N61" s="167"/>
      <c r="O61" s="145"/>
      <c r="P61" s="153"/>
      <c r="Q61" s="145"/>
      <c r="R61" s="175" t="s">
        <v>119</v>
      </c>
      <c r="S61" s="156">
        <v>50</v>
      </c>
      <c r="T61" s="156" t="s">
        <v>74</v>
      </c>
      <c r="U61" s="143"/>
      <c r="V61" s="156" t="s">
        <v>75</v>
      </c>
      <c r="W61" s="157" t="s">
        <v>72</v>
      </c>
      <c r="X61" s="156">
        <v>4</v>
      </c>
      <c r="Y61" s="156">
        <v>1</v>
      </c>
      <c r="Z61" s="143"/>
      <c r="AA61" s="156">
        <v>1</v>
      </c>
      <c r="AB61" s="157">
        <v>1</v>
      </c>
      <c r="AC61" s="156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65" t="s">
        <v>77</v>
      </c>
      <c r="H62" s="248">
        <v>6</v>
      </c>
      <c r="I62" s="234">
        <f t="shared" si="0"/>
        <v>12</v>
      </c>
      <c r="J62" s="259">
        <v>6</v>
      </c>
      <c r="K62" s="147"/>
      <c r="L62" s="169"/>
      <c r="M62" s="170"/>
      <c r="N62" s="170"/>
      <c r="O62" s="171"/>
      <c r="P62" s="153"/>
      <c r="Q62" s="171"/>
      <c r="R62" s="168" t="s">
        <v>77</v>
      </c>
      <c r="S62" s="156">
        <v>50</v>
      </c>
      <c r="T62" s="156" t="s">
        <v>74</v>
      </c>
      <c r="U62" s="143"/>
      <c r="V62" s="156" t="s">
        <v>75</v>
      </c>
      <c r="W62" s="157" t="s">
        <v>72</v>
      </c>
      <c r="X62" s="156">
        <v>4</v>
      </c>
      <c r="Y62" s="156">
        <v>1</v>
      </c>
      <c r="Z62" s="143"/>
      <c r="AA62" s="156">
        <v>1</v>
      </c>
      <c r="AB62" s="157">
        <v>1</v>
      </c>
      <c r="AC62" s="156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77" t="s">
        <v>95</v>
      </c>
      <c r="H63" s="248">
        <v>8</v>
      </c>
      <c r="I63" s="234">
        <f t="shared" si="0"/>
        <v>16</v>
      </c>
      <c r="J63" s="260">
        <v>8</v>
      </c>
      <c r="K63" s="147"/>
      <c r="L63" s="173"/>
      <c r="M63" s="174"/>
      <c r="N63" s="170"/>
      <c r="O63" s="145"/>
      <c r="P63" s="153"/>
      <c r="Q63" s="145"/>
      <c r="R63" s="181" t="s">
        <v>95</v>
      </c>
      <c r="S63" s="156">
        <v>60</v>
      </c>
      <c r="T63" s="156" t="s">
        <v>74</v>
      </c>
      <c r="U63" s="143"/>
      <c r="V63" s="156" t="s">
        <v>75</v>
      </c>
      <c r="W63" s="157" t="s">
        <v>72</v>
      </c>
      <c r="X63" s="156">
        <v>4</v>
      </c>
      <c r="Y63" s="176">
        <v>1</v>
      </c>
      <c r="Z63" s="143"/>
      <c r="AA63" s="176">
        <v>1</v>
      </c>
      <c r="AB63" s="157">
        <v>1</v>
      </c>
      <c r="AC63" s="156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85" t="s">
        <v>112</v>
      </c>
      <c r="H64" s="248">
        <v>6</v>
      </c>
      <c r="I64" s="234">
        <f t="shared" si="0"/>
        <v>12</v>
      </c>
      <c r="J64" s="261">
        <v>6</v>
      </c>
      <c r="K64" s="147"/>
      <c r="L64" s="178"/>
      <c r="M64" s="179"/>
      <c r="N64" s="174"/>
      <c r="O64" s="180"/>
      <c r="P64" s="153"/>
      <c r="Q64" s="180"/>
      <c r="R64" s="186" t="s">
        <v>112</v>
      </c>
      <c r="S64" s="156">
        <v>20</v>
      </c>
      <c r="T64" s="156" t="s">
        <v>74</v>
      </c>
      <c r="U64" s="143"/>
      <c r="V64" s="156" t="s">
        <v>75</v>
      </c>
      <c r="W64" s="157" t="s">
        <v>72</v>
      </c>
      <c r="X64" s="156">
        <v>4</v>
      </c>
      <c r="Y64" s="176" t="s">
        <v>72</v>
      </c>
      <c r="Z64" s="143"/>
      <c r="AA64" s="176" t="s">
        <v>72</v>
      </c>
      <c r="AB64" s="157">
        <v>1</v>
      </c>
      <c r="AC64" s="156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161" t="s">
        <v>113</v>
      </c>
      <c r="H65" s="248">
        <v>10</v>
      </c>
      <c r="I65" s="234">
        <f t="shared" si="0"/>
        <v>20</v>
      </c>
      <c r="J65" s="257">
        <v>9</v>
      </c>
      <c r="K65" s="147"/>
      <c r="L65" s="162"/>
      <c r="M65" s="163"/>
      <c r="N65" s="179"/>
      <c r="O65" s="181"/>
      <c r="P65" s="153"/>
      <c r="Q65" s="181"/>
      <c r="R65" s="164" t="s">
        <v>113</v>
      </c>
      <c r="S65" s="156">
        <v>60</v>
      </c>
      <c r="T65" s="156" t="s">
        <v>74</v>
      </c>
      <c r="U65" s="143"/>
      <c r="V65" s="156" t="s">
        <v>75</v>
      </c>
      <c r="W65" s="157" t="s">
        <v>72</v>
      </c>
      <c r="X65" s="156">
        <v>4</v>
      </c>
      <c r="Y65" s="176">
        <v>1</v>
      </c>
      <c r="Z65" s="143"/>
      <c r="AA65" s="156">
        <v>1</v>
      </c>
      <c r="AB65" s="157">
        <v>1</v>
      </c>
      <c r="AC65" s="176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182" t="s">
        <v>96</v>
      </c>
      <c r="H66" s="248">
        <v>10</v>
      </c>
      <c r="I66" s="234">
        <f t="shared" si="0"/>
        <v>20</v>
      </c>
      <c r="J66" s="262">
        <v>10</v>
      </c>
      <c r="K66" s="147"/>
      <c r="L66" s="183"/>
      <c r="M66" s="184"/>
      <c r="N66" s="163"/>
      <c r="O66" s="175"/>
      <c r="P66" s="153"/>
      <c r="Q66" s="175"/>
      <c r="R66" s="171" t="s">
        <v>96</v>
      </c>
      <c r="S66" s="156">
        <v>75</v>
      </c>
      <c r="T66" s="156" t="s">
        <v>74</v>
      </c>
      <c r="U66" s="143"/>
      <c r="V66" s="156" t="s">
        <v>75</v>
      </c>
      <c r="W66" s="157" t="s">
        <v>72</v>
      </c>
      <c r="X66" s="156">
        <v>4</v>
      </c>
      <c r="Y66" s="176">
        <v>1</v>
      </c>
      <c r="Z66" s="143"/>
      <c r="AA66" s="156">
        <v>1</v>
      </c>
      <c r="AB66" s="157">
        <v>1</v>
      </c>
      <c r="AC66" s="176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7" t="s">
        <v>114</v>
      </c>
      <c r="H67" s="248">
        <v>6</v>
      </c>
      <c r="I67" s="234">
        <f t="shared" si="0"/>
        <v>12</v>
      </c>
      <c r="J67" s="262">
        <v>6</v>
      </c>
      <c r="K67" s="147"/>
      <c r="L67" s="183"/>
      <c r="M67" s="184"/>
      <c r="N67" s="163"/>
      <c r="O67" s="175"/>
      <c r="P67" s="153"/>
      <c r="Q67" s="175"/>
      <c r="R67" s="190" t="s">
        <v>114</v>
      </c>
      <c r="S67" s="156">
        <v>40</v>
      </c>
      <c r="T67" s="156" t="s">
        <v>74</v>
      </c>
      <c r="U67" s="143"/>
      <c r="V67" s="156" t="s">
        <v>75</v>
      </c>
      <c r="W67" s="157" t="s">
        <v>72</v>
      </c>
      <c r="X67" s="156">
        <v>4</v>
      </c>
      <c r="Y67" s="176">
        <v>1</v>
      </c>
      <c r="Z67" s="143"/>
      <c r="AA67" s="156">
        <v>1</v>
      </c>
      <c r="AB67" s="157">
        <v>1</v>
      </c>
      <c r="AC67" s="176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2"/>
      <c r="H68" s="248">
        <v>0</v>
      </c>
      <c r="I68" s="234">
        <f t="shared" si="0"/>
        <v>0</v>
      </c>
      <c r="J68" s="262"/>
      <c r="K68" s="147"/>
      <c r="L68" s="183"/>
      <c r="M68" s="184"/>
      <c r="N68" s="163"/>
      <c r="O68" s="175"/>
      <c r="P68" s="153"/>
      <c r="Q68" s="168"/>
      <c r="R68" s="171"/>
      <c r="S68" s="156"/>
      <c r="T68" s="156"/>
      <c r="U68" s="143"/>
      <c r="V68" s="156"/>
      <c r="W68" s="157"/>
      <c r="X68" s="156"/>
      <c r="Y68" s="176"/>
      <c r="Z68" s="143"/>
      <c r="AA68" s="156"/>
      <c r="AB68" s="157"/>
      <c r="AC68" s="176"/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87"/>
      <c r="H69" s="248">
        <v>0</v>
      </c>
      <c r="I69" s="234">
        <f t="shared" si="0"/>
        <v>0</v>
      </c>
      <c r="J69" s="263"/>
      <c r="K69" s="147"/>
      <c r="L69" s="188"/>
      <c r="M69" s="189"/>
      <c r="N69" s="151"/>
      <c r="O69" s="168"/>
      <c r="P69" s="153"/>
      <c r="Q69" s="145"/>
      <c r="R69" s="190"/>
      <c r="S69" s="156"/>
      <c r="T69" s="156"/>
      <c r="U69" s="143"/>
      <c r="V69" s="156"/>
      <c r="W69" s="157"/>
      <c r="X69" s="156"/>
      <c r="Y69" s="176"/>
      <c r="Z69" s="143"/>
      <c r="AA69" s="156"/>
      <c r="AB69" s="157"/>
      <c r="AC69" s="176"/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1" t="s">
        <v>97</v>
      </c>
      <c r="H70" s="249">
        <v>1</v>
      </c>
      <c r="I70" s="236">
        <f t="shared" si="0"/>
        <v>2</v>
      </c>
      <c r="J70" s="264">
        <v>1</v>
      </c>
      <c r="K70" s="147"/>
      <c r="L70" s="188"/>
      <c r="M70" s="189"/>
      <c r="N70" s="151"/>
      <c r="O70" s="145"/>
      <c r="P70" s="153"/>
      <c r="Q70" s="145"/>
      <c r="R70" s="192" t="s">
        <v>97</v>
      </c>
      <c r="S70" s="237">
        <v>150</v>
      </c>
      <c r="T70" s="237" t="s">
        <v>74</v>
      </c>
      <c r="U70" s="238"/>
      <c r="V70" s="237" t="s">
        <v>75</v>
      </c>
      <c r="W70" s="239" t="s">
        <v>72</v>
      </c>
      <c r="X70" s="237">
        <v>4</v>
      </c>
      <c r="Y70" s="240">
        <v>1</v>
      </c>
      <c r="Z70" s="238"/>
      <c r="AA70" s="237">
        <v>1</v>
      </c>
      <c r="AB70" s="239">
        <v>1</v>
      </c>
      <c r="AC70" s="240">
        <v>1</v>
      </c>
      <c r="AD70" s="139"/>
      <c r="AE70" s="123"/>
    </row>
    <row r="71" spans="1:31" s="122" customFormat="1" ht="9.75" customHeight="1">
      <c r="A71" s="193"/>
      <c r="B71" s="194"/>
      <c r="C71" s="195"/>
      <c r="D71" s="195"/>
      <c r="E71" s="195"/>
      <c r="F71" s="195"/>
      <c r="G71" s="133"/>
      <c r="H71" s="196"/>
      <c r="I71" s="241"/>
      <c r="J71" s="133"/>
      <c r="K71" s="195"/>
      <c r="L71" s="134"/>
      <c r="M71" s="189"/>
      <c r="N71" s="126"/>
      <c r="O71" s="181"/>
      <c r="P71" s="197"/>
      <c r="Q71" s="181"/>
      <c r="R71" s="242"/>
      <c r="S71" s="243"/>
      <c r="T71" s="243"/>
      <c r="U71" s="242"/>
      <c r="V71" s="243"/>
      <c r="W71" s="243"/>
      <c r="X71" s="243"/>
      <c r="Y71" s="243"/>
      <c r="Z71" s="242"/>
      <c r="AA71" s="243"/>
      <c r="AB71" s="243"/>
      <c r="AC71" s="243"/>
      <c r="AD71" s="139"/>
      <c r="AE71" s="193"/>
    </row>
    <row r="72" spans="1:31" s="204" customFormat="1" ht="9.75" customHeight="1">
      <c r="A72" s="198"/>
      <c r="B72" s="419" t="s">
        <v>115</v>
      </c>
      <c r="C72" s="420"/>
      <c r="D72" s="420"/>
      <c r="E72" s="420"/>
      <c r="F72" s="420"/>
      <c r="G72" s="421"/>
      <c r="H72" s="201">
        <v>8</v>
      </c>
      <c r="I72" s="244">
        <f>H72*2</f>
        <v>16</v>
      </c>
      <c r="J72" s="133"/>
      <c r="K72" s="133"/>
      <c r="L72" s="134"/>
      <c r="M72" s="189"/>
      <c r="N72" s="126"/>
      <c r="O72" s="127"/>
      <c r="P72" s="202"/>
      <c r="Q72" s="127"/>
      <c r="R72" s="127"/>
      <c r="S72" s="127"/>
      <c r="T72" s="127"/>
      <c r="U72" s="126"/>
      <c r="V72" s="127"/>
      <c r="W72" s="127"/>
      <c r="X72" s="127"/>
      <c r="Y72" s="127"/>
      <c r="Z72" s="126"/>
      <c r="AA72" s="127"/>
      <c r="AB72" s="127"/>
      <c r="AC72" s="127"/>
      <c r="AD72" s="203"/>
      <c r="AE72" s="198"/>
    </row>
    <row r="73" spans="1:31" s="204" customFormat="1" ht="9.75" customHeight="1">
      <c r="A73" s="198"/>
      <c r="B73" s="141"/>
      <c r="C73" s="133"/>
      <c r="D73" s="133"/>
      <c r="E73" s="133"/>
      <c r="F73" s="133"/>
      <c r="G73" s="205"/>
      <c r="H73" s="206"/>
      <c r="I73" s="207">
        <f>SUM(I57:I72)</f>
        <v>122</v>
      </c>
      <c r="J73" s="205"/>
      <c r="K73" s="133"/>
      <c r="L73" s="208"/>
      <c r="M73" s="126"/>
      <c r="N73" s="127"/>
      <c r="O73" s="127"/>
      <c r="P73" s="202"/>
      <c r="Q73" s="127"/>
      <c r="R73" s="126"/>
      <c r="S73" s="245" t="s">
        <v>62</v>
      </c>
      <c r="T73" s="126" t="s">
        <v>78</v>
      </c>
      <c r="U73" s="126"/>
      <c r="V73" s="126"/>
      <c r="W73" s="245" t="s">
        <v>65</v>
      </c>
      <c r="X73" s="126" t="s">
        <v>79</v>
      </c>
      <c r="Y73" s="126"/>
      <c r="Z73" s="126"/>
      <c r="AA73" s="245" t="s">
        <v>111</v>
      </c>
      <c r="AB73" s="126" t="s">
        <v>80</v>
      </c>
      <c r="AC73" s="126"/>
      <c r="AD73" s="139"/>
      <c r="AE73" s="198"/>
    </row>
    <row r="74" spans="1:32" s="122" customFormat="1" ht="9.75" customHeight="1">
      <c r="A74" s="198"/>
      <c r="B74" s="419" t="s">
        <v>116</v>
      </c>
      <c r="C74" s="420"/>
      <c r="D74" s="420"/>
      <c r="E74" s="420"/>
      <c r="F74" s="420"/>
      <c r="G74" s="421"/>
      <c r="H74" s="246">
        <f>0.75*17</f>
        <v>12.75</v>
      </c>
      <c r="I74" s="246">
        <f>hour*2</f>
        <v>0</v>
      </c>
      <c r="J74" s="133"/>
      <c r="K74" s="133"/>
      <c r="L74" s="134"/>
      <c r="M74" s="126"/>
      <c r="N74" s="126"/>
      <c r="O74" s="126"/>
      <c r="P74" s="202"/>
      <c r="Q74" s="127"/>
      <c r="R74" s="126"/>
      <c r="S74" s="245" t="s">
        <v>63</v>
      </c>
      <c r="T74" s="126" t="s">
        <v>81</v>
      </c>
      <c r="U74" s="126"/>
      <c r="V74" s="126"/>
      <c r="W74" s="245" t="s">
        <v>66</v>
      </c>
      <c r="X74" s="126" t="s">
        <v>82</v>
      </c>
      <c r="Y74" s="126"/>
      <c r="Z74" s="126"/>
      <c r="AA74" s="245" t="s">
        <v>68</v>
      </c>
      <c r="AB74" s="126" t="s">
        <v>83</v>
      </c>
      <c r="AC74" s="126"/>
      <c r="AD74" s="139"/>
      <c r="AE74" s="198"/>
      <c r="AF74" s="209"/>
    </row>
    <row r="75" spans="1:32" s="122" customFormat="1" ht="9.75" customHeight="1">
      <c r="A75" s="210"/>
      <c r="B75" s="199"/>
      <c r="C75" s="211"/>
      <c r="D75" s="211"/>
      <c r="E75" s="211"/>
      <c r="F75" s="211"/>
      <c r="G75" s="133"/>
      <c r="H75" s="124"/>
      <c r="I75" s="212"/>
      <c r="J75" s="133"/>
      <c r="K75" s="211"/>
      <c r="L75" s="134"/>
      <c r="M75" s="126"/>
      <c r="N75" s="126"/>
      <c r="O75" s="126"/>
      <c r="P75" s="213"/>
      <c r="Q75" s="127"/>
      <c r="R75" s="126"/>
      <c r="S75" s="245" t="s">
        <v>64</v>
      </c>
      <c r="T75" s="126" t="s">
        <v>84</v>
      </c>
      <c r="U75" s="247"/>
      <c r="V75" s="126"/>
      <c r="W75" s="245" t="s">
        <v>67</v>
      </c>
      <c r="X75" s="126" t="s">
        <v>85</v>
      </c>
      <c r="Y75" s="126"/>
      <c r="Z75" s="247"/>
      <c r="AA75" s="245" t="s">
        <v>69</v>
      </c>
      <c r="AB75" s="126" t="s">
        <v>86</v>
      </c>
      <c r="AC75" s="126"/>
      <c r="AD75" s="139"/>
      <c r="AE75" s="210"/>
      <c r="AF75" s="214"/>
    </row>
    <row r="76" spans="1:32" s="122" customFormat="1" ht="9.75" customHeight="1">
      <c r="A76" s="198"/>
      <c r="B76" s="199"/>
      <c r="C76" s="211"/>
      <c r="D76" s="147"/>
      <c r="E76" s="147"/>
      <c r="F76" s="147"/>
      <c r="G76" s="133"/>
      <c r="H76" s="124"/>
      <c r="I76" s="212"/>
      <c r="J76" s="133"/>
      <c r="K76" s="133"/>
      <c r="L76" s="134"/>
      <c r="M76" s="126"/>
      <c r="N76" s="126"/>
      <c r="O76" s="126"/>
      <c r="P76" s="202"/>
      <c r="Q76" s="127"/>
      <c r="R76" s="126"/>
      <c r="S76" s="127"/>
      <c r="T76" s="126"/>
      <c r="U76" s="126"/>
      <c r="V76" s="126"/>
      <c r="W76" s="127"/>
      <c r="X76" s="126"/>
      <c r="Y76" s="126"/>
      <c r="Z76" s="126"/>
      <c r="AA76" s="127"/>
      <c r="AB76" s="126"/>
      <c r="AC76" s="126"/>
      <c r="AD76" s="139"/>
      <c r="AE76" s="198"/>
      <c r="AF76" s="214"/>
    </row>
    <row r="77" spans="1:32" s="122" customFormat="1" ht="9.75" customHeight="1">
      <c r="A77" s="215"/>
      <c r="B77" s="199"/>
      <c r="C77" s="200"/>
      <c r="D77" s="147"/>
      <c r="E77" s="147"/>
      <c r="F77" s="147"/>
      <c r="G77" s="133"/>
      <c r="H77" s="216"/>
      <c r="I77" s="212"/>
      <c r="J77" s="133"/>
      <c r="K77" s="200"/>
      <c r="L77" s="134"/>
      <c r="M77" s="126"/>
      <c r="N77" s="126"/>
      <c r="O77" s="126"/>
      <c r="P77" s="217"/>
      <c r="Q77" s="127"/>
      <c r="R77" s="126"/>
      <c r="S77" s="446" t="s">
        <v>87</v>
      </c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203"/>
      <c r="AE77" s="215"/>
      <c r="AF77" s="214"/>
    </row>
    <row r="78" spans="1:31" s="122" customFormat="1" ht="9.75" customHeight="1" thickBot="1">
      <c r="A78" s="218"/>
      <c r="B78" s="219"/>
      <c r="C78" s="220"/>
      <c r="D78" s="220"/>
      <c r="E78" s="220"/>
      <c r="F78" s="220"/>
      <c r="G78" s="220"/>
      <c r="H78" s="220"/>
      <c r="I78" s="220"/>
      <c r="J78" s="220"/>
      <c r="K78" s="220"/>
      <c r="L78" s="221"/>
      <c r="M78" s="222"/>
      <c r="N78" s="222"/>
      <c r="O78" s="222"/>
      <c r="P78" s="223"/>
      <c r="Q78" s="222"/>
      <c r="R78" s="222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4"/>
      <c r="AE78" s="218"/>
    </row>
    <row r="79" spans="2:31" s="225" customFormat="1" ht="1.5" customHeight="1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</row>
    <row r="80" spans="1:31" s="96" customFormat="1" ht="12.75">
      <c r="A80" s="227"/>
      <c r="C80" s="227"/>
      <c r="D80" s="227"/>
      <c r="E80" s="227"/>
      <c r="F80" s="227"/>
      <c r="G80" s="227"/>
      <c r="H80" s="227"/>
      <c r="K80" s="227"/>
      <c r="P80" s="227"/>
      <c r="U80" s="227"/>
      <c r="Z80" s="227"/>
      <c r="AE80" s="227"/>
    </row>
    <row r="81" spans="17:25" s="84" customFormat="1" ht="12">
      <c r="Q81" s="91"/>
      <c r="R81" s="91"/>
      <c r="S81" s="91"/>
      <c r="T81" s="91"/>
      <c r="V81" s="91"/>
      <c r="W81" s="91"/>
      <c r="X81" s="91"/>
      <c r="Y81" s="91"/>
    </row>
    <row r="82" spans="17:25" s="84" customFormat="1" ht="12">
      <c r="Q82" s="91"/>
      <c r="R82" s="91"/>
      <c r="S82" s="91"/>
      <c r="T82" s="91"/>
      <c r="V82" s="91"/>
      <c r="W82" s="91"/>
      <c r="X82" s="91"/>
      <c r="Y82" s="91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1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K96" s="84"/>
      <c r="P96" s="84"/>
      <c r="U96" s="84"/>
      <c r="Z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K97" s="84"/>
      <c r="P97" s="84"/>
      <c r="U97" s="84"/>
      <c r="Z97" s="84"/>
      <c r="AE97" s="84"/>
    </row>
  </sheetData>
  <mergeCells count="125">
    <mergeCell ref="S77:AC77"/>
    <mergeCell ref="V31:Y31"/>
    <mergeCell ref="V32:Y35"/>
    <mergeCell ref="V36:Y38"/>
    <mergeCell ref="S54:AA54"/>
    <mergeCell ref="D42:AA42"/>
    <mergeCell ref="G43:N43"/>
    <mergeCell ref="D34:E37"/>
    <mergeCell ref="D32:E33"/>
    <mergeCell ref="B74:G74"/>
    <mergeCell ref="M32:M35"/>
    <mergeCell ref="L31:M31"/>
    <mergeCell ref="L36:M38"/>
    <mergeCell ref="B54:L54"/>
    <mergeCell ref="G31:H33"/>
    <mergeCell ref="G34:H36"/>
    <mergeCell ref="G46:N46"/>
    <mergeCell ref="G48:N48"/>
    <mergeCell ref="B72:G72"/>
    <mergeCell ref="I31:J33"/>
    <mergeCell ref="O34:O37"/>
    <mergeCell ref="N31:O33"/>
    <mergeCell ref="G37:H39"/>
    <mergeCell ref="D31:E31"/>
    <mergeCell ref="O50:R50"/>
    <mergeCell ref="G50:N50"/>
    <mergeCell ref="G47:N47"/>
    <mergeCell ref="L32:L35"/>
    <mergeCell ref="S50:AA50"/>
    <mergeCell ref="G44:N44"/>
    <mergeCell ref="Q31:T31"/>
    <mergeCell ref="S47:AA47"/>
    <mergeCell ref="S45:AA45"/>
    <mergeCell ref="Q32:T39"/>
    <mergeCell ref="N34:N37"/>
    <mergeCell ref="S48:AA48"/>
    <mergeCell ref="G49:N49"/>
    <mergeCell ref="S49:AA49"/>
    <mergeCell ref="S46:AA46"/>
    <mergeCell ref="S44:AA44"/>
    <mergeCell ref="D9:E21"/>
    <mergeCell ref="Q27:Q30"/>
    <mergeCell ref="G27:G30"/>
    <mergeCell ref="H27:H30"/>
    <mergeCell ref="I27:I30"/>
    <mergeCell ref="J27:J30"/>
    <mergeCell ref="L27:L30"/>
    <mergeCell ref="M27:M30"/>
    <mergeCell ref="N27:N30"/>
    <mergeCell ref="D26:E26"/>
    <mergeCell ref="V27:V30"/>
    <mergeCell ref="W27:W30"/>
    <mergeCell ref="O27:O30"/>
    <mergeCell ref="Q26:T26"/>
    <mergeCell ref="D27:E29"/>
    <mergeCell ref="X27:X30"/>
    <mergeCell ref="R27:R30"/>
    <mergeCell ref="S27:S30"/>
    <mergeCell ref="T27:T30"/>
    <mergeCell ref="O22:O25"/>
    <mergeCell ref="G26:J26"/>
    <mergeCell ref="L26:O26"/>
    <mergeCell ref="G22:J25"/>
    <mergeCell ref="L22:L25"/>
    <mergeCell ref="M22:M25"/>
    <mergeCell ref="N22:N25"/>
    <mergeCell ref="AA19:AD20"/>
    <mergeCell ref="AA21:AD30"/>
    <mergeCell ref="Y16:Y19"/>
    <mergeCell ref="Y22:Y25"/>
    <mergeCell ref="Y27:Y30"/>
    <mergeCell ref="V26:Y26"/>
    <mergeCell ref="X16:X19"/>
    <mergeCell ref="V16:V19"/>
    <mergeCell ref="W16:W19"/>
    <mergeCell ref="V22:V25"/>
    <mergeCell ref="G20:J21"/>
    <mergeCell ref="L20:O21"/>
    <mergeCell ref="Q20:T21"/>
    <mergeCell ref="V20:Y21"/>
    <mergeCell ref="W22:W25"/>
    <mergeCell ref="X22:X25"/>
    <mergeCell ref="O16:O19"/>
    <mergeCell ref="Q16:T17"/>
    <mergeCell ref="Q18:R19"/>
    <mergeCell ref="S18:T19"/>
    <mergeCell ref="Q22:Q25"/>
    <mergeCell ref="R22:R25"/>
    <mergeCell ref="S22:S25"/>
    <mergeCell ref="T22:T25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B2:B5"/>
    <mergeCell ref="D5:AD5"/>
    <mergeCell ref="G7:J7"/>
    <mergeCell ref="L7:O7"/>
    <mergeCell ref="Q7:T7"/>
    <mergeCell ref="V7:Y7"/>
    <mergeCell ref="AA7:AD7"/>
    <mergeCell ref="D7:E7"/>
    <mergeCell ref="I11:I14"/>
    <mergeCell ref="J11:J14"/>
    <mergeCell ref="I15:J15"/>
    <mergeCell ref="G17:H19"/>
    <mergeCell ref="G16:H16"/>
    <mergeCell ref="I16:I19"/>
    <mergeCell ref="J16:J19"/>
    <mergeCell ref="G11:H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53.00390625" style="0" customWidth="1"/>
  </cols>
  <sheetData>
    <row r="1" spans="1:2" ht="18">
      <c r="A1" s="273"/>
      <c r="B1" s="286" t="s">
        <v>122</v>
      </c>
    </row>
    <row r="2" spans="1:2" ht="18">
      <c r="A2" s="273"/>
      <c r="B2" s="287" t="s">
        <v>123</v>
      </c>
    </row>
    <row r="3" spans="1:2" ht="18">
      <c r="A3" s="273"/>
      <c r="B3" s="288" t="s">
        <v>124</v>
      </c>
    </row>
    <row r="4" spans="1:2" ht="15.75">
      <c r="A4" s="273"/>
      <c r="B4" s="274"/>
    </row>
    <row r="5" spans="1:2" ht="15.75">
      <c r="A5" s="273"/>
      <c r="B5" s="275" t="s">
        <v>132</v>
      </c>
    </row>
    <row r="6" spans="1:2" ht="15.75">
      <c r="A6" s="273"/>
      <c r="B6" s="276"/>
    </row>
    <row r="7" spans="1:2" ht="12.75">
      <c r="A7" s="277">
        <v>1</v>
      </c>
      <c r="B7" s="278" t="s">
        <v>133</v>
      </c>
    </row>
    <row r="8" spans="1:2" ht="12.75">
      <c r="A8" s="277">
        <v>2</v>
      </c>
      <c r="B8" s="278" t="s">
        <v>134</v>
      </c>
    </row>
    <row r="9" spans="1:2" ht="12.75">
      <c r="A9" s="277">
        <v>3</v>
      </c>
      <c r="B9" s="278" t="s">
        <v>135</v>
      </c>
    </row>
    <row r="10" spans="1:2" ht="12.75">
      <c r="A10" s="277">
        <v>4</v>
      </c>
      <c r="B10" s="278" t="s">
        <v>136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7" sqref="B17"/>
    </sheetView>
  </sheetViews>
  <sheetFormatPr defaultColWidth="9.140625" defaultRowHeight="12.75"/>
  <cols>
    <col min="1" max="1" width="5.57421875" style="0" customWidth="1"/>
    <col min="2" max="2" width="56.140625" style="0" customWidth="1"/>
    <col min="3" max="3" width="2.140625" style="0" customWidth="1"/>
    <col min="5" max="5" width="5.57421875" style="0" customWidth="1"/>
    <col min="6" max="6" width="10.7109375" style="0" customWidth="1"/>
  </cols>
  <sheetData>
    <row r="1" spans="1:6" ht="18">
      <c r="A1" s="280"/>
      <c r="B1" s="286" t="s">
        <v>122</v>
      </c>
      <c r="C1" s="277"/>
      <c r="D1" s="277"/>
      <c r="E1" s="277"/>
      <c r="F1" s="277"/>
    </row>
    <row r="2" spans="1:6" ht="18">
      <c r="A2" s="277"/>
      <c r="B2" s="287" t="s">
        <v>123</v>
      </c>
      <c r="C2" s="277"/>
      <c r="D2" s="277"/>
      <c r="E2" s="277"/>
      <c r="F2" s="277"/>
    </row>
    <row r="3" spans="1:6" ht="18">
      <c r="A3" s="277"/>
      <c r="B3" s="288" t="s">
        <v>124</v>
      </c>
      <c r="C3" s="277"/>
      <c r="D3" s="277"/>
      <c r="E3" s="277"/>
      <c r="F3" s="277"/>
    </row>
    <row r="4" spans="1:6" ht="15">
      <c r="A4" s="279"/>
      <c r="B4" s="281"/>
      <c r="C4" s="277"/>
      <c r="D4" s="277"/>
      <c r="E4" s="277"/>
      <c r="F4" s="279"/>
    </row>
    <row r="5" spans="1:6" ht="12.75">
      <c r="A5" s="282">
        <v>1.1</v>
      </c>
      <c r="B5" s="283" t="s">
        <v>137</v>
      </c>
      <c r="C5" s="284" t="s">
        <v>72</v>
      </c>
      <c r="D5" s="277" t="s">
        <v>138</v>
      </c>
      <c r="E5" s="277">
        <v>0</v>
      </c>
      <c r="F5" s="285">
        <f>TIME(8,0,0)</f>
        <v>0.3333333333333333</v>
      </c>
    </row>
    <row r="6" spans="1:6" ht="12.75">
      <c r="A6" s="282">
        <v>1.2</v>
      </c>
      <c r="B6" s="283" t="s">
        <v>139</v>
      </c>
      <c r="C6" s="284" t="s">
        <v>72</v>
      </c>
      <c r="D6" s="277" t="s">
        <v>138</v>
      </c>
      <c r="E6" s="277">
        <v>2</v>
      </c>
      <c r="F6" s="285">
        <f aca="true" t="shared" si="0" ref="F6:F13">F5+TIME(0,E6,0)</f>
        <v>0.3347222222222222</v>
      </c>
    </row>
    <row r="7" spans="1:6" ht="12.75">
      <c r="A7" s="282">
        <v>1.3</v>
      </c>
      <c r="B7" s="283" t="s">
        <v>145</v>
      </c>
      <c r="C7" s="284" t="s">
        <v>72</v>
      </c>
      <c r="D7" s="277" t="s">
        <v>138</v>
      </c>
      <c r="E7" s="277">
        <v>2</v>
      </c>
      <c r="F7" s="285">
        <f t="shared" si="0"/>
        <v>0.3361111111111111</v>
      </c>
    </row>
    <row r="8" spans="1:6" ht="12.75">
      <c r="A8" s="282">
        <v>1.4</v>
      </c>
      <c r="B8" s="283" t="s">
        <v>146</v>
      </c>
      <c r="C8" s="284" t="s">
        <v>72</v>
      </c>
      <c r="D8" s="277" t="s">
        <v>138</v>
      </c>
      <c r="E8" s="277">
        <v>5</v>
      </c>
      <c r="F8" s="285">
        <f t="shared" si="0"/>
        <v>0.3395833333333333</v>
      </c>
    </row>
    <row r="9" spans="1:6" ht="12.75">
      <c r="A9" s="282">
        <v>1.5</v>
      </c>
      <c r="B9" s="283" t="s">
        <v>140</v>
      </c>
      <c r="C9" s="284" t="s">
        <v>72</v>
      </c>
      <c r="D9" s="277"/>
      <c r="E9" s="277">
        <v>25</v>
      </c>
      <c r="F9" s="285">
        <f t="shared" si="0"/>
        <v>0.3569444444444444</v>
      </c>
    </row>
    <row r="10" spans="1:6" ht="12.75">
      <c r="A10" s="282">
        <v>1.6</v>
      </c>
      <c r="B10" s="283" t="s">
        <v>141</v>
      </c>
      <c r="C10" s="284" t="s">
        <v>72</v>
      </c>
      <c r="D10" s="277"/>
      <c r="E10" s="277">
        <v>25</v>
      </c>
      <c r="F10" s="285">
        <f t="shared" si="0"/>
        <v>0.3743055555555555</v>
      </c>
    </row>
    <row r="11" spans="1:6" ht="12.75">
      <c r="A11" s="282">
        <v>1.7</v>
      </c>
      <c r="B11" s="283" t="s">
        <v>142</v>
      </c>
      <c r="C11" s="284" t="s">
        <v>72</v>
      </c>
      <c r="D11" s="277"/>
      <c r="E11" s="277">
        <v>30</v>
      </c>
      <c r="F11" s="285">
        <f t="shared" si="0"/>
        <v>0.3951388888888888</v>
      </c>
    </row>
    <row r="12" spans="1:6" ht="12.75">
      <c r="A12" s="282">
        <v>1.8</v>
      </c>
      <c r="B12" s="283" t="s">
        <v>143</v>
      </c>
      <c r="C12" s="284" t="s">
        <v>72</v>
      </c>
      <c r="D12" s="277"/>
      <c r="E12" s="277">
        <v>30</v>
      </c>
      <c r="F12" s="285">
        <f t="shared" si="0"/>
        <v>0.41597222222222213</v>
      </c>
    </row>
    <row r="13" spans="1:6" ht="12.75">
      <c r="A13" s="282">
        <v>1.9</v>
      </c>
      <c r="B13" s="283" t="s">
        <v>144</v>
      </c>
      <c r="C13" s="284" t="s">
        <v>72</v>
      </c>
      <c r="D13" s="277" t="s">
        <v>138</v>
      </c>
      <c r="E13" s="277">
        <v>1</v>
      </c>
      <c r="F13" s="285">
        <f t="shared" si="0"/>
        <v>0.4166666666666666</v>
      </c>
    </row>
    <row r="15" ht="15">
      <c r="B15" s="46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ATL Agenda</dc:title>
  <dc:subject/>
  <dc:creator>Rick Roberts</dc:creator>
  <cp:keywords/>
  <dc:description/>
  <cp:lastModifiedBy>Richard D Roberts</cp:lastModifiedBy>
  <dcterms:created xsi:type="dcterms:W3CDTF">2008-01-28T15:42:57Z</dcterms:created>
  <dcterms:modified xsi:type="dcterms:W3CDTF">2009-10-16T20:19:17Z</dcterms:modified>
  <cp:category/>
  <cp:version/>
  <cp:contentType/>
  <cp:contentStatus/>
</cp:coreProperties>
</file>