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02_802.22\802.22_Revision1\draft\v3.0\"/>
    </mc:Choice>
  </mc:AlternateContent>
  <bookViews>
    <workbookView xWindow="0" yWindow="0" windowWidth="12264" windowHeight="0" activeTab="1"/>
  </bookViews>
  <sheets>
    <sheet name="Vote Tally" sheetId="1" r:id="rId1"/>
    <sheet name="Comments" sheetId="2" r:id="rId2"/>
    <sheet name="Sheet3" sheetId="3" r:id="rId3"/>
  </sheets>
  <calcPr calcId="162913"/>
</workbook>
</file>

<file path=xl/calcChain.xml><?xml version="1.0" encoding="utf-8"?>
<calcChain xmlns="http://schemas.openxmlformats.org/spreadsheetml/2006/main">
  <c r="J29" i="1" l="1"/>
  <c r="J30" i="1" s="1"/>
  <c r="J33" i="1"/>
  <c r="J34" i="1" s="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<sst xmlns="http://schemas.openxmlformats.org/spreadsheetml/2006/main" count="1876" uniqueCount="748">
  <si>
    <t xml:space="preserve">802.22 Working Group accepts Option A to be incorporated into standard as the Normative scheme for the Pilot Patterns. Option B to be incorporated into the standard as an Option. Use two  bits in the Super Frame Control Header to signify which Mode is being used. Use 00 for the Standard Normative Mode which corresponds to Option A in the Document (https://mentor.ieee.org/802.22/dcn/17/22-17-0066-02-0000-carrier-interleaving.doc). Use 11 to signify that Option B from the Document is being used. </t>
  </si>
  <si>
    <t>see https://mentor.ieee.org/802.22/dcn/16/22-16-0047-04-0000-compendium-of-errata-and-clarifications.docx, Item 35, implement the already approved remedy</t>
  </si>
  <si>
    <t>We propose to track all the individuals that have contributed to the 802.22 standard. IEEE-SA Staff already formatted this. They have created a format where we need to add the list of people who contributed to the 802.22 Revision.</t>
  </si>
  <si>
    <t>IEEE-SA Staff addressed this when they inserted the old template draft into a new template.</t>
  </si>
  <si>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</si>
  <si>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</si>
  <si>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</si>
  <si>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</si>
  <si>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Pending contribution from Apurva</t>
  </si>
  <si>
    <t xml:space="preserve">Document https://mentor.ieee.org/802.22/dcn/18/22-18-0020-03-0000-mib-management-plane-procedure-updates.doc provides the proposed remedy to this comment </t>
  </si>
  <si>
    <t>Implementation Status
Yellow: Partially Implemented
Red: Not implemented
Green: Comment Resolution Implemented</t>
  </si>
  <si>
    <t>Editor's comment</t>
  </si>
  <si>
    <t>Ranga to implement</t>
  </si>
  <si>
    <t>Ranga to implement.</t>
  </si>
  <si>
    <t>IEEE-SA staff to implement following all other changesusing the 802.22-11 text as reference.</t>
  </si>
  <si>
    <t>IEEE-SA staff to implement in the final draft.</t>
  </si>
  <si>
    <t>Many applications such as power grid communications requires long distance connectivity with a range of nearly 100 km with a latency of less than 16 ms</t>
  </si>
  <si>
    <t>Detailed contribution needed.</t>
  </si>
  <si>
    <t>The MAC parameters were designed to allow for 100 km coverage distance but the PHY parameters were limited to 30 km (RTG).</t>
  </si>
  <si>
    <t>IR1</t>
  </si>
  <si>
    <t>IR2</t>
  </si>
  <si>
    <t>IR3</t>
  </si>
  <si>
    <t>RR1</t>
  </si>
  <si>
    <t>RR6</t>
  </si>
  <si>
    <t>RR7</t>
  </si>
  <si>
    <t>RR2</t>
  </si>
  <si>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</si>
  <si>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</si>
  <si>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</si>
  <si>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</si>
  <si>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</si>
  <si>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</si>
  <si>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</si>
  <si>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</si>
  <si>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</si>
  <si>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</si>
  <si>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</si>
  <si>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</si>
  <si>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</si>
  <si>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</si>
  <si>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</si>
  <si>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</si>
  <si>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</si>
  <si>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</si>
  <si>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</si>
  <si>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</si>
  <si>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</si>
  <si>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</si>
  <si>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GC23</t>
  </si>
  <si>
    <t>GC24</t>
  </si>
  <si>
    <t>GC25</t>
  </si>
  <si>
    <t>RG1</t>
  </si>
  <si>
    <t>RG2</t>
  </si>
  <si>
    <t>RG3</t>
  </si>
  <si>
    <t>TG1</t>
  </si>
  <si>
    <t>AM1</t>
  </si>
  <si>
    <t>AM2</t>
  </si>
  <si>
    <t>OH1</t>
  </si>
  <si>
    <t>AM3</t>
  </si>
  <si>
    <t>GC26</t>
  </si>
  <si>
    <t>GC27</t>
  </si>
  <si>
    <t>Pending contribution from Apurva. See comment AM2.</t>
  </si>
  <si>
    <t>GC28</t>
  </si>
  <si>
    <t>GC29</t>
  </si>
  <si>
    <t>GC30</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</si>
  <si>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</si>
  <si>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</si>
  <si>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</si>
  <si>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</si>
  <si>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</si>
  <si>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</si>
  <si>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</si>
  <si>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</si>
  <si>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</si>
  <si>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</si>
  <si>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</si>
  <si>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</si>
  <si>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</si>
  <si>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</si>
  <si>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</si>
  <si>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</si>
  <si>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</si>
  <si>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</si>
  <si>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</si>
  <si>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</si>
  <si>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</si>
  <si>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</si>
  <si>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</si>
  <si>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</si>
  <si>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</si>
  <si>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</si>
  <si>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</si>
  <si>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</si>
  <si>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GC59</t>
  </si>
  <si>
    <t>GC60</t>
  </si>
  <si>
    <t>GC61</t>
  </si>
  <si>
    <t>GC62</t>
  </si>
  <si>
    <t>GC63</t>
  </si>
  <si>
    <t>GC64</t>
  </si>
  <si>
    <t>GC65</t>
  </si>
  <si>
    <t>GC66</t>
  </si>
  <si>
    <t>GC67</t>
  </si>
  <si>
    <t>GC68</t>
  </si>
  <si>
    <t>GC69</t>
  </si>
  <si>
    <t>GC70</t>
  </si>
  <si>
    <t>GC71</t>
  </si>
  <si>
    <t>GC72</t>
  </si>
  <si>
    <t>GC73</t>
  </si>
  <si>
    <t>GC74</t>
  </si>
  <si>
    <t>GC75</t>
  </si>
  <si>
    <t>GC76</t>
  </si>
  <si>
    <t>GC77</t>
  </si>
  <si>
    <t>GC78</t>
  </si>
  <si>
    <t>IR4</t>
  </si>
  <si>
    <t>IR5</t>
  </si>
  <si>
    <t>IR6</t>
  </si>
  <si>
    <t>IR7</t>
  </si>
  <si>
    <t>IR8</t>
  </si>
  <si>
    <t>IR9</t>
  </si>
  <si>
    <t>IR10</t>
  </si>
  <si>
    <t>IR11</t>
  </si>
  <si>
    <t>IR12</t>
  </si>
  <si>
    <t>IR13</t>
  </si>
  <si>
    <t>IR14</t>
  </si>
  <si>
    <t>IR15</t>
  </si>
  <si>
    <t>IR16</t>
  </si>
  <si>
    <t>IR17</t>
  </si>
  <si>
    <t>IR18</t>
  </si>
  <si>
    <t>IR19</t>
  </si>
  <si>
    <t xml:space="preserve">Below is a
list (referencing the current updated draft):
1: Extended BW Request Header Table 12
2: DS-MAP, and DS-MAP IEs (i.e. Multizone Config, AZ DS-MAP, CRZ DS-MAP, DRZ
DS MAP GRA)
3: US-MAP, and US-MAP IEs (i.e. Multizone Config, AZ DS-MAP, CRZ DS-MAP, DRZ
DS MAP GRA)
4: Local SID Group IE of REG-REQ/RSP, related to distributed relay CPE
5: SCM GSA-Add, 
6: Local Cell Update IND, 
7: Cotainer message
8: DTT-REQ
9: GRA-CFG/UPD
10: SAID assignment
11: Clause 13.2 "Well-Know CIDs"
12: through clause 14.2 several MIB objects related to SID
13: Clause 15, several primitives have SID fields
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t>
  </si>
  <si>
    <t xml:space="preserve">MIBs descriptions and primitives are done. But MIB Definitions will follow. </t>
  </si>
  <si>
    <t>Need to verify whether the inclusion of  the new proposed  section A.6 with all its details  is appropriate. - Assumption is correct</t>
  </si>
  <si>
    <t xml:space="preserve">Subclause reference was wrong. In the comment. - The Ballot Resolution Committee agrees. </t>
  </si>
  <si>
    <t>Earlier comments on Boosting take care of the comment related to Boosting</t>
  </si>
  <si>
    <t>MIBs descriptions and primitives are done. But MIB Definitions will follow during the next Draft 3.0</t>
  </si>
  <si>
    <t>Done but there is an ambiguity with the "&gt;" sign in the first row. WG Ballot Resolution Committee - Yes, delete the "&gt;" sign.</t>
  </si>
  <si>
    <t xml:space="preserve">Modifications implemented except those to be provided by Oliver:
- provide information on South-Africa (RSA;
- augment information on Singapore;
- remove proposed new section A.6 on regulatory details from Ofcom.
See comment: AM1.
</t>
  </si>
  <si>
    <t>Need to confirm with the WG since it is a "Modify" for this comment. - Correct, change it to  parenteses: (i).</t>
  </si>
  <si>
    <t>This refers to subclause 9.4, the two paragraph just before Table 199. As proposed, these two paragraphs are now redundant and they were removed.
Done.</t>
  </si>
  <si>
    <t xml:space="preserve">
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However, keeping SID at 9 bits is not a show stopper. The network management system which is beyond the scope of the 802.22 project may dynamically assign SID's. That is  going to be similar to the DHCP mechanism where the IP addresses are dynamically  assigned to the network.</t>
  </si>
  <si>
    <t>Whatever the SID size is, it must be common, this is where things can break. We could certainly live with a 9bit SID. If there isn’t a large install-base and we don’t have to worry about breaking existing deployments, we would recommend going with the 13bit SID. Supporting both at the A-BS becomes difficult. Supporting both would require some thought.
However, keeping SID at 9 bits is not a show stopper. The network management system which is beyond the scope of the 802.22 project may dynamically assign SID's. That is  going to be similar to the DHCP mechanism where the IP addresses are dynamically  assigned to the network.</t>
  </si>
  <si>
    <t>IR20</t>
  </si>
  <si>
    <t>IR21</t>
  </si>
  <si>
    <t>IR22</t>
  </si>
  <si>
    <t>IR23</t>
  </si>
  <si>
    <t>IR24</t>
  </si>
  <si>
    <t>IR25</t>
  </si>
  <si>
    <t>IR26</t>
  </si>
  <si>
    <t>IR27</t>
  </si>
  <si>
    <t>IR28</t>
  </si>
  <si>
    <t>IR29</t>
  </si>
  <si>
    <t>IR30</t>
  </si>
  <si>
    <t>IR31</t>
  </si>
  <si>
    <t>IR32</t>
  </si>
  <si>
    <t>IR33</t>
  </si>
  <si>
    <t>IR34</t>
  </si>
  <si>
    <t>IR35</t>
  </si>
  <si>
    <t>IR36</t>
  </si>
  <si>
    <t>IR37</t>
  </si>
  <si>
    <t>IR38</t>
  </si>
  <si>
    <t>IR39</t>
  </si>
  <si>
    <t>IR40</t>
  </si>
  <si>
    <t>IR41</t>
  </si>
  <si>
    <t>IR42</t>
  </si>
  <si>
    <t>IR43</t>
  </si>
  <si>
    <t>IR44</t>
  </si>
  <si>
    <t>IR45</t>
  </si>
  <si>
    <t>IR46</t>
  </si>
  <si>
    <t>IR47</t>
  </si>
  <si>
    <t>IR48</t>
  </si>
  <si>
    <t>IR49</t>
  </si>
  <si>
    <t>IR50</t>
  </si>
  <si>
    <t>IR51</t>
  </si>
  <si>
    <t>IR52</t>
  </si>
  <si>
    <t>IR53</t>
  </si>
  <si>
    <t>IR54</t>
  </si>
  <si>
    <t>IR55</t>
  </si>
  <si>
    <t>RR3</t>
  </si>
  <si>
    <t>RR4</t>
  </si>
  <si>
    <t>RR5</t>
  </si>
  <si>
    <t>RR8</t>
  </si>
  <si>
    <t>RR9</t>
  </si>
  <si>
    <t>RR10</t>
  </si>
  <si>
    <t>Done</t>
  </si>
  <si>
    <t>No action</t>
  </si>
  <si>
    <t xml:space="preserve">Editor to make the changes: the notation "[i]"refers to the index of the channel  indicated above in the Table.  It seems to be needed and was therefore kept. It was changed for "(i)" </t>
  </si>
  <si>
    <t>Removed some empty lines . Two empty lines could not be removed under "AX" and "OSTBC". IEEE-SA staff to resolve.</t>
  </si>
  <si>
    <t>See comment # GC26</t>
  </si>
  <si>
    <t>See comment # GC29</t>
  </si>
  <si>
    <t>See comment # GC30</t>
  </si>
  <si>
    <t>See comment # GC31</t>
  </si>
  <si>
    <t>See comment # GC32</t>
  </si>
  <si>
    <t>See comment # GC33</t>
  </si>
  <si>
    <t>See comment # GC34</t>
  </si>
  <si>
    <t>See comment # GC35</t>
  </si>
  <si>
    <t>See comment # GC36</t>
  </si>
  <si>
    <t>See comment # GC37</t>
  </si>
  <si>
    <t>See comment # GC38</t>
  </si>
  <si>
    <t>See comment # GC39</t>
  </si>
  <si>
    <t>See comment # GC40</t>
  </si>
  <si>
    <t>See comment # GC41</t>
  </si>
  <si>
    <t>See comment # GC42</t>
  </si>
  <si>
    <t>See comment # GC43</t>
  </si>
  <si>
    <t>See comment # GC44</t>
  </si>
  <si>
    <t>See comment # GC45</t>
  </si>
  <si>
    <t>See comment # GC46</t>
  </si>
  <si>
    <t>See comment # GC47</t>
  </si>
  <si>
    <t>See comment # GC48</t>
  </si>
  <si>
    <t>See comment # GC49</t>
  </si>
  <si>
    <t>See comment # GC50</t>
  </si>
  <si>
    <t>See comment # GC51</t>
  </si>
  <si>
    <t>See comment # GC52</t>
  </si>
  <si>
    <t>See comment # GC53</t>
  </si>
  <si>
    <t>See comment # GC54</t>
  </si>
  <si>
    <t>See comment # GC55</t>
  </si>
  <si>
    <t>See comment # GC56</t>
  </si>
  <si>
    <t>See comment # GC57</t>
  </si>
  <si>
    <t>See comment # GC58</t>
  </si>
  <si>
    <t>See comment # GC59</t>
  </si>
  <si>
    <t>See comment # GC60</t>
  </si>
  <si>
    <t>See comment # GC61</t>
  </si>
  <si>
    <t>See comment # GC62</t>
  </si>
  <si>
    <t>See comment # GC63</t>
  </si>
  <si>
    <t>See comment # GC64</t>
  </si>
  <si>
    <t>See comment # GC65</t>
  </si>
  <si>
    <t>See comment # GC66</t>
  </si>
  <si>
    <t>See comment # GC67</t>
  </si>
  <si>
    <t>See comment # GC68</t>
  </si>
  <si>
    <t>See comment # GC69</t>
  </si>
  <si>
    <t>See comment # GC70</t>
  </si>
  <si>
    <t>See comment # GC71</t>
  </si>
  <si>
    <t>See comment # GC72</t>
  </si>
  <si>
    <t>See comment # GC73</t>
  </si>
  <si>
    <t>See comment # GC74</t>
  </si>
  <si>
    <t>See comment # GC75</t>
  </si>
  <si>
    <t>See comment # GC76</t>
  </si>
  <si>
    <t>See comment # GC77</t>
  </si>
  <si>
    <t>See comment # GC78</t>
  </si>
  <si>
    <t>#</t>
  </si>
  <si>
    <t xml:space="preserve">
No action.
The basic  802.22 Standard was designed specifically for a 10 ms frame with a maximum RTG of 210 us allowing a propagation distance of 30 km, assuming  a minimum turnaround time of 10 us at the CPE   (see 22-06-0264-14-0000_OFDM_Parameters.xls".</t>
  </si>
  <si>
    <t>Same as for comment # GC27. Second mention of  the  1.3-1.75 GHz and 2.7-3.7 GHz  frequency bands.</t>
  </si>
  <si>
    <t>See remedy for comment GC27</t>
  </si>
  <si>
    <t>See comment GC27.</t>
  </si>
  <si>
    <t>Help is needed from a participant in the discussion on the PHY-OM2 sections.</t>
  </si>
  <si>
    <t>This extra appearance of this table just need to be removed from this section. No other action isrequired on this.</t>
  </si>
  <si>
    <t>Done.</t>
  </si>
  <si>
    <t>See resolution of comment IR2</t>
  </si>
  <si>
    <t>Table 205, as it appears, would likely lead to ambiguity in application of the concatenation rule. The two groups of 'j' values should be treated differently and should show accordingly in the Table.</t>
  </si>
  <si>
    <t xml:space="preserve">Modifications implemented except those to be provided by Oliver:
- provide information on South-Africa;
- augment information on Singapore;
- remove proposed new section A.6 on regulatory details from Ofcom.
</t>
  </si>
  <si>
    <t>Editor is going to look into  clarifying  the sections.</t>
  </si>
  <si>
    <t>There are three contributions related to this. https://mentor.ieee.org/802.22/dcn/18/22-18-0017-00-0000-considerations-on-boosting.doc, https://mentor.ieee.org/802.22/dcn/17/22-17-0070-00-0000-boosting-of-the-mac-control-messages.doc, https://mentor.ieee.org/802.22/dcn/17/22-17-0061-00-0000-simplification-of-the-boosting-ratios.doc. The WG decided to 'reserve' the positive boosting ratios from the standard. The recommendation for the editor is to take excerpts of the contributions and provide as explanations.</t>
  </si>
  <si>
    <t>Document https://mentor.ieee.org/802.22/dcn/17/22-17-0066-02-0000-carrier-interleaving.doc takes care of these comments</t>
  </si>
  <si>
    <t>Below 20 ppm commercial grade is difficult. Need to allow higher phase noise tolerance by, as an example,further  spreading the subcarriers through modifying the basic system PHY parameters.</t>
  </si>
  <si>
    <t>This would seem to be more appropriately done by someone who was involved in the insertion of the new sections related to the PHY-OM2 in the base Standard. The current editor was only involved into the ''base Standard'' . The base standard should be able to operate without the changes implied by the advanced version.</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</si>
  <si>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</si>
  <si>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</si>
  <si>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</si>
  <si>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</si>
  <si>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</si>
  <si>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</si>
  <si>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</si>
  <si>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</si>
  <si>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</si>
  <si>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</si>
  <si>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</si>
  <si>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</si>
  <si>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</si>
  <si>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</si>
  <si>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</si>
  <si>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</si>
  <si>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</si>
  <si>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</si>
  <si>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</si>
  <si>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</si>
  <si>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</si>
  <si>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</si>
  <si>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</si>
  <si>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</si>
  <si>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</si>
  <si>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</si>
  <si>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</si>
  <si>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</si>
  <si>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</si>
  <si>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</si>
  <si>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</si>
  <si>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</si>
  <si>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</si>
  <si>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</si>
  <si>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</si>
  <si>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</si>
  <si>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</si>
  <si>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</si>
  <si>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</si>
  <si>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</si>
  <si>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</si>
  <si>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</si>
  <si>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</si>
  <si>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</si>
  <si>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</si>
  <si>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</si>
  <si>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</si>
  <si>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</si>
  <si>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</si>
  <si>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</si>
  <si>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</si>
  <si>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</si>
  <si>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</si>
  <si>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</si>
  <si>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</si>
  <si>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</si>
  <si>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</si>
  <si>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</si>
  <si>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</si>
  <si>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</si>
  <si>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</si>
  <si>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</si>
  <si>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</si>
  <si>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</si>
  <si>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</si>
  <si>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</si>
  <si>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</si>
  <si>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</si>
  <si>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</si>
  <si>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</si>
  <si>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</si>
  <si>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</si>
  <si>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</si>
  <si>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</si>
  <si>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</si>
  <si>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</si>
  <si>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</si>
  <si>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</si>
  <si>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</si>
  <si>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</si>
  <si>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</si>
  <si>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9</t>
  </si>
  <si>
    <t>TR</t>
  </si>
  <si>
    <t>Table 20,  21, 23, 24</t>
  </si>
  <si>
    <t>Downstream burst profile errata, , remedy approved by 802.22 by motion #3, 2016-12-21</t>
  </si>
  <si>
    <t>9.7.2.1.3</t>
  </si>
  <si>
    <t xml:space="preserve">Carrier interleaving </t>
  </si>
  <si>
    <t>Ballot Returned</t>
  </si>
  <si>
    <t>Others Not Part of the Working Group who Voted</t>
  </si>
  <si>
    <t>ranga.reddy@me.com</t>
  </si>
  <si>
    <t>732-693-5812</t>
  </si>
  <si>
    <t>3</t>
  </si>
  <si>
    <t>ER</t>
  </si>
  <si>
    <t>T</t>
  </si>
  <si>
    <t>MIB additions to cover capabilities/services added by 802.22b-2015 are needed to allow for proper management of A-CPEs/A-BSs</t>
  </si>
  <si>
    <t>Implement MIB objects to support A-CPE/A-BS capabilites such as relaying and multi-carrier operation</t>
  </si>
  <si>
    <t>Primitives to support operation of new capabilities introduced by 802.22b-2015 are need to allow for proper management of those A-CPE/A-BS</t>
  </si>
  <si>
    <t>Implement primitives to support A-CPE/A-BS capabilities such as relaying and multi-carrier operation</t>
  </si>
  <si>
    <t>Ranga Reddy</t>
  </si>
  <si>
    <t>N/A</t>
  </si>
  <si>
    <t>Luc Stan</t>
  </si>
  <si>
    <t>Stan</t>
  </si>
  <si>
    <t>Luc</t>
  </si>
  <si>
    <t>Grove</t>
  </si>
  <si>
    <t>Gerald Chouinard</t>
  </si>
  <si>
    <t>819-684-2490</t>
  </si>
  <si>
    <t>7</t>
  </si>
  <si>
    <t>1</t>
  </si>
  <si>
    <t>g.miele@unicas.it</t>
  </si>
  <si>
    <t>+3907762993686</t>
  </si>
  <si>
    <t>5</t>
  </si>
  <si>
    <t>Refereces are missed</t>
  </si>
  <si>
    <t>Introduce correct references</t>
  </si>
  <si>
    <t>Reference is missed</t>
  </si>
  <si>
    <t>Introduce the correct reference</t>
  </si>
  <si>
    <t>4a</t>
  </si>
  <si>
    <t>4-5</t>
  </si>
  <si>
    <t>38</t>
  </si>
  <si>
    <t>6</t>
  </si>
  <si>
    <t>10</t>
  </si>
  <si>
    <t>15</t>
  </si>
  <si>
    <t>39</t>
  </si>
  <si>
    <t>11</t>
  </si>
  <si>
    <t>26</t>
  </si>
  <si>
    <t>43</t>
  </si>
  <si>
    <t>40</t>
  </si>
  <si>
    <t>13</t>
  </si>
  <si>
    <t>16</t>
  </si>
  <si>
    <t>25</t>
  </si>
  <si>
    <t>4b</t>
  </si>
  <si>
    <t>41</t>
  </si>
  <si>
    <t>2</t>
  </si>
  <si>
    <t>18</t>
  </si>
  <si>
    <t>42</t>
  </si>
  <si>
    <t>12</t>
  </si>
  <si>
    <t>17</t>
  </si>
  <si>
    <t>Miele</t>
  </si>
  <si>
    <t>Gianfranco</t>
  </si>
  <si>
    <t>University of Casino, Italy</t>
  </si>
  <si>
    <t>Robert Grow</t>
  </si>
  <si>
    <t>IEEE RAC</t>
  </si>
  <si>
    <t>bobgrow@cox.net</t>
  </si>
  <si>
    <t>858-705-1829</t>
  </si>
  <si>
    <t>vi</t>
  </si>
  <si>
    <t>E</t>
  </si>
  <si>
    <t>You need to decide how you are going to handle historical participants.  Typical IEEE policy is to discard all history of  participants when doing a revision.  IEEE Std 802.3 shows an alternative that includes history for the many revisions since original publication in 1983.</t>
  </si>
  <si>
    <t>Pick what you want to do, and possibly use the 802.3 precident if the WG Chair is willing to keep track of all individuals that have participated in additions to the standard.  Otherwise, the page vi WG ballot group list (based on current header), page vii sponsor ballot group list, and viii SASB information should be blank as contained on draft templates.</t>
  </si>
  <si>
    <t>4</t>
  </si>
  <si>
    <t>Random blank lines throughout this clause.</t>
  </si>
  <si>
    <t>Delete.</t>
  </si>
  <si>
    <t>There are many broken cross references in the draft.  (A search on Error! produces hits on 127 pages with many pages having multiple broken cross references.</t>
  </si>
  <si>
    <t>Fix all broken cross references.</t>
  </si>
  <si>
    <t>Abstain</t>
  </si>
  <si>
    <t>Proposed Remedy</t>
  </si>
  <si>
    <t>Comment Status</t>
  </si>
  <si>
    <t>Accepted</t>
  </si>
  <si>
    <t>see https://mentor.ieee.org/802.22/dcn/16/22-16-0047-04-0000-compendium-of-errata-and-clarifications.docx, item 3, implement the already approved remedy</t>
  </si>
  <si>
    <t>see https://mentor.ieee.org/802.22/dcn/16/22-16-0047-04-0000-compendium-of-errata-and-clarifications.docx, item 35</t>
  </si>
  <si>
    <t>See the remedy as proposed in Document: https://mentor.ieee.org/802.22/dcn/17/22-17-0024-00-0000-correction-item-5.doc</t>
  </si>
  <si>
    <t>Revised</t>
  </si>
  <si>
    <t xml:space="preserve">We will keep the WG ballot group list, Sponsor Ballot Group list and SASB information list as blank. </t>
  </si>
  <si>
    <t xml:space="preserve">Agree. This will be fixed in the editorial process. </t>
  </si>
  <si>
    <t>Tim Godfrey</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</si>
  <si>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</si>
  <si>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</si>
  <si>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</si>
  <si>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</si>
  <si>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The minimum Frame duration should be specified with a low enough value to enable the system to deliver packets with round trip latency (BS to CPE to BS) on the order of 15mS at the MAC SAP.</t>
  </si>
  <si>
    <t xml:space="preserve">Revised except for the last part of this comment. The editor did not understand why the Length field is not required in Table 23. So this request has not been accomplished: Simplification of Table 23 and elimination of Table 24
In Table 23, there is a parameter for “Length” that is unnecessary since its value will always be constant at 5 and could be received in error leading to undefined behavior at the receiver. Since it is a constant, there is no point of transmitting it. To resolve this issue, we propose to simply remove it.
Table 23 refers to Table 24 which has only one set of 2 values for a given DIUC, therefore the reference to a variable number of “Information elements (IEs)” in Table 23 is misleading. We propose that the two entries of Table 24 be inserted in Table 23 in lieu of the “Information elements (IEs)” entry and that Table 24 be deleted. As a result, the following Tables will need to be renumbered. This will make the Standard simpler, easier to read and less prone to interpretation error. It will also shorten the burst profile by one byte and the behavior in the case where a transmission error would have occurred on that byte will no longer be needed.
</t>
  </si>
  <si>
    <t>Comment was not implemented in Draft 2.0 since the contribution was not provided by Tim Godfrey</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</si>
  <si>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</si>
  <si>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</si>
  <si>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</si>
  <si>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</si>
  <si>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</si>
  <si>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</si>
  <si>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</si>
  <si>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</si>
  <si>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</si>
  <si>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</si>
  <si>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</si>
  <si>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</si>
  <si>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</si>
  <si>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</si>
  <si>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Same as for comment 1.</t>
  </si>
  <si>
    <t>5.1.3</t>
  </si>
  <si>
    <t>"Reference source not found"</t>
  </si>
  <si>
    <t>The reference needs to be provided.</t>
  </si>
  <si>
    <t>The reference needs to be provided. The Draft should be scanned for all these lost references and corrected.</t>
  </si>
  <si>
    <t>Modify the text as shown in the remedy.</t>
  </si>
  <si>
    <r>
      <t>" ... to perform block alignment wit</t>
    </r>
    <r>
      <rPr>
        <b/>
        <u/>
        <sz val="11"/>
        <color indexed="8"/>
        <rFont val="Calibri"/>
        <family val="2"/>
      </rPr>
      <t>h</t>
    </r>
    <r>
      <rPr>
        <sz val="11"/>
        <color indexed="8"/>
        <rFont val="Calibri"/>
        <family val="2"/>
      </rPr>
      <t xml:space="preserve"> symbol boundaries and/or to control </t>
    </r>
    <r>
      <rPr>
        <b/>
        <u/>
        <sz val="11"/>
        <color indexed="8"/>
        <rFont val="Calibri"/>
        <family val="2"/>
      </rPr>
      <t>or</t>
    </r>
    <r>
      <rPr>
        <sz val="11"/>
        <color indexed="8"/>
        <rFont val="Calibri"/>
        <family val="2"/>
      </rPr>
      <t xml:space="preserve"> limit the total power ..."</t>
    </r>
  </si>
  <si>
    <t>7.4a</t>
  </si>
  <si>
    <t>There seems to be an unnecessary text repetition.</t>
  </si>
  <si>
    <t>Remove one of the "Frame control header format for PHY-OM2 )</t>
  </si>
  <si>
    <t>7.4a.3</t>
  </si>
  <si>
    <t>"an" does not make sense as shown.</t>
  </si>
  <si>
    <t>Find the missing text to make it sensible.</t>
  </si>
  <si>
    <r>
      <t>"in</t>
    </r>
    <r>
      <rPr>
        <strike/>
        <sz val="11"/>
        <color indexed="8"/>
        <rFont val="Calibri"/>
        <family val="2"/>
      </rPr>
      <t>i</t>
    </r>
    <r>
      <rPr>
        <sz val="11"/>
        <color indexed="8"/>
        <rFont val="Calibri"/>
        <family val="2"/>
      </rPr>
      <t>dicated"</t>
    </r>
  </si>
  <si>
    <t>Correct the typo.</t>
  </si>
  <si>
    <t>7.5.1</t>
  </si>
  <si>
    <t>Table 1</t>
  </si>
  <si>
    <t>Instead of completing the SCH with 48 padding bits, it is proposed to use these bits to transmit the first 6 backup channel numbers to facilitate coexistence among WRAN cells in the same area.</t>
  </si>
  <si>
    <t>At the end of Table 1, insert the following row before the row for the HCS parameter: "First 6 channels from the prioritized backup/candidate channels list  |  48 bits  |  Each channel is coded as  8 bit hexadecimal for a total of 48 bits. This list of channels, if populated by at least one channel (0x00 meaning channel not specified), has priority over the list of channels specified in the DCD or CBP MAC management messages (see Tables 10 and 22) ."
Remove the one-before-last row about the 48 padding bits.</t>
  </si>
  <si>
    <t>7.6.1.2.3</t>
  </si>
  <si>
    <t>TE</t>
  </si>
  <si>
    <t>The text introducing Table 7 refers to the wrong variable.</t>
  </si>
  <si>
    <r>
      <t xml:space="preserve">Correct the sentence as follows: "Table 7 shows the format of the </t>
    </r>
    <r>
      <rPr>
        <strike/>
        <sz val="11"/>
        <color indexed="8"/>
        <rFont val="Calibri"/>
        <family val="2"/>
      </rPr>
      <t>Fragmentation/Packing</t>
    </r>
    <r>
      <rPr>
        <sz val="11"/>
        <color indexed="8"/>
        <rFont val="Calibri"/>
        <family val="2"/>
      </rPr>
      <t xml:space="preserve"> </t>
    </r>
    <r>
      <rPr>
        <b/>
        <u/>
        <sz val="11"/>
        <color indexed="8"/>
        <rFont val="Calibri"/>
        <family val="2"/>
      </rPr>
      <t>Grant Management</t>
    </r>
    <r>
      <rPr>
        <sz val="11"/>
        <color indexed="8"/>
        <rFont val="Calibri"/>
        <family val="2"/>
      </rPr>
      <t xml:space="preserve"> subheader."</t>
    </r>
  </si>
  <si>
    <t>The first paragraph of this section includes a list of FIDs that are used for the transmission of management messages. However, the list is not complete. It is proposed to augment this list to be consistent with the FIDs listed in Tables of subclause 12.2 as follows:</t>
  </si>
  <si>
    <r>
      <t xml:space="preserve">Correct the one before last sentence of the paragraph as follows: "As for transmission, management messages can only be transmitted in </t>
    </r>
    <r>
      <rPr>
        <b/>
        <u/>
        <sz val="11"/>
        <color indexed="8"/>
        <rFont val="Calibri"/>
        <family val="2"/>
      </rPr>
      <t>Broadcast</t>
    </r>
    <r>
      <rPr>
        <sz val="11"/>
        <color indexed="8"/>
        <rFont val="Calibri"/>
        <family val="2"/>
      </rPr>
      <t>, Initial Ranging, Basic, as well as Primary, Secondary and Multicast Management</t>
    </r>
    <r>
      <rPr>
        <strike/>
        <sz val="11"/>
        <color indexed="8"/>
        <rFont val="Calibri"/>
        <family val="2"/>
      </rPr>
      <t>, or Broadcast</t>
    </r>
    <r>
      <rPr>
        <sz val="11"/>
        <color indexed="8"/>
        <rFont val="Calibri"/>
        <family val="2"/>
      </rPr>
      <t xml:space="preserve"> types of FIDs (see Table </t>
    </r>
    <r>
      <rPr>
        <strike/>
        <sz val="11"/>
        <color indexed="8"/>
        <rFont val="Calibri"/>
        <family val="2"/>
      </rPr>
      <t>279</t>
    </r>
    <r>
      <rPr>
        <u/>
        <sz val="11"/>
        <color indexed="8"/>
        <rFont val="Calibri"/>
        <family val="2"/>
      </rPr>
      <t>278</t>
    </r>
    <r>
      <rPr>
        <sz val="11"/>
        <color indexed="8"/>
        <rFont val="Calibri"/>
        <family val="2"/>
      </rPr>
      <t xml:space="preserve">, Table </t>
    </r>
    <r>
      <rPr>
        <strike/>
        <sz val="11"/>
        <color indexed="8"/>
        <rFont val="Calibri"/>
        <family val="2"/>
      </rPr>
      <t>280</t>
    </r>
    <r>
      <rPr>
        <u/>
        <sz val="11"/>
        <color indexed="8"/>
        <rFont val="Calibri"/>
        <family val="2"/>
      </rPr>
      <t>279</t>
    </r>
    <r>
      <rPr>
        <sz val="11"/>
        <color indexed="8"/>
        <rFont val="Calibri"/>
        <family val="2"/>
      </rPr>
      <t xml:space="preserve">, and Table </t>
    </r>
    <r>
      <rPr>
        <strike/>
        <sz val="11"/>
        <color indexed="8"/>
        <rFont val="Calibri"/>
        <family val="2"/>
      </rPr>
      <t>281</t>
    </r>
    <r>
      <rPr>
        <u/>
        <sz val="11"/>
        <color indexed="8"/>
        <rFont val="Calibri"/>
        <family val="2"/>
      </rPr>
      <t>280</t>
    </r>
    <r>
      <rPr>
        <sz val="11"/>
        <color indexed="8"/>
        <rFont val="Calibri"/>
        <family val="2"/>
      </rPr>
      <t>)</t>
    </r>
  </si>
  <si>
    <t>7.7.1</t>
  </si>
  <si>
    <t>Table 21</t>
  </si>
  <si>
    <t xml:space="preserve">The 9 'RESERVED' bits were originally added to byte-align the DCD IEs but it does not do it in Table 21 since the total is 115. Furthermore, since Table 22 contains a variable 'For' loop that contains 9 bits or 19 bits, this entry into Table 1 cannot always be byte-aligned. </t>
  </si>
  <si>
    <t>Re-assess the need to have 9 bits reserved in Table 21. Since it could be any number of bits due to the variable length coming from Table 22, a last row should be added to Table 21 similar to that of Table 25 for the byte boundary alignment:  "Padding bits  |  0-7 bits  |  Padding to octet alignment. -- All bits shall be set to 0."</t>
  </si>
  <si>
    <t>Table 22</t>
  </si>
  <si>
    <t>The footnote [1] in the 6th row cannot be found.</t>
  </si>
  <si>
    <t>Add the proper footnote at the bottom of the page.</t>
  </si>
  <si>
    <t>7.7.3.2</t>
  </si>
  <si>
    <t>Table</t>
  </si>
  <si>
    <t>Interleaving Table should not appear in this clause.</t>
  </si>
  <si>
    <t>The interleaving Table appears in sub-clause 9.6. This Table should be removed.</t>
  </si>
  <si>
    <t>7.7.4.1</t>
  </si>
  <si>
    <t xml:space="preserve">Table </t>
  </si>
  <si>
    <t>The content of the upstream MAP can be of various lengths depending on the options, a last parameter to add padding bits as required for byte-alignment is required.</t>
  </si>
  <si>
    <t>Since it could be any number of bits due to the variable length of the upstream MAP, a last row should be added to Table 34 similar to that of Table 25 for the byte boundary alignment:  "Padding bits  |  0-7 bits  |  Padding to octet alignment. -- All bits shall be set to 0.""</t>
  </si>
  <si>
    <t>7.7.11.3.2.2.1</t>
  </si>
  <si>
    <t>There is a number of typos in the new text preceeding Table 108.</t>
  </si>
  <si>
    <r>
      <t>Correct the second sentence as follows: "The field contains 64 bits, one for each DIUC optio</t>
    </r>
    <r>
      <rPr>
        <strike/>
        <sz val="11"/>
        <color indexed="8"/>
        <rFont val="Calibri"/>
        <family val="2"/>
      </rPr>
      <t>i</t>
    </r>
    <r>
      <rPr>
        <sz val="11"/>
        <color indexed="8"/>
        <rFont val="Calibri"/>
        <family val="2"/>
      </rPr>
      <t>n</t>
    </r>
    <r>
      <rPr>
        <strike/>
        <sz val="11"/>
        <color indexed="8"/>
        <rFont val="Calibri"/>
        <family val="2"/>
      </rPr>
      <t>s</t>
    </r>
    <r>
      <rPr>
        <sz val="11"/>
        <color indexed="8"/>
        <rFont val="Calibri"/>
        <family val="2"/>
      </rPr>
      <t xml:space="preserve">, arranged in 8 bytes where the MSB of the first byte corresponds to DIUC option “0” and the second bit from the left corresponds to DIUC option “1”, </t>
    </r>
    <r>
      <rPr>
        <strike/>
        <sz val="11"/>
        <color indexed="8"/>
        <rFont val="Calibri"/>
        <family val="2"/>
      </rPr>
      <t xml:space="preserve">and </t>
    </r>
    <r>
      <rPr>
        <sz val="11"/>
        <color indexed="8"/>
        <rFont val="Calibri"/>
        <family val="2"/>
      </rPr>
      <t>where</t>
    </r>
    <r>
      <rPr>
        <strike/>
        <sz val="11"/>
        <color indexed="8"/>
        <rFont val="Calibri"/>
        <family val="2"/>
      </rPr>
      <t xml:space="preserve"> </t>
    </r>
    <r>
      <rPr>
        <sz val="11"/>
        <color indexed="8"/>
        <rFont val="Calibri"/>
        <family val="2"/>
      </rPr>
      <t>as the support flag for DIUC option “63”  is given by the LSB of the eig</t>
    </r>
    <r>
      <rPr>
        <b/>
        <u/>
        <sz val="11"/>
        <color indexed="8"/>
        <rFont val="Calibri"/>
        <family val="2"/>
      </rPr>
      <t>h</t>
    </r>
    <r>
      <rPr>
        <sz val="11"/>
        <color indexed="8"/>
        <rFont val="Calibri"/>
        <family val="2"/>
      </rPr>
      <t>th byte."</t>
    </r>
  </si>
  <si>
    <t>Table 108</t>
  </si>
  <si>
    <t>Wrong sentence in the Table.</t>
  </si>
  <si>
    <r>
      <t>Correct the sentence as follows: "Bit flags indicat</t>
    </r>
    <r>
      <rPr>
        <strike/>
        <sz val="11"/>
        <color indexed="8"/>
        <rFont val="Calibri"/>
        <family val="2"/>
      </rPr>
      <t>ed</t>
    </r>
    <r>
      <rPr>
        <b/>
        <u/>
        <sz val="11"/>
        <color indexed="8"/>
        <rFont val="Calibri"/>
        <family val="2"/>
      </rPr>
      <t>ing</t>
    </r>
    <r>
      <rPr>
        <sz val="11"/>
        <color indexed="8"/>
        <rFont val="Calibri"/>
        <family val="2"/>
      </rPr>
      <t xml:space="preserve"> support</t>
    </r>
    <r>
      <rPr>
        <strike/>
        <sz val="11"/>
        <color indexed="8"/>
        <rFont val="Calibri"/>
        <family val="2"/>
      </rPr>
      <t>ing</t>
    </r>
    <r>
      <rPr>
        <sz val="11"/>
        <color indexed="8"/>
        <rFont val="Calibri"/>
        <family val="2"/>
      </rPr>
      <t xml:space="preserve"> for all 64 DIUC options, see Table 27.</t>
    </r>
  </si>
  <si>
    <t>7.7.11.3.2.2.2</t>
  </si>
  <si>
    <t>There is a number of typos in the new text preceeding Table 109.</t>
  </si>
  <si>
    <r>
      <t xml:space="preserve">Correct the second sentence as follows: "The field contains 64 bits, one for each UIUC option, arranged in 8 bytes where the MSB of the first byte corresponds to UIUC option “0” and the second bit from the left corresponds to UIUC option “1”, </t>
    </r>
    <r>
      <rPr>
        <strike/>
        <sz val="11"/>
        <color indexed="8"/>
        <rFont val="Calibri"/>
        <family val="2"/>
      </rPr>
      <t xml:space="preserve">and </t>
    </r>
    <r>
      <rPr>
        <sz val="11"/>
        <color indexed="8"/>
        <rFont val="Calibri"/>
        <family val="2"/>
      </rPr>
      <t xml:space="preserve">whereas the support flag for UIUC option “63” is given </t>
    </r>
    <r>
      <rPr>
        <strike/>
        <sz val="11"/>
        <color indexed="8"/>
        <rFont val="Calibri"/>
        <family val="2"/>
      </rPr>
      <t>m</t>
    </r>
    <r>
      <rPr>
        <b/>
        <u/>
        <sz val="11"/>
        <color indexed="8"/>
        <rFont val="Calibri"/>
        <family val="2"/>
      </rPr>
      <t>b</t>
    </r>
    <r>
      <rPr>
        <sz val="11"/>
        <color indexed="8"/>
        <rFont val="Calibri"/>
        <family val="2"/>
      </rPr>
      <t>y 6 the LSB of the eight</t>
    </r>
    <r>
      <rPr>
        <b/>
        <u/>
        <sz val="11"/>
        <color indexed="8"/>
        <rFont val="Calibri"/>
        <family val="2"/>
      </rPr>
      <t>h</t>
    </r>
    <r>
      <rPr>
        <sz val="11"/>
        <color indexed="8"/>
        <rFont val="Calibri"/>
        <family val="2"/>
      </rPr>
      <t xml:space="preserve"> byte."</t>
    </r>
  </si>
  <si>
    <t>9.1.2</t>
  </si>
  <si>
    <t>Typo: "... their corresponding the transmission throughput ..."</t>
  </si>
  <si>
    <r>
      <t xml:space="preserve">Correct as follows:  "... their corresponding </t>
    </r>
    <r>
      <rPr>
        <strike/>
        <sz val="11"/>
        <color indexed="8"/>
        <rFont val="Calibri"/>
        <family val="2"/>
      </rPr>
      <t>the</t>
    </r>
    <r>
      <rPr>
        <sz val="11"/>
        <color indexed="8"/>
        <rFont val="Calibri"/>
        <family val="2"/>
      </rPr>
      <t xml:space="preserve"> transmission throughput ..."</t>
    </r>
  </si>
  <si>
    <t>Typo: "... to compute, the resultant values in Table 199, 200 and 203."</t>
  </si>
  <si>
    <r>
      <t>Correct as follows:  "... to compute</t>
    </r>
    <r>
      <rPr>
        <strike/>
        <sz val="11"/>
        <color indexed="8"/>
        <rFont val="Calibri"/>
        <family val="2"/>
      </rPr>
      <t>,</t>
    </r>
    <r>
      <rPr>
        <sz val="11"/>
        <color indexed="8"/>
        <rFont val="Calibri"/>
        <family val="2"/>
      </rPr>
      <t xml:space="preserve"> the resultant values in Table 199, 200 and 203."</t>
    </r>
  </si>
  <si>
    <t>9.1.2.1</t>
  </si>
  <si>
    <t>Table 195</t>
  </si>
  <si>
    <t>It would seem important to clarify the new sampling frequencies in terms of 'rational numbers' especially as it can be related to the 10 MHz reference frequency.</t>
  </si>
  <si>
    <t>Below the three sampling frequencies in the second row of Table 195, insert the corresponding rational numbers in parentheses: (34/5), (127/16) and (145/16) respectively.</t>
  </si>
  <si>
    <t>9.1.2.2</t>
  </si>
  <si>
    <t>Table 196</t>
  </si>
  <si>
    <t>There is a typo in the symbol duration for the 7 MHz and CP=1/4.</t>
  </si>
  <si>
    <t>Change 3222.519... for 322.519...</t>
  </si>
  <si>
    <t>The matter of the new sampling frequencies has been dealt with in Table 195. The explanation notes appearing in the 6th and 7th paragraph are no longer required.</t>
  </si>
  <si>
    <t>Remove paragraph 6 and 7 from line4 to 10.</t>
  </si>
  <si>
    <t>The third numbers of the second column do not show properly. By cutting and pasting it into another application, it was discovered that the numbers are right but are hidden behind the edge of the column.</t>
  </si>
  <si>
    <r>
      <t>Re-format the Table so that these numbers appear properly. There is also a typo in the Table Note 3: change 'superfram' to 'superfram</t>
    </r>
    <r>
      <rPr>
        <b/>
        <u/>
        <sz val="11"/>
        <color indexed="8"/>
        <rFont val="Calibri"/>
        <family val="2"/>
      </rPr>
      <t>e</t>
    </r>
    <r>
      <rPr>
        <sz val="11"/>
        <color indexed="8"/>
        <rFont val="Calibri"/>
        <family val="2"/>
      </rPr>
      <t>'.</t>
    </r>
  </si>
  <si>
    <t>Table note 1</t>
  </si>
  <si>
    <t>Typo: "... superfram re-alignement ..."</t>
  </si>
  <si>
    <r>
      <t>Correct as follows:  "... superfram</t>
    </r>
    <r>
      <rPr>
        <b/>
        <sz val="11"/>
        <color indexed="8"/>
        <rFont val="Calibri"/>
        <family val="2"/>
      </rPr>
      <t>e</t>
    </r>
    <r>
      <rPr>
        <sz val="11"/>
        <color indexed="8"/>
        <rFont val="Calibri"/>
        <family val="2"/>
      </rPr>
      <t xml:space="preserve"> re-alignement ..."</t>
    </r>
  </si>
  <si>
    <t>9.4.1.1.1</t>
  </si>
  <si>
    <t>Various</t>
  </si>
  <si>
    <r>
      <t>The formula: "sqrt(N</t>
    </r>
    <r>
      <rPr>
        <vertAlign val="subscript"/>
        <sz val="11"/>
        <color indexed="8"/>
        <rFont val="Calibri"/>
        <family val="2"/>
      </rPr>
      <t>T</t>
    </r>
    <r>
      <rPr>
        <sz val="11"/>
        <color indexed="8"/>
        <rFont val="Calibri"/>
        <family val="2"/>
      </rPr>
      <t>/420)" was changed for "sqrt(1680*N</t>
    </r>
    <r>
      <rPr>
        <vertAlign val="subscript"/>
        <sz val="11"/>
        <color indexed="8"/>
        <rFont val="Calibri"/>
        <family val="2"/>
      </rPr>
      <t>T</t>
    </r>
    <r>
      <rPr>
        <sz val="11"/>
        <color indexed="8"/>
        <rFont val="Calibri"/>
        <family val="2"/>
      </rPr>
      <t>)" in three instances while they should have been changed for: "sqrt(1680/N</t>
    </r>
    <r>
      <rPr>
        <vertAlign val="subscript"/>
        <sz val="11"/>
        <color indexed="8"/>
        <rFont val="Calibri"/>
        <family val="2"/>
      </rPr>
      <t>T</t>
    </r>
    <r>
      <rPr>
        <sz val="11"/>
        <color indexed="8"/>
        <rFont val="Calibri"/>
        <family val="2"/>
      </rPr>
      <t>)"</t>
    </r>
  </si>
  <si>
    <t>Make the proper changes.</t>
  </si>
  <si>
    <t>9.4.1.1.2</t>
  </si>
  <si>
    <t>The proposed change from past contribution was not implemented properly.</t>
  </si>
  <si>
    <r>
      <t>Change this paragraph by inverting the two formulas so that the definition of S</t>
    </r>
    <r>
      <rPr>
        <vertAlign val="subscript"/>
        <sz val="11"/>
        <color indexed="8"/>
        <rFont val="Calibri"/>
        <family val="2"/>
      </rPr>
      <t xml:space="preserve">115 </t>
    </r>
    <r>
      <rPr>
        <sz val="11"/>
        <color indexed="8"/>
        <rFont val="Calibri"/>
        <family val="2"/>
      </rPr>
      <t>comes before that of S</t>
    </r>
    <r>
      <rPr>
        <vertAlign val="subscript"/>
        <sz val="11"/>
        <color indexed="8"/>
        <rFont val="Calibri"/>
        <family val="2"/>
      </rPr>
      <t>536</t>
    </r>
    <r>
      <rPr>
        <sz val="11"/>
        <color indexed="8"/>
        <rFont val="Calibri"/>
        <family val="2"/>
      </rPr>
      <t xml:space="preserve"> and re-inserting the word "and" in between.</t>
    </r>
  </si>
  <si>
    <t>9.6</t>
  </si>
  <si>
    <t>This paragraph needs to be aligned with the modification of the interleaving algorithm contained in subclause 9.6.2.</t>
  </si>
  <si>
    <r>
      <t xml:space="preserve">Correct the second sentence of the paragraph as follows: "A sequence of 1440 complex data values generated by the constellation mapper is interleaved using the </t>
    </r>
    <r>
      <rPr>
        <strike/>
        <sz val="11"/>
        <color indexed="8"/>
        <rFont val="Calibri"/>
        <family val="2"/>
      </rPr>
      <t xml:space="preserve">Turbo-Like Interleaving (TLI) </t>
    </r>
    <r>
      <rPr>
        <b/>
        <u/>
        <sz val="11"/>
        <color indexed="8"/>
        <rFont val="Calibri"/>
        <family val="2"/>
      </rPr>
      <t>interleaving</t>
    </r>
    <r>
      <rPr>
        <sz val="11"/>
        <color indexed="8"/>
        <rFont val="Calibri"/>
        <family val="2"/>
      </rPr>
      <t xml:space="preserve"> algorithm described in 9.6.2."</t>
    </r>
  </si>
  <si>
    <r>
      <t xml:space="preserve">Correct the one before last sentence of the paragraph as follows: "The 1512 assigned values are interleaved using the </t>
    </r>
    <r>
      <rPr>
        <strike/>
        <sz val="11"/>
        <color indexed="8"/>
        <rFont val="Calibri"/>
        <family val="2"/>
      </rPr>
      <t>TLI</t>
    </r>
    <r>
      <rPr>
        <b/>
        <u/>
        <sz val="11"/>
        <color indexed="8"/>
        <rFont val="Calibri"/>
        <family val="2"/>
      </rPr>
      <t xml:space="preserve"> interleaving</t>
    </r>
    <r>
      <rPr>
        <sz val="11"/>
        <color indexed="8"/>
        <rFont val="Calibri"/>
        <family val="2"/>
      </rPr>
      <t xml:space="preserve"> algorithm described in 9.6.2."</t>
    </r>
  </si>
  <si>
    <t>9.6.2</t>
  </si>
  <si>
    <t>The explanation of the "Spreading Depth" needs to be more precise to avoid any ambiguity.</t>
  </si>
  <si>
    <r>
      <t xml:space="preserve">Correct the first sentence as follows: "The performance of L(k) is characterized by the interleaving spreading depth which corresponds to the </t>
    </r>
    <r>
      <rPr>
        <strike/>
        <sz val="11"/>
        <rFont val="Calibri"/>
        <family val="2"/>
      </rPr>
      <t>compound</t>
    </r>
    <r>
      <rPr>
        <sz val="11"/>
        <rFont val="Calibri"/>
        <family val="2"/>
      </rPr>
      <t xml:space="preserve"> </t>
    </r>
    <r>
      <rPr>
        <b/>
        <u/>
        <sz val="11"/>
        <rFont val="Calibri"/>
        <family val="2"/>
      </rPr>
      <t>sum of the</t>
    </r>
    <r>
      <rPr>
        <sz val="11"/>
        <rFont val="Calibri"/>
        <family val="2"/>
      </rPr>
      <t xml:space="preserve"> distance</t>
    </r>
    <r>
      <rPr>
        <strike/>
        <sz val="11"/>
        <rFont val="Calibri"/>
        <family val="2"/>
      </rPr>
      <t>s</t>
    </r>
    <r>
      <rPr>
        <sz val="11"/>
        <rFont val="Calibri"/>
        <family val="2"/>
      </rPr>
      <t xml:space="preserve"> between two output </t>
    </r>
    <r>
      <rPr>
        <b/>
        <u/>
        <sz val="11"/>
        <rFont val="Calibri"/>
        <family val="2"/>
      </rPr>
      <t>indices</t>
    </r>
    <r>
      <rPr>
        <sz val="11"/>
        <rFont val="Calibri"/>
        <family val="2"/>
      </rPr>
      <t xml:space="preserve"> and the </t>
    </r>
    <r>
      <rPr>
        <b/>
        <u/>
        <sz val="11"/>
        <rFont val="Calibri"/>
        <family val="2"/>
      </rPr>
      <t>distance between</t>
    </r>
    <r>
      <rPr>
        <sz val="11"/>
        <rFont val="Calibri"/>
        <family val="2"/>
      </rPr>
      <t xml:space="preserve"> </t>
    </r>
    <r>
      <rPr>
        <b/>
        <u/>
        <sz val="11"/>
        <rFont val="Calibri"/>
        <family val="2"/>
      </rPr>
      <t xml:space="preserve">their </t>
    </r>
    <r>
      <rPr>
        <sz val="11"/>
        <rFont val="Calibri"/>
        <family val="2"/>
      </rPr>
      <t>related input indices: Spreading Depth = |ΔL(Δk)| + |Δk| "</t>
    </r>
  </si>
  <si>
    <t>A slight change to the third sentence would make the text more factual.</t>
  </si>
  <si>
    <r>
      <t xml:space="preserve">Correct the third sentence of the paragraph as follows: "The Spreading Depth </t>
    </r>
    <r>
      <rPr>
        <strike/>
        <sz val="11"/>
        <rFont val="Calibri"/>
        <family val="2"/>
      </rPr>
      <t>needs to</t>
    </r>
    <r>
      <rPr>
        <sz val="11"/>
        <rFont val="Calibri"/>
        <family val="2"/>
      </rPr>
      <t xml:space="preserve"> </t>
    </r>
    <r>
      <rPr>
        <b/>
        <u/>
        <sz val="11"/>
        <rFont val="Calibri"/>
        <family val="2"/>
      </rPr>
      <t>can then</t>
    </r>
    <r>
      <rPr>
        <sz val="11"/>
        <rFont val="Calibri"/>
        <family val="2"/>
      </rPr>
      <t xml:space="preserve"> be calculated for all values of k and k+ Δk."</t>
    </r>
  </si>
  <si>
    <t>9.6.3</t>
  </si>
  <si>
    <r>
      <t>Correct the first sentence of the paragraph as follows: "The permutation rule L(k) used for the interleaving shall be determined using the</t>
    </r>
    <r>
      <rPr>
        <b/>
        <u/>
        <sz val="11"/>
        <color indexed="8"/>
        <rFont val="Calibri"/>
        <family val="2"/>
      </rPr>
      <t xml:space="preserve"> interleaving</t>
    </r>
    <r>
      <rPr>
        <sz val="11"/>
        <color indexed="8"/>
        <rFont val="Calibri"/>
        <family val="2"/>
      </rPr>
      <t xml:space="preserve"> </t>
    </r>
    <r>
      <rPr>
        <strike/>
        <sz val="11"/>
        <color indexed="8"/>
        <rFont val="Calibri"/>
        <family val="2"/>
      </rPr>
      <t>TLI</t>
    </r>
    <r>
      <rPr>
        <sz val="11"/>
        <color indexed="8"/>
        <rFont val="Calibri"/>
        <family val="2"/>
      </rPr>
      <t xml:space="preserve"> algorithm described in 9.6.2 with the parameters {K,</t>
    </r>
    <r>
      <rPr>
        <b/>
        <u/>
        <sz val="11"/>
        <color indexed="8"/>
        <rFont val="Calibri"/>
        <family val="2"/>
      </rPr>
      <t>increment, offset}={1440,1153,606</t>
    </r>
    <r>
      <rPr>
        <sz val="11"/>
        <color indexed="8"/>
        <rFont val="Calibri"/>
        <family val="2"/>
      </rPr>
      <t>} (as specified in Table 202). "</t>
    </r>
  </si>
  <si>
    <t>The second sentence of this paragraph needs some clarification text to avoid any ambiguity.</t>
  </si>
  <si>
    <r>
      <t>Modify the second sentence as follows: "Index L(k) in the constellation mapper output data sequence</t>
    </r>
    <r>
      <rPr>
        <b/>
        <u/>
        <sz val="11"/>
        <color indexed="8"/>
        <rFont val="Calibri"/>
        <family val="2"/>
      </rPr>
      <t>, i.e., before interleaving,</t>
    </r>
    <r>
      <rPr>
        <sz val="11"/>
        <color indexed="8"/>
        <rFont val="Calibri"/>
        <family val="2"/>
      </rPr>
      <t xml:space="preserve"> shall correspond to index k in the interleaved data sequence."</t>
    </r>
  </si>
  <si>
    <t>The last two sentences need some tightening to avoid any ambiguity.</t>
  </si>
  <si>
    <r>
      <t xml:space="preserve">Replace the two last sentences of the paragraph as follows: "For illustration, Table 200 shows the relationship between the constellation mapper output sequence </t>
    </r>
    <r>
      <rPr>
        <b/>
        <u/>
        <sz val="11"/>
        <color indexed="8"/>
        <rFont val="Calibri"/>
        <family val="2"/>
      </rPr>
      <t>(Output index)</t>
    </r>
    <r>
      <rPr>
        <sz val="11"/>
        <color indexed="8"/>
        <rFont val="Calibri"/>
        <family val="2"/>
      </rPr>
      <t xml:space="preserve"> and the interleaved sequence </t>
    </r>
    <r>
      <rPr>
        <b/>
        <u/>
        <sz val="11"/>
        <color indexed="8"/>
        <rFont val="Calibri"/>
        <family val="2"/>
      </rPr>
      <t>(Input index)</t>
    </r>
    <r>
      <rPr>
        <sz val="11"/>
        <color indexed="8"/>
        <rFont val="Calibri"/>
        <family val="2"/>
      </rPr>
      <t xml:space="preserve"> for subchannels 1, 2 and 3.</t>
    </r>
    <r>
      <rPr>
        <strike/>
        <sz val="11"/>
        <color indexed="8"/>
        <rFont val="Calibri"/>
        <family val="2"/>
      </rPr>
      <t xml:space="preserve"> In the table, the constellation mapper output sequence is 15 the input; the interleaved sequence is the output.</t>
    </r>
    <r>
      <rPr>
        <sz val="11"/>
        <color indexed="8"/>
        <rFont val="Calibri"/>
        <family val="2"/>
      </rPr>
      <t>"</t>
    </r>
  </si>
  <si>
    <t>Table 200</t>
  </si>
  <si>
    <t>The Output index for the Subchannel 3 in Table 200 appears to be a repeat of that for subchannel 2. Furthermore, recalculation using the old TLI algorithm with  {K,p,q,j}={1440,32,2,3}, which is equivalent to the new algorithm for  {K,increment, offset}={1440,1153,606} give a set of totally different output indexes.</t>
  </si>
  <si>
    <t>Replace the old Table 200 with the new one appearing in the range at the lower right corner of this list of comments.</t>
  </si>
  <si>
    <t>Item c) needs to be aligned with the modification of the interleaving algorithm contained in subclause 9.6.2.</t>
  </si>
  <si>
    <r>
      <t xml:space="preserve">Modify item c) as follows: "c) K=1440 complex values from the constellation mapper are interleaved using </t>
    </r>
    <r>
      <rPr>
        <strike/>
        <sz val="11"/>
        <color indexed="8"/>
        <rFont val="Calibri"/>
        <family val="2"/>
      </rPr>
      <t xml:space="preserve">TLI </t>
    </r>
    <r>
      <rPr>
        <sz val="11"/>
        <color indexed="8"/>
        <rFont val="Calibri"/>
        <family val="2"/>
      </rPr>
      <t xml:space="preserve">the </t>
    </r>
    <r>
      <rPr>
        <b/>
        <u/>
        <sz val="11"/>
        <color indexed="8"/>
        <rFont val="Calibri"/>
        <family val="2"/>
      </rPr>
      <t>interleaving</t>
    </r>
    <r>
      <rPr>
        <sz val="11"/>
        <color indexed="8"/>
        <rFont val="Calibri"/>
        <family val="2"/>
      </rPr>
      <t xml:space="preserve"> algorithm described in 9.6.2 with parameters {K,</t>
    </r>
    <r>
      <rPr>
        <b/>
        <u/>
        <sz val="11"/>
        <color indexed="8"/>
        <rFont val="Calibri"/>
        <family val="2"/>
      </rPr>
      <t>increment, offset}={1440,1153,606</t>
    </r>
    <r>
      <rPr>
        <sz val="11"/>
        <color indexed="8"/>
        <rFont val="Calibri"/>
        <family val="2"/>
      </rPr>
      <t>}.</t>
    </r>
  </si>
  <si>
    <t>9.6.4</t>
  </si>
  <si>
    <r>
      <t xml:space="preserve">Correct the first sentence of the paragraph as follows: "The permutation rule L(k) used for  interleaving shall be determined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described in 9.6.2 with the parameters {K,</t>
    </r>
    <r>
      <rPr>
        <b/>
        <u/>
        <sz val="11"/>
        <color indexed="8"/>
        <rFont val="Calibri"/>
        <family val="2"/>
      </rPr>
      <t>increment, offset}={1512,1381,401</t>
    </r>
    <r>
      <rPr>
        <sz val="11"/>
        <color indexed="8"/>
        <rFont val="Calibri"/>
        <family val="2"/>
      </rPr>
      <t>} (as specified in Table 202). "</t>
    </r>
  </si>
  <si>
    <t>Table 201</t>
  </si>
  <si>
    <t xml:space="preserve">The recalculation using the old TLI algorithm with  {K,p,q,j}={1512,2,5,5}, which is equivalent to the new algorithm for  {K,increment, offset}={1512,1381,401} gives a set of totally different output indexes. The current Table 201 is therefore erroneous. The values it contains don't correspond to the values prescribed by the surrounding text. Since the text has precedence over Tables, this Table need to be corrected or removed, as it currently is misleading. 
However, we would prefer the changes proposed in the last three items of this list accepted to supercede this comment, as the current text provides shameful Spreading Depths and an expected dismal performance in channel multipath condition.
</t>
  </si>
  <si>
    <t>Replace the old Table 201 with the new one appearing in the range at the lower right corner of this list of comments.</t>
  </si>
  <si>
    <t>Item 5) needs to be aligned with the modification of the interleaving algorithm contained in subclause 9.6.2.</t>
  </si>
  <si>
    <r>
      <t xml:space="preserve">Modify item 5) as follows: "5) The 168 logical subcarriers assigned to the first 6 subchannels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offset}={168,121,30</t>
    </r>
    <r>
      <rPr>
        <sz val="11"/>
        <color indexed="8"/>
        <rFont val="Calibri"/>
        <family val="2"/>
      </rPr>
      <t>}.</t>
    </r>
  </si>
  <si>
    <t>Item 6) needs to be aligned with the modification of the interleaving algorithm contained in subclause 9.6.2.</t>
  </si>
  <si>
    <r>
      <t xml:space="preserve">Modify item 6) as follows: "6) The 1512 assigned logical subcarriers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offset}={1512,1381,401</t>
    </r>
    <r>
      <rPr>
        <sz val="11"/>
        <color indexed="8"/>
        <rFont val="Calibri"/>
        <family val="2"/>
      </rPr>
      <t>}.</t>
    </r>
  </si>
  <si>
    <t>Table 202</t>
  </si>
  <si>
    <t>The references to the old 'TLI' interleaving algorithm in the Table need to be removed to be consistent with subclause 9.6.2.</t>
  </si>
  <si>
    <t>Remove the three columns under "Interleaving parameters", i.e., p, q and j columns. Modify " Corresponding interleaving parameters" to read: "Interleaving parameters"</t>
  </si>
  <si>
    <t>9.6.5</t>
  </si>
  <si>
    <r>
      <t xml:space="preserve">Correct the first sentence of the paragraph as follows: "The </t>
    </r>
    <r>
      <rPr>
        <strike/>
        <sz val="11"/>
        <color indexed="8"/>
        <rFont val="Calibri"/>
        <family val="2"/>
      </rPr>
      <t>Turbo-Like I</t>
    </r>
    <r>
      <rPr>
        <sz val="11"/>
        <color indexed="8"/>
        <rFont val="Calibri"/>
        <family val="2"/>
      </rPr>
      <t xml:space="preserve"> </t>
    </r>
    <r>
      <rPr>
        <b/>
        <u/>
        <sz val="11"/>
        <color indexed="8"/>
        <rFont val="Calibri"/>
        <family val="2"/>
      </rPr>
      <t>i</t>
    </r>
    <r>
      <rPr>
        <sz val="11"/>
        <color indexed="8"/>
        <rFont val="Calibri"/>
        <family val="2"/>
      </rPr>
      <t>nterleaving algorithm described in 9.6.2 shall be used ..."</t>
    </r>
  </si>
  <si>
    <r>
      <t xml:space="preserve">Correct the sentence of the paragraph as follows: "Table 203 provides the </t>
    </r>
    <r>
      <rPr>
        <strike/>
        <sz val="11"/>
        <color indexed="8"/>
        <rFont val="Calibri"/>
        <family val="2"/>
      </rPr>
      <t>supported</t>
    </r>
    <r>
      <rPr>
        <sz val="11"/>
        <color indexed="8"/>
        <rFont val="Calibri"/>
        <family val="2"/>
      </rPr>
      <t xml:space="preserve"> block size</t>
    </r>
    <r>
      <rPr>
        <strike/>
        <sz val="11"/>
        <color indexed="8"/>
        <rFont val="Calibri"/>
        <family val="2"/>
      </rPr>
      <t>s</t>
    </r>
    <r>
      <rPr>
        <sz val="11"/>
        <color indexed="8"/>
        <rFont val="Calibri"/>
        <family val="2"/>
      </rPr>
      <t xml:space="preserve"> </t>
    </r>
    <r>
      <rPr>
        <b/>
        <u/>
        <sz val="11"/>
        <color indexed="8"/>
        <rFont val="Calibri"/>
        <family val="2"/>
      </rPr>
      <t>and</t>
    </r>
    <r>
      <rPr>
        <strike/>
        <sz val="11"/>
        <color indexed="8"/>
        <rFont val="Calibri"/>
        <family val="2"/>
      </rPr>
      <t>,</t>
    </r>
    <r>
      <rPr>
        <sz val="11"/>
        <color indexed="8"/>
        <rFont val="Calibri"/>
        <family val="2"/>
      </rPr>
      <t xml:space="preserve"> </t>
    </r>
    <r>
      <rPr>
        <strike/>
        <sz val="11"/>
        <color indexed="8"/>
        <rFont val="Calibri"/>
        <family val="2"/>
      </rPr>
      <t>sets of</t>
    </r>
    <r>
      <rPr>
        <sz val="11"/>
        <color indexed="8"/>
        <rFont val="Calibri"/>
        <family val="2"/>
      </rPr>
      <t xml:space="preserve"> interleaving parameters {</t>
    </r>
    <r>
      <rPr>
        <strike/>
        <sz val="11"/>
        <color indexed="8"/>
        <rFont val="Calibri"/>
        <family val="2"/>
      </rPr>
      <t>p,q,j</t>
    </r>
    <r>
      <rPr>
        <b/>
        <u/>
        <sz val="11"/>
        <color indexed="8"/>
        <rFont val="Calibri"/>
        <family val="2"/>
      </rPr>
      <t>K, increment, offset</t>
    </r>
    <r>
      <rPr>
        <sz val="11"/>
        <color indexed="8"/>
        <rFont val="Calibri"/>
        <family val="2"/>
      </rPr>
      <t xml:space="preserve">} for </t>
    </r>
    <r>
      <rPr>
        <strike/>
        <sz val="11"/>
        <color indexed="8"/>
        <rFont val="Calibri"/>
        <family val="2"/>
      </rPr>
      <t>all</t>
    </r>
    <r>
      <rPr>
        <b/>
        <u/>
        <sz val="11"/>
        <color indexed="8"/>
        <rFont val="Calibri"/>
        <family val="2"/>
      </rPr>
      <t>each</t>
    </r>
    <r>
      <rPr>
        <sz val="11"/>
        <color indexed="8"/>
        <rFont val="Calibri"/>
        <family val="2"/>
      </rPr>
      <t xml:space="preserve"> supported bit block sizes </t>
    </r>
    <r>
      <rPr>
        <strike/>
        <sz val="11"/>
        <color indexed="8"/>
        <rFont val="Calibri"/>
        <family val="2"/>
      </rPr>
      <t>as well as informative indication on the interleaving spreading depth L(k) for some k values</t>
    </r>
    <r>
      <rPr>
        <sz val="11"/>
        <color indexed="8"/>
        <rFont val="Calibri"/>
        <family val="2"/>
      </rPr>
      <t>. Only the block size where K=288 shall be supported in the downstream and K= 96, 192 and 288 in the upstream for the binary convolutional coding (see 9.7.2.1.3) . "</t>
    </r>
  </si>
  <si>
    <t>Table 203</t>
  </si>
  <si>
    <t xml:space="preserve">Remove the three columns under "Interleaving parameters", i.e., p, q and j columns. Modify " Corresponding interleaving parameters" to read: "Interleaving parameters". Remove the following note: "&lt; Erroneous Kqpj entry" aligned with block size 1056 with the following values for Increment and Offset: 815 and 166. Remove the following note: "&lt; Erroneous Kqpj entry" aligned with block size 2112 with the following values for Increment and Offset: 1121 and 230. </t>
  </si>
  <si>
    <t>The word "shd" before "PSDU" does not seem to make sense. This is probbly a typo.</t>
  </si>
  <si>
    <t>Correct the word "shd" appearing in the sentence.</t>
  </si>
  <si>
    <t>2 &amp; 3</t>
  </si>
  <si>
    <t>These two paragraph are an explanatory note that would better fit in a footnote than in the formal text.</t>
  </si>
  <si>
    <t>Include these two paragraphs in a footnote that would be references at the end of the third paragraph.</t>
  </si>
  <si>
    <t>Table 205</t>
  </si>
  <si>
    <t>Table 25, as it appears, would likely lead to ambiguity in application of the concatenation rule. The two groups of 'j' values should be treated differently and should show accordingly in the Table.</t>
  </si>
  <si>
    <t>Create a clear demarcation between the new 5 rows of the Table and the rest or create two different Tables with their respective references.</t>
  </si>
  <si>
    <r>
      <t xml:space="preserve">Boosting was introduced in the base 802.22 Standard. The intent of boosting was to allow faraway stations to receive the downstream data over longer distances. However, there are severe limitations to its use, limitations that effectively nullify its value as perceived at the time. See the following contribution for an explanation of these limitations: </t>
    </r>
    <r>
      <rPr>
        <b/>
        <sz val="11"/>
        <color indexed="10"/>
        <rFont val="Calibri"/>
        <family val="2"/>
      </rPr>
      <t>22-17-00XX-00-0000-2017 Removal of Positive Boosting Levels from the Standard.doc</t>
    </r>
  </si>
  <si>
    <r>
      <t xml:space="preserve">The notion of positive boosting levels needs to be removed from the Standard. See the following contribution for the specific changes to be implemented: </t>
    </r>
    <r>
      <rPr>
        <b/>
        <sz val="11"/>
        <color indexed="10"/>
        <rFont val="Calibri"/>
        <family val="2"/>
      </rPr>
      <t>22-17-00XX-00-0000-2017 Removal of Positive Boosting Levels from the Standard.doc</t>
    </r>
  </si>
  <si>
    <t>sub-clause</t>
  </si>
  <si>
    <t>With the new simplified equivalent algorithm that is being proposed as a replacement for the original TLI algorithm that was described in sub-clause 9.6.2, better sets of interleaving parameters were found through exhaustive search resulting in much better carrier and bit interleaving patterns for better randomization of eventual channel errors leading to better error corrrection at the receiver.</t>
  </si>
  <si>
    <r>
      <t xml:space="preserve"> It is proposed to modify the relevant sub-clauses (9.6.3, 9.6.4 and 9.6.5) of the IEEE Std. 802.22</t>
    </r>
    <r>
      <rPr>
        <vertAlign val="superscript"/>
        <sz val="11"/>
        <color indexed="8"/>
        <rFont val="Calibri"/>
        <family val="2"/>
      </rPr>
      <t>TM</t>
    </r>
    <r>
      <rPr>
        <sz val="11"/>
        <color indexed="8"/>
        <rFont val="Calibri"/>
        <family val="2"/>
      </rPr>
      <t xml:space="preserve">  2011 as indicated in the accompanying IEEE 802.22 contribution: </t>
    </r>
    <r>
      <rPr>
        <b/>
        <sz val="11"/>
        <color indexed="10"/>
        <rFont val="Calibri"/>
        <family val="2"/>
      </rPr>
      <t>22-17-0066-01-0000-2017 Carrier and bit interleaving process.doc</t>
    </r>
  </si>
  <si>
    <t>I_reede@amerisys.com</t>
  </si>
  <si>
    <t>Disapprove with Comments</t>
  </si>
  <si>
    <t xml:space="preserve">Abstain </t>
  </si>
  <si>
    <t>Pending</t>
  </si>
  <si>
    <t>Editor to make the changes</t>
  </si>
  <si>
    <t xml:space="preserve">This is a good idea but it opens up a vulnerability for the 802.22 Networks since a pontential listener may get access to the network operating and backhup channels without authorized access. </t>
  </si>
  <si>
    <t>Rejected</t>
  </si>
  <si>
    <t>In the updated version of the standard, after editorial changes carried out by the IEEE, no interleaving table was found in Clause 7.7.3.2</t>
  </si>
  <si>
    <t xml:space="preserve">Commentor to review and provide the correct subclause. </t>
  </si>
  <si>
    <t>Number of Abstains</t>
  </si>
  <si>
    <t>Number of Members for Approval Ratio (Discounting Abstains)</t>
  </si>
  <si>
    <t>Add a new clause that will provide a solution to meet this need to cover a distance of up to 100 km with overall latency less than 16 ms</t>
  </si>
  <si>
    <t>7.7.212.6</t>
  </si>
  <si>
    <t xml:space="preserve">Size of SID in Table 167 is the incorrect size </t>
  </si>
  <si>
    <t>Change size of SID field in this table from 9bits to 13bits</t>
  </si>
  <si>
    <t>Size of SID in Figure 186 is the incorrect sise</t>
  </si>
  <si>
    <t>Update figure to reflect the correct size</t>
  </si>
  <si>
    <t>For several MIB objects that define an SID value the size of SID value isn't correct</t>
  </si>
  <si>
    <t>update the size of SID value limit to be 8192 for the following MIB objects: wranIfBsCpeMcastSid, wranIfBsActiveSfSid, wranIfSmBlmRepSid, wranIfSmRegTrackingCpeSid, wranIfSmNotificationSid</t>
  </si>
  <si>
    <t>7.7.2.1.2.3</t>
  </si>
  <si>
    <t>Configuration of Boosting for AZ DS-MAP IE doesn't match boosting parameter range defined for SCH/DS-MAP IE</t>
  </si>
  <si>
    <t>Apply changes made to parameter range of boosting in SCH/DS-MAP IE to AZ DS-MAP IE</t>
  </si>
  <si>
    <t>7.7.2.1.2.4</t>
  </si>
  <si>
    <t>Configuration of Boosting for CRZ DS-MAP IE doesn't match boosting parameter range defined for SCH/DS-MAP IE</t>
  </si>
  <si>
    <t>Apply changes made to parameter range of boosting in SCH/DS-MAP IE to CRZ DS-MAP IE</t>
  </si>
  <si>
    <t>Add MIB descriptions for new MIBS realted to A-BS, A-CPE, realying, multichannel, two-link ARQ, group resource allocation to draft</t>
  </si>
  <si>
    <t>Follow template as provided in 22-18/20r0 (or latest revision)</t>
  </si>
  <si>
    <t>Add MIB definitions in ASN.1 for new MIBS realted to A-BS, A-CPE, realying, multichannel, two-link ARQ, group resource allocation to draft</t>
  </si>
  <si>
    <t>14.2.4</t>
  </si>
  <si>
    <t>Add new primitives related to multichannel, group resource allocaiton and relaying</t>
  </si>
  <si>
    <t>See the remedy as proposed in Document: https://mentor.ieee.org/802.22/dcn/17/22-17-0066-02-0000-carrier-interleaving.doc</t>
  </si>
  <si>
    <t>Modification related to doc. 22-17-0024-00 is already implemented. It relates to changing "burst" to Block. A different doc.
Relating to Tables 20,21,23 and 24, the relevent document could not be found. Pending. 
Clarification from Ivan Reede - The contribution that requests changes to the tables has been provided in Document: https://mentor.ieee.org/802.22/dcn/16/22-16-0044-00-0000-redundant-table-22-parameters.docx</t>
  </si>
  <si>
    <t>GC 1</t>
  </si>
  <si>
    <t>There is a number of missing cross-references throughout the text.</t>
  </si>
  <si>
    <r>
      <t>Replace "</t>
    </r>
    <r>
      <rPr>
        <b/>
        <sz val="11"/>
        <color indexed="8"/>
        <rFont val="Calibri"/>
        <family val="2"/>
      </rPr>
      <t>Error! Reference source not found</t>
    </r>
    <r>
      <rPr>
        <sz val="11"/>
        <color indexed="8"/>
        <rFont val="Calibri"/>
        <family val="2"/>
      </rPr>
      <t>" by the proper cross-reference.</t>
    </r>
  </si>
  <si>
    <t>GC 2</t>
  </si>
  <si>
    <t>viii</t>
  </si>
  <si>
    <t>The page numbering switches from arabic to roman numbers on this page.</t>
  </si>
  <si>
    <t>Make it consistent one way or another.</t>
  </si>
  <si>
    <t>GC 3</t>
  </si>
  <si>
    <t>Introduction</t>
  </si>
  <si>
    <t>xii</t>
  </si>
  <si>
    <t>Probable leftover of an edited version. There is actually an "Introduction" on page 17.</t>
  </si>
  <si>
    <t>Remove this page.</t>
  </si>
  <si>
    <t>GC 4</t>
  </si>
  <si>
    <t>Contents</t>
  </si>
  <si>
    <t>xiv</t>
  </si>
  <si>
    <t>In the Table of Contents, the structure of clauses 13 and 14  is detailed to the second sub-clause level whereas all other clauses are at the first subclause level</t>
  </si>
  <si>
    <t>Remove the second sub-clause level in 13 and 14 to be consistent with the other clauses in the Table of Contents.</t>
  </si>
  <si>
    <t>GC 5</t>
  </si>
  <si>
    <t xml:space="preserve">In order to make the Standard more readable and understandable, there is a need to make sure that it is clear to the reader  to which options of the technology each section applies. It seems to have been relatively well implemented for the two PHY options with Subclauses 7.4 and 7.5 as well as for Clause 9 for  PHY Operation Mode 1 (PHY-OM1) and Clause 10 for PHY Operation Mode 2 (PHY-OM2).
However, it is not as clear for the differentiation between the WRAN version and A-WRAN version.
</t>
  </si>
  <si>
    <r>
      <t xml:space="preserve">Make the following modifications to the Table of Contents as follows:
"7.6 General frame structure for a relay network </t>
    </r>
    <r>
      <rPr>
        <b/>
        <sz val="11"/>
        <color indexed="8"/>
        <rFont val="Calibri"/>
        <family val="2"/>
      </rPr>
      <t xml:space="preserve">(for A-WRAN)
7.25 Synchronization of the </t>
    </r>
    <r>
      <rPr>
        <sz val="11"/>
        <color indexed="8"/>
        <rFont val="Calibri"/>
        <family val="2"/>
      </rPr>
      <t xml:space="preserve">IEEE 802.22 </t>
    </r>
    <r>
      <rPr>
        <b/>
        <sz val="11"/>
        <color indexed="8"/>
        <rFont val="Calibri"/>
        <family val="2"/>
      </rPr>
      <t xml:space="preserve">WRAN </t>
    </r>
    <r>
      <rPr>
        <sz val="11"/>
        <color indexed="8"/>
        <rFont val="Calibri"/>
        <family val="2"/>
      </rPr>
      <t xml:space="preserve">base stations </t>
    </r>
    <r>
      <rPr>
        <b/>
        <strike/>
        <sz val="11"/>
        <color indexed="8"/>
        <rFont val="Calibri"/>
        <family val="2"/>
      </rPr>
      <t>stations</t>
    </r>
    <r>
      <rPr>
        <b/>
        <sz val="11"/>
        <color indexed="8"/>
        <rFont val="Calibri"/>
        <family val="2"/>
      </rPr>
      <t xml:space="preserve"> and A-WRAN</t>
    </r>
    <r>
      <rPr>
        <b/>
        <strike/>
        <sz val="11"/>
        <color indexed="8"/>
        <rFont val="Calibri"/>
        <family val="2"/>
      </rPr>
      <t>IEEE 802.22b</t>
    </r>
    <r>
      <rPr>
        <b/>
        <sz val="11"/>
        <color indexed="8"/>
        <rFont val="Calibri"/>
        <family val="2"/>
      </rPr>
      <t xml:space="preserve"> </t>
    </r>
    <r>
      <rPr>
        <sz val="11"/>
        <color indexed="8"/>
        <rFont val="Calibri"/>
        <family val="2"/>
      </rPr>
      <t>base stations</t>
    </r>
    <r>
      <rPr>
        <b/>
        <sz val="11"/>
        <color indexed="8"/>
        <rFont val="Calibri"/>
        <family val="2"/>
      </rPr>
      <t xml:space="preserve">
</t>
    </r>
    <r>
      <rPr>
        <sz val="11"/>
        <color indexed="8"/>
        <rFont val="Calibri"/>
        <family val="2"/>
      </rPr>
      <t>7.26 Multi-channel operation</t>
    </r>
    <r>
      <rPr>
        <b/>
        <sz val="11"/>
        <color indexed="8"/>
        <rFont val="Calibri"/>
        <family val="2"/>
      </rPr>
      <t xml:space="preserve"> for A-WRAN
</t>
    </r>
    <r>
      <rPr>
        <sz val="11"/>
        <color indexed="8"/>
        <rFont val="Calibri"/>
        <family val="2"/>
      </rPr>
      <t>7.27 Group Resource Allocation</t>
    </r>
    <r>
      <rPr>
        <b/>
        <sz val="11"/>
        <color indexed="8"/>
        <rFont val="Calibri"/>
        <family val="2"/>
      </rPr>
      <t xml:space="preserve"> for A-WRAN"
</t>
    </r>
  </si>
  <si>
    <t>GC 6</t>
  </si>
  <si>
    <t>The page numbering switches from roman to arabic numbers on this page.</t>
  </si>
  <si>
    <t>GC 7</t>
  </si>
  <si>
    <t>All</t>
  </si>
  <si>
    <t>Flow ID is a parameter  that is used in Internet Protocol communications in a different way than what is described in Clause 13. There is a need to remove this ambiguity.</t>
  </si>
  <si>
    <t>Replace "Flow ID" by "Flow Type" throughout the 802.22 Standard.</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</si>
  <si>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</si>
  <si>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</si>
  <si>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</si>
  <si>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</si>
  <si>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</si>
  <si>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</si>
  <si>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</si>
  <si>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</si>
  <si>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</si>
  <si>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</si>
  <si>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</si>
  <si>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</si>
  <si>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</si>
  <si>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GC 12</t>
  </si>
  <si>
    <t>1.3</t>
  </si>
  <si>
    <t xml:space="preserve">There is a need to clarify that the IEEE Std 802.22-2011 is still applicable for wireless regional area networks  (WRAN) providing broadband services in the cases where the new expanded functionalities are not required and/or bring the cost of the equipment beyond what would be acceptable for consumer type broadband service, contrary to the Economic Criterion #5.
</t>
  </si>
  <si>
    <r>
      <t xml:space="preserve">Modify the fifth paragraph of the Introduction as follows: "The Advanced Wireless Regional Area Networks (A-WRANs) for which </t>
    </r>
    <r>
      <rPr>
        <strike/>
        <sz val="11"/>
        <color indexed="8"/>
        <rFont val="Calibri"/>
        <family val="2"/>
      </rPr>
      <t>this</t>
    </r>
    <r>
      <rPr>
        <b/>
        <sz val="11"/>
        <color indexed="8"/>
        <rFont val="Calibri"/>
        <family val="2"/>
      </rPr>
      <t>the IEEE 802.22 WRAN</t>
    </r>
    <r>
      <rPr>
        <sz val="11"/>
        <color indexed="8"/>
        <rFont val="Calibri"/>
        <family val="2"/>
      </rPr>
      <t xml:space="preserve"> standard has been </t>
    </r>
    <r>
      <rPr>
        <strike/>
        <sz val="11"/>
        <color indexed="8"/>
        <rFont val="Calibri"/>
        <family val="2"/>
      </rPr>
      <t>developed</t>
    </r>
    <r>
      <rPr>
        <b/>
        <sz val="11"/>
        <color indexed="8"/>
        <rFont val="Calibri"/>
        <family val="2"/>
      </rPr>
      <t>expanded</t>
    </r>
    <r>
      <rPr>
        <sz val="11"/>
        <color indexed="8"/>
        <rFont val="Calibri"/>
        <family val="2"/>
      </rPr>
      <t xml:space="preserve"> are expected to support enhanced </t>
    </r>
    <r>
      <rPr>
        <sz val="11"/>
        <color indexed="8"/>
        <rFont val="Calibri"/>
        <family val="2"/>
      </rPr>
      <t xml:space="preserve">broadband </t>
    </r>
    <r>
      <rPr>
        <sz val="11"/>
        <color indexed="8"/>
        <rFont val="Calibri"/>
        <family val="2"/>
      </rPr>
      <t xml:space="preserve">services and monitoring applications such as real-time and/or near real-time monitoring, emergency broadband services, remote medical services, etc. The A-WRAN provides all essential functionalities of PHY, MAC, security, and cognitive radio technologies defined in the IEEE 802.22 WRAN </t>
    </r>
    <r>
      <rPr>
        <b/>
        <sz val="11"/>
        <color indexed="8"/>
        <rFont val="Calibri"/>
        <family val="2"/>
      </rPr>
      <t xml:space="preserve"> standard </t>
    </r>
    <r>
      <rPr>
        <sz val="11"/>
        <color indexed="8"/>
        <rFont val="Calibri"/>
        <family val="2"/>
      </rPr>
      <t xml:space="preserve">and supports an additional PHY mode and additional functionalities of multi-hop relay operations, multiple channel operations, multiple-input-multiple-output (MIMO) operations, and advanced security to extend regional area broadband services to the regional monitoring applications </t>
    </r>
    <r>
      <rPr>
        <sz val="11"/>
        <color indexed="8"/>
        <rFont val="Calibri"/>
        <family val="2"/>
      </rPr>
      <t>and the enhanced broadband services</t>
    </r>
    <r>
      <rPr>
        <sz val="11"/>
        <color indexed="8"/>
        <rFont val="Calibri"/>
        <family val="2"/>
      </rPr>
      <t>."</t>
    </r>
  </si>
  <si>
    <t>GC 13</t>
  </si>
  <si>
    <t>Clarification is needed to indicate that the original IEEE 802.22-2011 can still operate if the special advanced functions are not required.
Also, the paragraph does not seem to terminate properly.</t>
  </si>
  <si>
    <r>
      <t>Modify the sixth paragraph of the Introduction as follows: "</t>
    </r>
    <r>
      <rPr>
        <sz val="11"/>
        <color indexed="8"/>
        <rFont val="Calibri"/>
        <family val="2"/>
      </rPr>
      <t xml:space="preserve">Figure 1 </t>
    </r>
    <r>
      <rPr>
        <b/>
        <sz val="11"/>
        <color indexed="8"/>
        <rFont val="Calibri"/>
        <family val="2"/>
      </rPr>
      <t xml:space="preserve">is also </t>
    </r>
    <r>
      <rPr>
        <sz val="11"/>
        <color indexed="8"/>
        <rFont val="Calibri"/>
        <family val="2"/>
      </rPr>
      <t>illustrati</t>
    </r>
    <r>
      <rPr>
        <b/>
        <sz val="11"/>
        <color indexed="8"/>
        <rFont val="Calibri"/>
        <family val="2"/>
      </rPr>
      <t>ve</t>
    </r>
    <r>
      <rPr>
        <strike/>
        <sz val="11"/>
        <color indexed="8"/>
        <rFont val="Calibri"/>
        <family val="2"/>
      </rPr>
      <t>es</t>
    </r>
    <r>
      <rPr>
        <sz val="11"/>
        <color indexed="8"/>
        <rFont val="Calibri"/>
        <family val="2"/>
      </rPr>
      <t xml:space="preserve"> </t>
    </r>
    <r>
      <rPr>
        <b/>
        <sz val="11"/>
        <color indexed="8"/>
        <rFont val="Calibri"/>
        <family val="2"/>
      </rPr>
      <t>of</t>
    </r>
    <r>
      <rPr>
        <sz val="11"/>
        <color indexed="8"/>
        <rFont val="Calibri"/>
        <family val="2"/>
      </rPr>
      <t xml:space="preserve"> an A-WRAN </t>
    </r>
    <r>
      <rPr>
        <b/>
        <sz val="11"/>
        <color indexed="8"/>
        <rFont val="Calibri"/>
        <family val="2"/>
      </rPr>
      <t>in which</t>
    </r>
    <r>
      <rPr>
        <sz val="11"/>
        <color indexed="8"/>
        <rFont val="Calibri"/>
        <family val="2"/>
      </rPr>
      <t xml:space="preserve"> </t>
    </r>
    <r>
      <rPr>
        <strike/>
        <sz val="11"/>
        <color indexed="8"/>
        <rFont val="Calibri"/>
        <family val="2"/>
      </rPr>
      <t>. A</t>
    </r>
    <r>
      <rPr>
        <sz val="11"/>
        <color indexed="8"/>
        <rFont val="Calibri"/>
        <family val="2"/>
      </rPr>
      <t xml:space="preserve">an advanced base station (A-BS) complying with this </t>
    </r>
    <r>
      <rPr>
        <b/>
        <sz val="11"/>
        <color indexed="8"/>
        <rFont val="Calibri"/>
        <family val="2"/>
      </rPr>
      <t>expanded version of the</t>
    </r>
    <r>
      <rPr>
        <sz val="11"/>
        <color indexed="8"/>
        <rFont val="Calibri"/>
        <family val="2"/>
      </rPr>
      <t xml:space="preserve"> standard shall be able to provide broadband services for the </t>
    </r>
    <r>
      <rPr>
        <b/>
        <sz val="11"/>
        <color indexed="8"/>
        <rFont val="Calibri"/>
        <family val="2"/>
      </rPr>
      <t>advanced</t>
    </r>
    <r>
      <rPr>
        <sz val="11"/>
        <color indexed="8"/>
        <rFont val="Calibri"/>
        <family val="2"/>
      </rPr>
      <t xml:space="preserve"> customer premise equipments </t>
    </r>
    <r>
      <rPr>
        <strike/>
        <sz val="11"/>
        <color indexed="8"/>
        <rFont val="Calibri"/>
        <family val="2"/>
      </rPr>
      <t xml:space="preserve">(CPEs) such as an advanced CPE </t>
    </r>
    <r>
      <rPr>
        <sz val="11"/>
        <color indexed="8"/>
        <rFont val="Calibri"/>
        <family val="2"/>
      </rPr>
      <t xml:space="preserve">(A-CPE) and a subscriber CPE (S-CPE) through direct or multi-hop relay connectivity. An advanced customer premise equipment (A-CPE) can provide multi-hop relay connectivity for the S-CPEs, which allows for enhancing connection reliability between the A-BS and S-CPEs and reducing the network </t>
    </r>
    <r>
      <rPr>
        <b/>
        <sz val="11"/>
        <color indexed="8"/>
        <rFont val="Calibri"/>
        <family val="2"/>
      </rPr>
      <t>[???].</t>
    </r>
  </si>
  <si>
    <t>GC 14</t>
  </si>
  <si>
    <t>The A-WRAN does not seem to be backward compatible with the base WRAN and needs to be considered as a second option that is not interoperable with the base Standard option.</t>
  </si>
  <si>
    <t>Make the necessary changes to clarify  the sections that apply to the base WRAN (IEEE 802.22-2011) and the new A-WRAN to allow the choice of the option needed by the developer based on his needs.</t>
  </si>
  <si>
    <t>GC 15</t>
  </si>
  <si>
    <t>There is a need to differentiate the A-WRAN version of this Standard from the original WRAN version (IEEE 802.22-2011) in the MAC and PHY clauses. The PHY Operational Modes 1 and 2 (PHY-OM1 and PHY-OM2) do not fully fill this purpose.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</si>
  <si>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 xml:space="preserve">Should this be done by mixing text relevant to  IEEE 802.22 and IEEE 802.22b interests throughout this Standard as it seems to have been done?
Should it be done by identifying the sections for (WRAN, BS and CPE) , (A-WRAN, A-CPE, S-CPE, -OM1) and (A-WRAN, A-CPE, S-CPE, -OM2) to make the Standard more readable and allow different versions that are easily interoperable without the burden of carrying all the features that may not be necessary and increase the cost/complexity of the specific version that the implementor would be interested it?
Should it be done by separating this new version of the 802.22 Standard from its original version of 2011?
A proper scheme needs to be developed to clarify the different options of this Standard and simplify their development. 
</t>
  </si>
  <si>
    <t>GC 16</t>
  </si>
  <si>
    <r>
      <t xml:space="preserve">The last sentence of the definition of the 'advanced base station' reads as follows: "Anything that is not an A-BS shall be either of S-CPE or A-CPE." This seems to indicate that the basic Base Station (BS) as defined in the IEEE 802.22-2011 has been excluded from the Standard, even in the cases where the advanced features of the A-BS are not needed such as for simple point-to-multi-point star- type of network. This removes to possibility of deploying simple technology in rural areas where more complex technology is not affordable.  </t>
    </r>
    <r>
      <rPr>
        <b/>
        <sz val="11"/>
        <color indexed="8"/>
        <rFont val="Calibri"/>
        <family val="2"/>
      </rPr>
      <t>This is completely unacceptable!</t>
    </r>
  </si>
  <si>
    <r>
      <t xml:space="preserve">Modify the sentence as follows: "Anything that is not an A-BS shall be either </t>
    </r>
    <r>
      <rPr>
        <strike/>
        <sz val="11"/>
        <color indexed="8"/>
        <rFont val="Calibri"/>
        <family val="2"/>
      </rPr>
      <t>of</t>
    </r>
    <r>
      <rPr>
        <b/>
        <sz val="11"/>
        <color indexed="8"/>
        <rFont val="Calibri"/>
        <family val="2"/>
      </rPr>
      <t>a BS,</t>
    </r>
    <r>
      <rPr>
        <sz val="11"/>
        <color indexed="8"/>
        <rFont val="Calibri"/>
        <family val="2"/>
      </rPr>
      <t xml:space="preserve"> S-CPE or A-CPE."
Make sure that the text in the remaining of the Standard does not imply that the BS with basic functionality as defined in IEEE Std 802.22-2011 has become obsolete and is excluded from this Standard. Make the modifications as required. </t>
    </r>
  </si>
  <si>
    <t>GC 17</t>
  </si>
  <si>
    <t>The definition of the subscriber customer premise equipment (S-CPE) indicates that: "S-CPE is used for any CPE that is not an A-CPE." Clarification is required as to whether a S-CPE has the same characteristics as a CPE as was specified in the IEEE 802.22-2011.</t>
  </si>
  <si>
    <t>Add the clarification to the definition of S-CPE .</t>
  </si>
  <si>
    <t>GC 18</t>
  </si>
  <si>
    <t>In order to make the Standard more readable and understandable, there is a need to differentiate the A-WRAN version of this Standard from the original WRAN version (IEEE 802.22-2011) in the MAC clause. Also, there are implications of the use of PHY-OM1 and PHY-OM2 for the A-WRAN version in this same MAC clause. 
The first paragraph of 7.25 indicates that there are in fact a base standard with BS and CPEs as well as an enhanced Standard for A-BS's and A-CPE's using PHY-OM1 as well as A-BS's and A-CPE's using PHY-OM2. This needs to be explained clearly to the reader otherwise this new version of the Standard becomes very difficult to understand.</t>
  </si>
  <si>
    <t>Make the necessary changes to make the different options of this Standard clear to the reader so that the right equipment is developed for the right service requirements.</t>
  </si>
  <si>
    <t>GC 19</t>
  </si>
  <si>
    <t>The number of bits used for the SID has been changed from 9 bits to 13 bits after the establishment of the base 802.2 Standard in 2011. It is believe that a total of 512 CPEs to be served by a base station is amply sufficient for the "deployment of interoperable 802 multivendor wireless regional area network products, to facilitate competition in broadband access" as expressed in the purpose of the project under item 14 of the 802.22 PAR. This change also  goes against the need for backward interoperability of new versions of the Standard.</t>
  </si>
  <si>
    <t>Change all occurences of SID size from 13 bits to 9 bits and adjust the padding bits at the end of the relevant MAC messages to meet the byte boundary when needed.</t>
  </si>
  <si>
    <t>GC 20</t>
  </si>
  <si>
    <t xml:space="preserve">Table 2 </t>
  </si>
  <si>
    <t>There is ambiguity in the reference to a Table. Table 331 is fine whereas Table 7 is wrong.</t>
  </si>
  <si>
    <t>Remove reference to Table 7.</t>
  </si>
  <si>
    <t>GC 21</t>
  </si>
  <si>
    <t>7.6.2</t>
  </si>
  <si>
    <t>Page numbering resets to page on the following page.</t>
  </si>
  <si>
    <t>Repair the page numbering.</t>
  </si>
  <si>
    <t>GC 22</t>
  </si>
  <si>
    <t>7.9.1.1</t>
  </si>
  <si>
    <t>Table 29</t>
  </si>
  <si>
    <t>Table 29 no longer refers to Table 31 to define the required entry and exit receive power thresholds for the specified DIUC. This breaks the original mode of operation of the IEEE std 802.22-2011.</t>
  </si>
  <si>
    <t>Table 29 needs to be re-established in its original form plus the already approved the simplification of the TTG specification and the removal of the Downstream_Burst_Profile and the removal of the MAC version , which is provided in the SCH.</t>
  </si>
  <si>
    <t>GC 23</t>
  </si>
  <si>
    <t>Table 29 now refers to a "Relay-RTG (RRTG)" which does not exists in the base IEEE std 802.22-2011 along with some of its parameters. This is not backward compatible with the base Standard.</t>
  </si>
  <si>
    <t>Table 29 needs to be re-established in its original form plus the already approved the simplification of the TTG specification and the removal of the Downstream_Burst_Profile and the removal of the MAC version , which is provided in the SCH. The Relay-RTG needs to be referred to a separate section related to the A-WRAN.</t>
  </si>
  <si>
    <t>GC 24</t>
  </si>
  <si>
    <t>7.9.4.1.3</t>
  </si>
  <si>
    <t>Table 48</t>
  </si>
  <si>
    <t>UIUC=10 has been forgotten in the Table.
The UIUC= 62 is wrongly defined.</t>
  </si>
  <si>
    <t xml:space="preserve">Replace "11  Reserved" by "10~11  Reserved".
Replace "US-MAP Extended UIUC IE (59[Table 49]" by "US-MAP Extended UIUC IE [Table2 52 and 53]" </t>
  </si>
  <si>
    <t>GC 25</t>
  </si>
  <si>
    <t>Table 51</t>
  </si>
  <si>
    <t>When the UIUC is specified as 9 in Table 48, the information present in Table 51 needs to be appended in the US-MAP. However, the UIUC is  also specified in Table 51. Since the UIUC is already specified from Table 48, there is no reason why Table 51 needs to include this UIUC again.</t>
  </si>
  <si>
    <t>Remove the UIUC specification (the third row) from Table 51.</t>
  </si>
  <si>
    <t>GC 26</t>
  </si>
  <si>
    <t>7.9.18.3.1.6</t>
  </si>
  <si>
    <t>Table 177</t>
  </si>
  <si>
    <t>The number of bits representing the Signal Type is 5 rather than 8 bits.</t>
  </si>
  <si>
    <t>Replace 8 bits by 5 bits.  Add 3 padding bits at the end of the Table 177, all bits shall be 0.</t>
  </si>
  <si>
    <t>GC 27</t>
  </si>
  <si>
    <t>Table 248</t>
  </si>
  <si>
    <t>The concept of MIMO, 256-QAM and MD-TCM, even though they are indicated as optional, have nothing to do with the PHY Operational Mode 1 specified in clause 9.</t>
  </si>
  <si>
    <t>These new options should be removed from Table 248 and Tables 253 to 264 should be moved to Clause 10 which deals with the PHY -OM2.</t>
  </si>
  <si>
    <t>GC 28</t>
  </si>
  <si>
    <t>9.4.1.5</t>
  </si>
  <si>
    <t>The concept of local preamble has nothing to do with the PHY Operational Mode 1 in Clause 9.</t>
  </si>
  <si>
    <t>Subclauses 9.4.1.5 and 9.4.1.6 should be moved to clause 10.</t>
  </si>
  <si>
    <t>GC 29</t>
  </si>
  <si>
    <t>Some refinements to the text on the interleaving patterns is desirable.</t>
  </si>
  <si>
    <t>Change the words: " ...providing the best spreading depth ..." for " ... providing one of the best spreading depths ..."</t>
  </si>
  <si>
    <t>GC 30</t>
  </si>
  <si>
    <t>Change the words: " ...providing the best spreading depth." for " ... providing one of the best spreading depths."</t>
  </si>
  <si>
    <t>GC 31</t>
  </si>
  <si>
    <t>Table 270</t>
  </si>
  <si>
    <t>Some refinements to the text on the interleaving patterns is desirable.
The interleabing process that takes place in the buildup of the SCH symbol is really interleaving at the bit level on the 720 bits of the payload and no subcarrier interleaving is done afterward. The row corresponding to the SCH should therefore be removed from this Table. The interleaving pattern that is applied to the SCH is a bit interleaving and is present in the Table in section 9.6.5.</t>
  </si>
  <si>
    <t>Change "Option A Interleaving parameters" for "Option A Legacy interleaving parameters"  and "Option B Interleaving parameters" for " Option B Optimum interleaving parameters". Move the row corresponding to K=168 from SCH to US appearing in the first column.
Remove the row corresponding to the SCH from this Table.</t>
  </si>
  <si>
    <t>GC 32</t>
  </si>
  <si>
    <t>Table 271</t>
  </si>
  <si>
    <t>Change "Option A Interleaving parameters" for "Option A Legacy interleaving parameters"  and "Option B Interleaving parameters" for " Option B Optimum interleaving parameters".</t>
  </si>
  <si>
    <t>GC 33</t>
  </si>
  <si>
    <t>9.7.2.5</t>
  </si>
  <si>
    <t>The MD-TCM mode of encoding does not belong to Clause 9 for the base Standard.</t>
  </si>
  <si>
    <t>Move subclause 9.7.2.5 to Clause 10.</t>
  </si>
  <si>
    <t>GC 34</t>
  </si>
  <si>
    <t>Table 204</t>
  </si>
  <si>
    <t>Modulations 256-QAM and, 4D-TCM 48QAM and 4D-TCM 192QAM do not belong to Clause 9 for the base Standard.</t>
  </si>
  <si>
    <t>Move information about these new modulations in Table 204, Table 293, Figures 205 and 206 as well as associated text in the subclause to Clause 10.</t>
  </si>
  <si>
    <t>GC 35</t>
  </si>
  <si>
    <t>The concept of MIMO implementation does not belong to the base 802.22 Standard and brings extra complexity that is not warranted for a WRAN covering low density underserved or unserved rural areas.</t>
  </si>
  <si>
    <t>Move the entire subclause 9.15 to Clause 10.</t>
  </si>
  <si>
    <t>GC 36</t>
  </si>
  <si>
    <t>11.4.1.1</t>
  </si>
  <si>
    <t>The value of the STA shown on this line does not correspond to the description in the following paragraph.</t>
  </si>
  <si>
    <t xml:space="preserve">Change the value of STA as follows:
STA= ((001001001100000…00). </t>
  </si>
  <si>
    <t>GC 37</t>
  </si>
  <si>
    <t>13.1.5</t>
  </si>
  <si>
    <t>Table 353</t>
  </si>
  <si>
    <t>Typo in the Table</t>
  </si>
  <si>
    <r>
      <t xml:space="preserve">Make the following modification:
" ... scheduling class </t>
    </r>
    <r>
      <rPr>
        <strike/>
        <sz val="11"/>
        <color indexed="8"/>
        <rFont val="Calibri"/>
        <family val="2"/>
      </rPr>
      <t>n</t>
    </r>
    <r>
      <rPr>
        <b/>
        <sz val="11"/>
        <color indexed="8"/>
        <rFont val="Calibri"/>
        <family val="2"/>
      </rPr>
      <t>m</t>
    </r>
    <r>
      <rPr>
        <sz val="11"/>
        <color theme="1"/>
        <rFont val="Calibri"/>
        <family val="2"/>
        <scheme val="minor"/>
      </rPr>
      <t>apped to BE flow ... "</t>
    </r>
  </si>
  <si>
    <t>Draft 3 Comments</t>
  </si>
  <si>
    <t>gianni.cerro@unicas.it</t>
  </si>
  <si>
    <t>+3907762993683</t>
  </si>
  <si>
    <t>In Table 328, reference links are broken and "Error! Reference source not found appears"</t>
  </si>
  <si>
    <t>Correctly link reference documents.</t>
  </si>
  <si>
    <t>Reference link broken</t>
  </si>
  <si>
    <t>IR 1</t>
  </si>
  <si>
    <t>i_reede@amerisys.com</t>
  </si>
  <si>
    <t xml:space="preserve">Following the finalization of the base IEEE std. 802.22-2011, it was understood that any update of this Standard would be made with full backward compatibility so that the equipment developed for the base Standard would stay operational even though it would not be able to take advantage of new advanced features included afterward. It was assumed that the ‘hooks’ to such new features would use ‘reserved bits’ inserted throughout the base standard that would lead to new sub-clauses that would not be applicable to the base Standard. Unfortunately, the 802.22b WG modified the existing subclauses without explicitly informing those who had been involved in the base Standard that such modifications would have a major impact on this base Standard, to a point where the original Standard has been rendered very much more complicated to realize in practice and even inoperable in many cases.
After a careful review, it has become obvious that the 802.22b edits have been made in such a way that essential parts of the base standard are now unclear or disfunctional in many areas. We are of the opinion that criterias 1b, 2a and 3c below are no longer met.
The 802.22 projects/standards were approved with the understanding that they have to meet the following 5 criteria. 
</t>
  </si>
  <si>
    <t xml:space="preserve">To solve this problem the most elegant method that can be proposed is that all section that have been modified by 802.22b WG be revised and that, in particular, sections 7 and 9 of the 802.22-2011 base standard family, be re-introduced as separate sections, upgraded with all the comment resolutions made in the recent comment resolution rounds.
Voters implementing devices complying to the base standard (802.22-2011) can propose updates to these new sections 7 and 9. These new sections will probably have to be renumbered and see their section title changed to "Improved PHY" and "Improved MAC". (which is different from the current 802.22b MAC and PHY sections which should then be titled "Advanced MAC" and "Advanced PHY").
</t>
  </si>
  <si>
    <t>IR 1 cont'd</t>
  </si>
  <si>
    <t xml:space="preserve">(continuation of the IR 1 comment)
The IEEE 802 Criteria for Standards Development (Five Criteria) are defined in subclause 12.5 of the ‘IEEE project 802 LAN/MAN Standards Committee (LMSC).
1- Broad Market Potential
    1a) Broad sets of applicability
    1b) Multiple vendors and numerous users
2- Compatibility
    2a) All enhancements will be backward compatible 
        (see 802.3, page 3 for an example, http://www.ieee802.org/3/bt/P802d3bt_5Criteria.pdf)
3- Distinct Identity
    3a) Substantially different from other IEEE 802 standards.
    3b) One unique solution per problem (not two solutions to a problem).
    3c) Easy for the document reader to select the relevant specification.
4- Technical Feasibility
5- Economic Feasibility
The extreme complexity of the new corrections and additions brought up by the 802.22b WG and the non-compliance to the 5 criteria, including backward compatiility with pre-existing standards are at issue.
</t>
  </si>
  <si>
    <t>I would also propose that the MAC version field be changed from 1 to 2 for the Improved MAC and PHY, to delineate between the legacy "Advanced MAC and PHY" sections thereby resolving many of the reverse compatibility issues (because a station can easilly identify from the SCH if the BS is operating under MAC version 1 or 2). The MAC and PHY version implementation should be stated as options, where one either builds:
    A- an Improved BS
    B- an Improved CPE
    C- an Advanced BS
    D- an Advanced CPE
    A+C-  an Improved and Advanced BS
    B+D- an Improved and Advanced CPE.
Proponents of either family of devices (Improved or Advanced) may then handle updates to the standard as they wish with less risk of causing harm, damage or other imcompatibilites to implementors of the other family of devices.</t>
  </si>
  <si>
    <t>IR 2</t>
  </si>
  <si>
    <t>IR 3</t>
  </si>
  <si>
    <t>IR 4</t>
  </si>
  <si>
    <t>IR 5</t>
  </si>
  <si>
    <t>IR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</si>
</sst>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b/>
      <u/>
      <sz val="11"/>
      <color indexed="8"/>
      <name val="Calibri"/>
      <family val="2"/>
    </font>
    <font>
      <strike/>
      <sz val="11"/>
      <color indexed="8"/>
      <name val="Calibri"/>
      <family val="2"/>
    </font>
    <font>
      <u/>
      <sz val="11"/>
      <color indexed="8"/>
      <name val="Calibri"/>
      <family val="2"/>
    </font>
    <font>
      <vertAlign val="subscript"/>
      <sz val="11"/>
      <color indexed="8"/>
      <name val="Calibri"/>
      <family val="2"/>
    </font>
    <font>
      <sz val="11"/>
      <name val="Calibri"/>
      <family val="2"/>
    </font>
    <font>
      <strike/>
      <sz val="11"/>
      <name val="Calibri"/>
      <family val="2"/>
    </font>
    <font>
      <b/>
      <u/>
      <sz val="11"/>
      <name val="Calibri"/>
      <family val="2"/>
    </font>
    <font>
      <sz val="10"/>
      <name val="Calibri"/>
      <family val="2"/>
    </font>
    <font>
      <b/>
      <sz val="11"/>
      <color indexed="10"/>
      <name val="Calibri"/>
      <family val="2"/>
    </font>
    <font>
      <vertAlign val="superscript"/>
      <sz val="11"/>
      <color indexed="8"/>
      <name val="Calibri"/>
      <family val="2"/>
    </font>
    <font>
      <sz val="11"/>
      <name val="Calibri"/>
      <family val="2"/>
    </font>
    <font>
      <b/>
      <sz val="14"/>
      <color indexed="8"/>
      <name val="Calibri"/>
      <family val="2"/>
    </font>
    <font>
      <sz val="8"/>
      <name val="Calibri"/>
      <family val="2"/>
    </font>
    <font>
      <b/>
      <sz val="10"/>
      <color indexed="8"/>
      <name val="Calibri"/>
      <family val="2"/>
    </font>
    <font>
      <b/>
      <sz val="11"/>
      <name val="Calibri"/>
      <family val="2"/>
    </font>
    <font>
      <u/>
      <sz val="10"/>
      <color rgb="FF0000FF"/>
      <name val="Arial"/>
      <family val="2"/>
      <charset val="1"/>
    </font>
    <font>
      <sz val="11"/>
      <color rgb="FF000000"/>
      <name val="Calibri"/>
      <family val="2"/>
      <charset val="128"/>
    </font>
    <font>
      <sz val="11"/>
      <color theme="1"/>
      <name val="Calibri"/>
      <family val="2"/>
      <charset val="128"/>
      <scheme val="minor"/>
    </font>
    <font>
      <b/>
      <strike/>
      <sz val="11"/>
      <color indexed="8"/>
      <name val="Calibri"/>
      <family val="2"/>
    </font>
  </fonts>
  <fills count="10">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
      <left/>
      <right/>
      <top style="thin">
        <color indexed="64"/>
      </top>
      <bottom/>
      <diagonal/>
    </border>
  </borders>
  <cellStyleXfs count="10">
    <xf numFmtId="0" fontId="0" fillId="0" borderId="0"/>
    <xf numFmtId="0" fontId="9" fillId="0" borderId="0"/>
    <xf numFmtId="0" fontId="30" fillId="0" borderId="0" applyBorder="0" applyProtection="0">
      <alignment vertical="center"/>
    </xf>
    <xf numFmtId="0" fontId="11" fillId="0" borderId="0" applyNumberFormat="0" applyFill="0" applyBorder="0" applyAlignment="0" applyProtection="0">
      <alignment vertical="top"/>
      <protection locked="0"/>
    </xf>
    <xf numFmtId="0" fontId="1" fillId="0" borderId="0"/>
    <xf numFmtId="0" fontId="31" fillId="0" borderId="0">
      <alignment vertical="center"/>
    </xf>
    <xf numFmtId="0" fontId="32" fillId="0" borderId="0">
      <alignment vertical="center"/>
    </xf>
    <xf numFmtId="0" fontId="13" fillId="0" borderId="0"/>
    <xf numFmtId="0" fontId="8" fillId="0" borderId="0">
      <alignment vertical="center"/>
    </xf>
    <xf numFmtId="0" fontId="8" fillId="0" borderId="0">
      <alignment vertical="center"/>
    </xf>
  </cellStyleXfs>
  <cellXfs count="160">
    <xf numFmtId="0" fontId="0" fillId="0" borderId="0" xfId="0"/>
    <xf numFmtId="0" fontId="0" fillId="0" borderId="0" xfId="0" applyAlignment="1">
      <alignment wrapText="1"/>
    </xf>
    <xf numFmtId="0" fontId="3" fillId="0" borderId="1" xfId="4" applyFont="1" applyFill="1" applyBorder="1"/>
    <xf numFmtId="0" fontId="3" fillId="0" borderId="1" xfId="4" applyFont="1" applyFill="1" applyBorder="1" applyAlignment="1">
      <alignment horizontal="center"/>
    </xf>
    <xf numFmtId="0" fontId="1" fillId="0" borderId="1" xfId="4" applyFill="1" applyBorder="1" applyAlignment="1">
      <alignment horizontal="center"/>
    </xf>
    <xf numFmtId="0" fontId="1" fillId="0" borderId="1" xfId="4" applyFill="1" applyBorder="1" applyAlignment="1">
      <alignment wrapText="1"/>
    </xf>
    <xf numFmtId="0" fontId="3" fillId="0" borderId="1" xfId="4" applyFont="1" applyFill="1" applyBorder="1" applyAlignment="1">
      <alignment wrapText="1"/>
    </xf>
    <xf numFmtId="0" fontId="1" fillId="0" borderId="1" xfId="4" applyFont="1" applyFill="1" applyBorder="1" applyAlignment="1">
      <alignment wrapText="1"/>
    </xf>
    <xf numFmtId="0" fontId="1" fillId="0" borderId="1" xfId="4" applyFont="1" applyFill="1"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4" applyFont="1" applyFill="1" applyBorder="1"/>
    <xf numFmtId="0" fontId="3" fillId="0" borderId="6" xfId="4" applyFont="1" applyFill="1" applyBorder="1"/>
    <xf numFmtId="0" fontId="1" fillId="0" borderId="6" xfId="4" applyFont="1" applyFill="1" applyBorder="1"/>
    <xf numFmtId="0" fontId="1" fillId="0" borderId="6" xfId="4" applyFill="1" applyBorder="1"/>
    <xf numFmtId="0" fontId="3" fillId="0" borderId="7" xfId="4" applyFont="1" applyFill="1" applyBorder="1"/>
    <xf numFmtId="0" fontId="3" fillId="0" borderId="8" xfId="4" applyFont="1" applyFill="1" applyBorder="1"/>
    <xf numFmtId="0" fontId="1" fillId="0" borderId="8" xfId="4" applyFill="1" applyBorder="1" applyAlignment="1">
      <alignment horizontal="center"/>
    </xf>
    <xf numFmtId="0" fontId="1" fillId="0" borderId="8" xfId="4" applyFill="1" applyBorder="1" applyAlignment="1">
      <alignment wrapText="1"/>
    </xf>
    <xf numFmtId="0" fontId="2" fillId="0" borderId="8" xfId="4" applyFont="1" applyFill="1" applyBorder="1" applyAlignment="1">
      <alignment horizontal="center"/>
    </xf>
    <xf numFmtId="0" fontId="2" fillId="2" borderId="1" xfId="0" applyFont="1" applyFill="1" applyBorder="1" applyAlignment="1">
      <alignment horizontal="center" vertical="center" wrapText="1"/>
    </xf>
    <xf numFmtId="0" fontId="8" fillId="0" borderId="0" xfId="5" applyFont="1" applyAlignment="1">
      <alignment vertical="top" wrapText="1"/>
    </xf>
    <xf numFmtId="0" fontId="10" fillId="0" borderId="0" xfId="2" applyFont="1" applyBorder="1" applyAlignment="1" applyProtection="1">
      <alignment vertical="top" wrapText="1"/>
    </xf>
    <xf numFmtId="0" fontId="8" fillId="0" borderId="0" xfId="5" applyFont="1" applyAlignment="1">
      <alignment horizontal="center" vertical="top" wrapText="1"/>
    </xf>
    <xf numFmtId="0" fontId="0" fillId="3" borderId="0" xfId="0" applyFill="1"/>
    <xf numFmtId="0" fontId="3" fillId="0" borderId="0" xfId="4" applyFont="1" applyFill="1" applyBorder="1"/>
    <xf numFmtId="0" fontId="1" fillId="0" borderId="0" xfId="4" applyFill="1" applyBorder="1" applyAlignment="1">
      <alignment horizontal="center"/>
    </xf>
    <xf numFmtId="0" fontId="1" fillId="0" borderId="0" xfId="4" applyFill="1" applyBorder="1" applyAlignment="1">
      <alignment wrapText="1"/>
    </xf>
    <xf numFmtId="0" fontId="0" fillId="0" borderId="0" xfId="0" applyBorder="1" applyAlignment="1">
      <alignment horizontal="center" wrapText="1"/>
    </xf>
    <xf numFmtId="0" fontId="0" fillId="0" borderId="0" xfId="0" applyBorder="1"/>
    <xf numFmtId="0" fontId="30" fillId="0" borderId="0" xfId="2"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0" fillId="0" borderId="0" xfId="0" applyNumberFormat="1" applyFont="1" applyAlignment="1">
      <alignment horizontal="center" vertical="top" wrapText="1"/>
    </xf>
    <xf numFmtId="49" fontId="9"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11" fillId="0" borderId="0" xfId="3" applyAlignment="1" applyProtection="1">
      <alignment vertical="top" wrapText="1"/>
    </xf>
    <xf numFmtId="0" fontId="1" fillId="0" borderId="0" xfId="4" applyFont="1" applyFill="1" applyBorder="1"/>
    <xf numFmtId="0" fontId="30" fillId="0" borderId="0" xfId="2" applyBorder="1" applyAlignment="1" applyProtection="1">
      <alignment vertical="top" wrapText="1"/>
    </xf>
    <xf numFmtId="49" fontId="8" fillId="0" borderId="0" xfId="5" applyNumberFormat="1" applyFont="1" applyAlignment="1">
      <alignment horizontal="center" vertical="top" wrapText="1"/>
    </xf>
    <xf numFmtId="0" fontId="31" fillId="0" borderId="0" xfId="5" applyAlignment="1">
      <alignment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9" fillId="0" borderId="0" xfId="5" applyFont="1" applyAlignment="1">
      <alignment vertical="top" wrapText="1"/>
    </xf>
    <xf numFmtId="49" fontId="0" fillId="0" borderId="0" xfId="0" applyNumberFormat="1" applyAlignment="1">
      <alignment vertical="top" wrapText="1"/>
    </xf>
    <xf numFmtId="0" fontId="12" fillId="2" borderId="0" xfId="0" applyFont="1" applyFill="1" applyBorder="1" applyAlignment="1">
      <alignment horizontal="center" vertical="center" wrapText="1"/>
    </xf>
    <xf numFmtId="0" fontId="0" fillId="0" borderId="0" xfId="0" applyAlignment="1">
      <alignment vertical="center" wrapText="1"/>
    </xf>
    <xf numFmtId="0" fontId="13" fillId="0" borderId="0" xfId="0" applyFont="1" applyAlignment="1">
      <alignment vertical="top" wrapText="1"/>
    </xf>
    <xf numFmtId="0" fontId="14" fillId="0" borderId="0" xfId="3" applyFont="1" applyAlignment="1" applyProtection="1">
      <alignment vertical="top" wrapText="1"/>
    </xf>
    <xf numFmtId="0" fontId="13" fillId="0" borderId="0" xfId="0" applyFont="1" applyAlignment="1">
      <alignment horizontal="center" vertical="top" wrapText="1"/>
    </xf>
    <xf numFmtId="49" fontId="13" fillId="0" borderId="0" xfId="0" applyNumberFormat="1" applyFont="1" applyAlignment="1">
      <alignment horizontal="center" vertical="top" wrapText="1"/>
    </xf>
    <xf numFmtId="0" fontId="13" fillId="0" borderId="0" xfId="0" applyNumberFormat="1" applyFont="1" applyAlignment="1">
      <alignment vertical="top" wrapText="1"/>
    </xf>
    <xf numFmtId="0" fontId="13" fillId="0" borderId="0" xfId="0" applyFont="1" applyFill="1" applyAlignment="1">
      <alignment vertical="top" wrapText="1"/>
    </xf>
    <xf numFmtId="0" fontId="14" fillId="0" borderId="0" xfId="3" applyFont="1" applyFill="1" applyAlignment="1" applyProtection="1">
      <alignment vertical="top" wrapText="1"/>
    </xf>
    <xf numFmtId="0" fontId="13" fillId="0" borderId="0" xfId="0" applyFont="1" applyFill="1" applyAlignment="1">
      <alignment horizontal="center" vertical="top" wrapText="1"/>
    </xf>
    <xf numFmtId="49" fontId="13" fillId="0" borderId="0" xfId="0" applyNumberFormat="1" applyFont="1" applyFill="1" applyAlignment="1">
      <alignment horizontal="center" vertical="top" wrapText="1"/>
    </xf>
    <xf numFmtId="49" fontId="19" fillId="0" borderId="0" xfId="0" applyNumberFormat="1" applyFont="1" applyFill="1" applyAlignment="1">
      <alignment horizontal="center" vertical="top" wrapText="1"/>
    </xf>
    <xf numFmtId="0" fontId="19" fillId="0" borderId="0" xfId="0" applyNumberFormat="1" applyFont="1" applyFill="1" applyAlignment="1">
      <alignment horizontal="center" vertical="top" wrapText="1"/>
    </xf>
    <xf numFmtId="0" fontId="19" fillId="0" borderId="0" xfId="0" applyFont="1" applyFill="1" applyAlignment="1">
      <alignment vertical="top" wrapText="1"/>
    </xf>
    <xf numFmtId="0" fontId="22" fillId="0" borderId="0" xfId="0" applyFont="1" applyFill="1" applyAlignment="1">
      <alignment vertical="top" wrapText="1"/>
    </xf>
    <xf numFmtId="0" fontId="22" fillId="0" borderId="0" xfId="0" applyFont="1" applyFill="1" applyAlignment="1">
      <alignment horizontal="center" vertical="top" wrapText="1"/>
    </xf>
    <xf numFmtId="0" fontId="0" fillId="0" borderId="9" xfId="0" applyFill="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25" fillId="0" borderId="0" xfId="0" applyFont="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31" fillId="0" borderId="0" xfId="5" applyAlignment="1">
      <alignment horizontal="center" vertical="top" wrapText="1"/>
    </xf>
    <xf numFmtId="0" fontId="8" fillId="0" borderId="0" xfId="5" applyFont="1" applyAlignment="1">
      <alignment horizontal="justify" vertical="center" wrapText="1"/>
    </xf>
    <xf numFmtId="0" fontId="0" fillId="0" borderId="0" xfId="0" applyFont="1" applyAlignment="1">
      <alignment horizontal="justify" vertical="center" wrapText="1"/>
    </xf>
    <xf numFmtId="0" fontId="31" fillId="0" borderId="0" xfId="5" applyAlignment="1">
      <alignment vertical="center" wrapText="1"/>
    </xf>
    <xf numFmtId="0" fontId="19" fillId="0" borderId="0" xfId="0" applyFont="1" applyFill="1" applyAlignment="1">
      <alignment horizontal="center" vertical="top" wrapText="1"/>
    </xf>
    <xf numFmtId="0" fontId="0" fillId="0" borderId="0" xfId="0" applyAlignment="1">
      <alignment horizontal="left" vertical="center" wrapText="1"/>
    </xf>
    <xf numFmtId="0" fontId="0" fillId="4" borderId="0" xfId="0" applyFill="1" applyAlignment="1">
      <alignment vertical="center" wrapText="1"/>
    </xf>
    <xf numFmtId="0" fontId="12" fillId="2" borderId="0" xfId="0" applyFont="1" applyFill="1" applyBorder="1" applyAlignment="1">
      <alignment horizontal="left" vertical="center" wrapText="1"/>
    </xf>
    <xf numFmtId="0" fontId="0" fillId="5" borderId="0" xfId="0" applyFill="1" applyAlignment="1">
      <alignment horizontal="left" vertical="center" wrapText="1"/>
    </xf>
    <xf numFmtId="0" fontId="26" fillId="0" borderId="0" xfId="0" applyFont="1" applyAlignment="1">
      <alignment vertical="center" wrapText="1"/>
    </xf>
    <xf numFmtId="0" fontId="0" fillId="0" borderId="0" xfId="0" applyFill="1" applyAlignment="1">
      <alignment horizontal="left" vertical="center" wrapText="1"/>
    </xf>
    <xf numFmtId="0" fontId="0" fillId="5" borderId="0" xfId="0" applyFill="1" applyAlignment="1">
      <alignment vertical="top" wrapText="1"/>
    </xf>
    <xf numFmtId="0" fontId="28" fillId="0" borderId="0" xfId="0" applyFont="1" applyAlignment="1">
      <alignment vertical="center" wrapText="1"/>
    </xf>
    <xf numFmtId="0" fontId="0" fillId="5" borderId="0" xfId="0" applyFill="1" applyAlignment="1">
      <alignment vertical="center" wrapText="1"/>
    </xf>
    <xf numFmtId="0" fontId="0" fillId="6" borderId="0" xfId="0" applyFill="1" applyAlignment="1">
      <alignment horizontal="left" vertical="center" wrapText="1"/>
    </xf>
    <xf numFmtId="0" fontId="0" fillId="7" borderId="0" xfId="0" applyFill="1" applyAlignment="1">
      <alignment vertical="center" wrapText="1"/>
    </xf>
    <xf numFmtId="0" fontId="29" fillId="5" borderId="0" xfId="0" applyFont="1" applyFill="1" applyAlignment="1">
      <alignment horizontal="left" vertical="center" wrapText="1"/>
    </xf>
    <xf numFmtId="0" fontId="0" fillId="0" borderId="0" xfId="0" applyFill="1" applyAlignment="1">
      <alignment vertical="center" wrapText="1"/>
    </xf>
    <xf numFmtId="0" fontId="29" fillId="7" borderId="0" xfId="0" applyFont="1" applyFill="1" applyAlignment="1">
      <alignment horizontal="left" vertical="center" wrapText="1"/>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Alignment="1">
      <alignment vertical="center" wrapText="1"/>
    </xf>
    <xf numFmtId="0" fontId="0" fillId="0" borderId="0" xfId="0" applyNumberFormat="1" applyAlignment="1">
      <alignment vertical="center" wrapText="1"/>
    </xf>
    <xf numFmtId="0" fontId="19"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Alignment="1">
      <alignment horizontal="left" vertical="center" wrapText="1"/>
    </xf>
    <xf numFmtId="0" fontId="0" fillId="0" borderId="0" xfId="0" applyAlignment="1">
      <alignment vertical="top" wrapText="1"/>
    </xf>
    <xf numFmtId="0" fontId="0" fillId="8" borderId="0" xfId="0" applyFill="1" applyAlignment="1">
      <alignment horizontal="left" vertical="center" wrapText="1"/>
    </xf>
    <xf numFmtId="0" fontId="13" fillId="0" borderId="0" xfId="7" applyFont="1" applyAlignment="1">
      <alignment horizontal="center" vertical="top" wrapText="1"/>
    </xf>
    <xf numFmtId="0" fontId="13" fillId="0" borderId="0" xfId="7" applyFont="1" applyAlignment="1">
      <alignment vertical="top" wrapText="1"/>
    </xf>
    <xf numFmtId="49" fontId="13" fillId="0" borderId="0" xfId="7" applyNumberFormat="1" applyFont="1" applyAlignment="1">
      <alignment horizontal="center" vertical="top" wrapText="1"/>
    </xf>
    <xf numFmtId="49" fontId="13" fillId="0" borderId="0" xfId="7" applyNumberFormat="1" applyFont="1" applyAlignment="1">
      <alignment horizontal="left" vertical="top" wrapText="1"/>
    </xf>
    <xf numFmtId="0" fontId="0" fillId="0" borderId="0" xfId="0" applyAlignment="1">
      <alignment horizontal="center" vertical="top"/>
    </xf>
    <xf numFmtId="0" fontId="13" fillId="0" borderId="0" xfId="7" applyFont="1" applyFill="1" applyAlignment="1">
      <alignment vertical="top" wrapText="1"/>
    </xf>
    <xf numFmtId="0" fontId="0" fillId="0" borderId="0" xfId="0" applyFill="1" applyAlignment="1">
      <alignment vertical="top" wrapText="1"/>
    </xf>
    <xf numFmtId="0" fontId="0" fillId="0" borderId="0" xfId="0" applyAlignment="1">
      <alignment vertical="top"/>
    </xf>
    <xf numFmtId="0" fontId="32" fillId="0" borderId="0" xfId="6" applyAlignment="1">
      <alignment horizontal="center" vertical="top"/>
    </xf>
    <xf numFmtId="0" fontId="32" fillId="0" borderId="0" xfId="6" applyAlignment="1">
      <alignment vertical="top"/>
    </xf>
    <xf numFmtId="0" fontId="32" fillId="0" borderId="0" xfId="6" applyAlignment="1">
      <alignment vertical="top" wrapText="1"/>
    </xf>
    <xf numFmtId="0" fontId="11" fillId="0" borderId="0" xfId="3" applyAlignment="1" applyProtection="1">
      <alignment vertical="top" wrapText="1"/>
    </xf>
    <xf numFmtId="0" fontId="32" fillId="0" borderId="0" xfId="6" applyAlignment="1">
      <alignment horizontal="center" vertical="top" wrapText="1"/>
    </xf>
    <xf numFmtId="49" fontId="32" fillId="0" borderId="0" xfId="6" applyNumberFormat="1" applyAlignment="1">
      <alignment horizontal="center" vertical="top" wrapText="1"/>
    </xf>
    <xf numFmtId="0" fontId="32" fillId="0" borderId="0" xfId="6" applyAlignment="1">
      <alignment horizontal="center" vertical="top"/>
    </xf>
    <xf numFmtId="0" fontId="32" fillId="0" borderId="0" xfId="6" applyAlignment="1">
      <alignment vertical="top" wrapText="1"/>
    </xf>
    <xf numFmtId="0" fontId="32" fillId="0" borderId="0" xfId="6" applyAlignment="1">
      <alignment horizontal="center" vertical="top" wrapText="1"/>
    </xf>
    <xf numFmtId="49" fontId="32" fillId="0" borderId="0" xfId="6" applyNumberFormat="1" applyAlignment="1">
      <alignment horizontal="center" vertical="top" wrapText="1"/>
    </xf>
    <xf numFmtId="0" fontId="13" fillId="0" borderId="0" xfId="7" applyFont="1" applyAlignment="1">
      <alignment vertical="top" wrapText="1"/>
    </xf>
    <xf numFmtId="0" fontId="13" fillId="0" borderId="0" xfId="7" applyFont="1" applyAlignment="1">
      <alignment horizontal="center" vertical="top" wrapText="1"/>
    </xf>
    <xf numFmtId="49" fontId="13" fillId="0" borderId="0" xfId="7" applyNumberFormat="1" applyFont="1" applyAlignment="1">
      <alignment horizontal="center" vertical="top" wrapText="1"/>
    </xf>
    <xf numFmtId="0" fontId="13" fillId="0" borderId="0" xfId="7" applyFont="1" applyFill="1" applyAlignment="1">
      <alignment vertical="top" wrapText="1"/>
    </xf>
    <xf numFmtId="0" fontId="1" fillId="0" borderId="0" xfId="6" applyFont="1" applyFill="1" applyBorder="1" applyAlignment="1">
      <alignment horizontal="center" vertical="center" wrapText="1"/>
    </xf>
    <xf numFmtId="0" fontId="1" fillId="0" borderId="0" xfId="6" applyFont="1" applyFill="1" applyBorder="1" applyAlignment="1">
      <alignment horizontal="center" vertical="top" wrapText="1"/>
    </xf>
    <xf numFmtId="49" fontId="1" fillId="0" borderId="0" xfId="6" applyNumberFormat="1" applyFont="1" applyFill="1" applyBorder="1" applyAlignment="1">
      <alignment horizontal="center" vertical="top" wrapText="1"/>
    </xf>
    <xf numFmtId="0" fontId="11" fillId="0" borderId="0" xfId="3" applyFill="1" applyBorder="1" applyAlignment="1" applyProtection="1">
      <alignment horizontal="center" vertical="top" wrapText="1"/>
    </xf>
    <xf numFmtId="49" fontId="13" fillId="0" borderId="0" xfId="7" applyNumberFormat="1" applyFont="1" applyFill="1" applyAlignment="1">
      <alignment horizontal="center" vertical="top" wrapText="1"/>
    </xf>
    <xf numFmtId="0" fontId="13" fillId="0" borderId="16" xfId="7" applyFont="1" applyFill="1" applyBorder="1" applyAlignment="1">
      <alignment vertical="top" wrapText="1"/>
    </xf>
    <xf numFmtId="0" fontId="13" fillId="0" borderId="0" xfId="7" applyFont="1" applyFill="1" applyBorder="1" applyAlignment="1">
      <alignment vertical="top" wrapText="1"/>
    </xf>
    <xf numFmtId="0" fontId="13" fillId="0" borderId="0" xfId="7" applyNumberFormat="1" applyFont="1" applyFill="1" applyAlignment="1">
      <alignment vertical="top" wrapText="1"/>
    </xf>
    <xf numFmtId="0" fontId="5" fillId="0" borderId="2" xfId="0" applyFont="1" applyBorder="1" applyAlignment="1">
      <alignment vertical="center"/>
    </xf>
    <xf numFmtId="0" fontId="5" fillId="0" borderId="4" xfId="0" applyFont="1" applyBorder="1" applyAlignment="1">
      <alignment vertical="center"/>
    </xf>
    <xf numFmtId="0" fontId="2" fillId="0" borderId="2" xfId="4" applyFont="1" applyBorder="1" applyAlignment="1">
      <alignment horizontal="center" vertical="center" wrapText="1"/>
    </xf>
    <xf numFmtId="0" fontId="2" fillId="0" borderId="4" xfId="4" applyFont="1" applyBorder="1" applyAlignment="1">
      <alignment horizontal="center" vertical="center" wrapText="1"/>
    </xf>
    <xf numFmtId="0" fontId="2" fillId="0" borderId="5" xfId="4" applyFont="1" applyBorder="1" applyAlignment="1">
      <alignment horizontal="center" vertical="center"/>
    </xf>
    <xf numFmtId="0" fontId="2" fillId="0" borderId="8" xfId="4" applyFont="1" applyBorder="1" applyAlignment="1">
      <alignment horizontal="center" vertical="center"/>
    </xf>
    <xf numFmtId="0" fontId="2" fillId="0" borderId="14" xfId="4"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5" xfId="4" applyFont="1" applyFill="1" applyBorder="1" applyAlignment="1"/>
    <xf numFmtId="0" fontId="0" fillId="0" borderId="15" xfId="0" applyBorder="1" applyAlignment="1"/>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5" xfId="4" applyFont="1" applyFill="1" applyBorder="1" applyAlignment="1">
      <alignment horizontal="center" vertical="center"/>
    </xf>
    <xf numFmtId="0" fontId="2" fillId="0" borderId="8" xfId="4" applyFont="1" applyFill="1" applyBorder="1" applyAlignment="1">
      <alignment horizontal="center" vertical="center"/>
    </xf>
    <xf numFmtId="0" fontId="2" fillId="0" borderId="13" xfId="4" applyFont="1" applyFill="1" applyBorder="1" applyAlignment="1">
      <alignment horizontal="center" vertical="center"/>
    </xf>
    <xf numFmtId="0" fontId="2" fillId="0" borderId="7" xfId="4" applyFont="1" applyFill="1" applyBorder="1" applyAlignment="1">
      <alignment horizontal="center" vertical="center"/>
    </xf>
    <xf numFmtId="0" fontId="0" fillId="0" borderId="0" xfId="0" applyAlignment="1">
      <alignment vertical="top" wrapText="1"/>
    </xf>
    <xf numFmtId="0" fontId="19" fillId="0" borderId="0" xfId="0" applyFont="1" applyFill="1" applyAlignment="1">
      <alignment horizontal="left" vertical="top"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9" borderId="0" xfId="0" applyFill="1" applyAlignment="1">
      <alignment wrapText="1"/>
    </xf>
    <xf numFmtId="0" fontId="13" fillId="0" borderId="0" xfId="0" applyFont="1" applyFill="1" applyAlignment="1">
      <alignment horizontal="left" vertical="top" wrapText="1"/>
    </xf>
  </cellXfs>
  <cellStyles count="10">
    <cellStyle name="Explanatory Text 2" xfId="1"/>
    <cellStyle name="Hyperlink" xfId="2" builtinId="8"/>
    <cellStyle name="Hyperlink 2" xfId="3"/>
    <cellStyle name="Normal" xfId="0" builtinId="0"/>
    <cellStyle name="Normal 2" xfId="4"/>
    <cellStyle name="Normal 3" xfId="5"/>
    <cellStyle name="Normal 3 2" xfId="8"/>
    <cellStyle name="Normal 4" xfId="6"/>
    <cellStyle name="Normal 4 2" xfId="9"/>
    <cellStyle name="Normal_802.22 D3.0 Comments"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g.miele@unicas.it" TargetMode="External"/><Relationship Id="rId18" Type="http://schemas.openxmlformats.org/officeDocument/2006/relationships/hyperlink" Target="mailto:g.miele@unicas.it" TargetMode="External"/><Relationship Id="rId26" Type="http://schemas.openxmlformats.org/officeDocument/2006/relationships/hyperlink" Target="mailto:g.miele@unicas.it" TargetMode="External"/><Relationship Id="rId39" Type="http://schemas.openxmlformats.org/officeDocument/2006/relationships/hyperlink" Target="mailto:ranga.reddy@me.com" TargetMode="External"/><Relationship Id="rId21" Type="http://schemas.openxmlformats.org/officeDocument/2006/relationships/hyperlink" Target="mailto:g.miele@unicas.it" TargetMode="External"/><Relationship Id="rId34" Type="http://schemas.openxmlformats.org/officeDocument/2006/relationships/hyperlink" Target="mailto:ranga.reddy@me.com" TargetMode="External"/><Relationship Id="rId42" Type="http://schemas.openxmlformats.org/officeDocument/2006/relationships/hyperlink" Target="mailto:gerald.chouinard@outlook.com" TargetMode="External"/><Relationship Id="rId47" Type="http://schemas.openxmlformats.org/officeDocument/2006/relationships/hyperlink" Target="mailto:gerald.chouinard@outlook.com" TargetMode="External"/><Relationship Id="rId50" Type="http://schemas.openxmlformats.org/officeDocument/2006/relationships/hyperlink" Target="mailto:gerald.chouinard@outlook.com" TargetMode="External"/><Relationship Id="rId55" Type="http://schemas.openxmlformats.org/officeDocument/2006/relationships/hyperlink" Target="mailto:gerald.chouinard@outlook.com" TargetMode="External"/><Relationship Id="rId63" Type="http://schemas.openxmlformats.org/officeDocument/2006/relationships/hyperlink" Target="mailto:gerald.chouinard@outlook.com" TargetMode="External"/><Relationship Id="rId68" Type="http://schemas.openxmlformats.org/officeDocument/2006/relationships/hyperlink" Target="mailto:gerald.chouinard@outlook.com" TargetMode="External"/><Relationship Id="rId76" Type="http://schemas.openxmlformats.org/officeDocument/2006/relationships/hyperlink" Target="mailto:gerald.chouinard@outlook.com" TargetMode="External"/><Relationship Id="rId84" Type="http://schemas.openxmlformats.org/officeDocument/2006/relationships/hyperlink" Target="mailto:i_reede@amerisys.com" TargetMode="External"/><Relationship Id="rId7" Type="http://schemas.openxmlformats.org/officeDocument/2006/relationships/hyperlink" Target="mailto:g.miele@unicas.it" TargetMode="External"/><Relationship Id="rId71" Type="http://schemas.openxmlformats.org/officeDocument/2006/relationships/hyperlink" Target="mailto:gerald.chouinard@outlook.com" TargetMode="External"/><Relationship Id="rId2" Type="http://schemas.openxmlformats.org/officeDocument/2006/relationships/hyperlink" Target="mailto:ranga.reddy@me.com" TargetMode="External"/><Relationship Id="rId16" Type="http://schemas.openxmlformats.org/officeDocument/2006/relationships/hyperlink" Target="mailto:g.miele@unicas.it" TargetMode="External"/><Relationship Id="rId29" Type="http://schemas.openxmlformats.org/officeDocument/2006/relationships/hyperlink" Target="mailto:bobgrow@cox.net" TargetMode="External"/><Relationship Id="rId11" Type="http://schemas.openxmlformats.org/officeDocument/2006/relationships/hyperlink" Target="mailto:g.miele@unicas.it" TargetMode="External"/><Relationship Id="rId24" Type="http://schemas.openxmlformats.org/officeDocument/2006/relationships/hyperlink" Target="mailto:g.miele@unicas.it" TargetMode="External"/><Relationship Id="rId32" Type="http://schemas.openxmlformats.org/officeDocument/2006/relationships/hyperlink" Target="mailto:ranga.reddy@me.com" TargetMode="External"/><Relationship Id="rId37" Type="http://schemas.openxmlformats.org/officeDocument/2006/relationships/hyperlink" Target="mailto:ranga.reddy@me.com" TargetMode="External"/><Relationship Id="rId40" Type="http://schemas.openxmlformats.org/officeDocument/2006/relationships/hyperlink" Target="mailto:gerald.chouinard@outlook.com" TargetMode="External"/><Relationship Id="rId45" Type="http://schemas.openxmlformats.org/officeDocument/2006/relationships/hyperlink" Target="mailto:gerald.chouinard@outlook.com" TargetMode="External"/><Relationship Id="rId53" Type="http://schemas.openxmlformats.org/officeDocument/2006/relationships/hyperlink" Target="mailto:gerald.chouinard@outlook.com" TargetMode="External"/><Relationship Id="rId58" Type="http://schemas.openxmlformats.org/officeDocument/2006/relationships/hyperlink" Target="mailto:gerald.chouinard@outlook.com" TargetMode="External"/><Relationship Id="rId66" Type="http://schemas.openxmlformats.org/officeDocument/2006/relationships/hyperlink" Target="mailto:gerald.chouinard@outlook.com" TargetMode="External"/><Relationship Id="rId74" Type="http://schemas.openxmlformats.org/officeDocument/2006/relationships/hyperlink" Target="mailto:gerald.chouinard@outlook.com" TargetMode="External"/><Relationship Id="rId79" Type="http://schemas.openxmlformats.org/officeDocument/2006/relationships/hyperlink" Target="mailto:i_reede@amerisys.com" TargetMode="External"/><Relationship Id="rId87" Type="http://schemas.openxmlformats.org/officeDocument/2006/relationships/comments" Target="../comments1.xml"/><Relationship Id="rId5" Type="http://schemas.openxmlformats.org/officeDocument/2006/relationships/hyperlink" Target="mailto:g.miele@unicas.it" TargetMode="External"/><Relationship Id="rId61" Type="http://schemas.openxmlformats.org/officeDocument/2006/relationships/hyperlink" Target="mailto:gerald.chouinard@outlook.com" TargetMode="External"/><Relationship Id="rId82" Type="http://schemas.openxmlformats.org/officeDocument/2006/relationships/hyperlink" Target="mailto:i_reede@amerisys.com" TargetMode="External"/><Relationship Id="rId19" Type="http://schemas.openxmlformats.org/officeDocument/2006/relationships/hyperlink" Target="mailto:g.miele@unicas.it" TargetMode="External"/><Relationship Id="rId4" Type="http://schemas.openxmlformats.org/officeDocument/2006/relationships/hyperlink" Target="mailto:g.miele@unicas.it" TargetMode="External"/><Relationship Id="rId9" Type="http://schemas.openxmlformats.org/officeDocument/2006/relationships/hyperlink" Target="mailto:g.miele@unicas.it" TargetMode="External"/><Relationship Id="rId14" Type="http://schemas.openxmlformats.org/officeDocument/2006/relationships/hyperlink" Target="mailto:g.miele@unicas.it" TargetMode="External"/><Relationship Id="rId22" Type="http://schemas.openxmlformats.org/officeDocument/2006/relationships/hyperlink" Target="mailto:g.miele@unicas.it" TargetMode="External"/><Relationship Id="rId27" Type="http://schemas.openxmlformats.org/officeDocument/2006/relationships/hyperlink" Target="mailto:bobgrow@cox.net" TargetMode="External"/><Relationship Id="rId30" Type="http://schemas.openxmlformats.org/officeDocument/2006/relationships/hyperlink" Target="mailto:oliver.holland@kcl.ac.uk" TargetMode="External"/><Relationship Id="rId35" Type="http://schemas.openxmlformats.org/officeDocument/2006/relationships/hyperlink" Target="mailto:ranga.reddy@me.com" TargetMode="External"/><Relationship Id="rId43" Type="http://schemas.openxmlformats.org/officeDocument/2006/relationships/hyperlink" Target="mailto:gerald.chouinard@outlook.com" TargetMode="External"/><Relationship Id="rId48" Type="http://schemas.openxmlformats.org/officeDocument/2006/relationships/hyperlink" Target="mailto:gerald.chouinard@outlook.com" TargetMode="External"/><Relationship Id="rId56" Type="http://schemas.openxmlformats.org/officeDocument/2006/relationships/hyperlink" Target="mailto:gerald.chouinard@outlook.com" TargetMode="External"/><Relationship Id="rId64" Type="http://schemas.openxmlformats.org/officeDocument/2006/relationships/hyperlink" Target="mailto:gerald.chouinard@outlook.com" TargetMode="External"/><Relationship Id="rId69" Type="http://schemas.openxmlformats.org/officeDocument/2006/relationships/hyperlink" Target="mailto:gerald.chouinard@outlook.com" TargetMode="External"/><Relationship Id="rId77" Type="http://schemas.openxmlformats.org/officeDocument/2006/relationships/hyperlink" Target="mailto:gianni.cerro@unicas.it" TargetMode="External"/><Relationship Id="rId8" Type="http://schemas.openxmlformats.org/officeDocument/2006/relationships/hyperlink" Target="mailto:g.miele@unicas.it" TargetMode="External"/><Relationship Id="rId51" Type="http://schemas.openxmlformats.org/officeDocument/2006/relationships/hyperlink" Target="mailto:gerald.chouinard@outlook.com" TargetMode="External"/><Relationship Id="rId72" Type="http://schemas.openxmlformats.org/officeDocument/2006/relationships/hyperlink" Target="mailto:gerald.chouinard@outlook.com" TargetMode="External"/><Relationship Id="rId80" Type="http://schemas.openxmlformats.org/officeDocument/2006/relationships/hyperlink" Target="mailto:i_reede@amerisys.com" TargetMode="External"/><Relationship Id="rId85" Type="http://schemas.openxmlformats.org/officeDocument/2006/relationships/printerSettings" Target="../printerSettings/printerSettings2.bin"/><Relationship Id="rId3" Type="http://schemas.openxmlformats.org/officeDocument/2006/relationships/hyperlink" Target="mailto:g.miele@unicas.it" TargetMode="External"/><Relationship Id="rId12" Type="http://schemas.openxmlformats.org/officeDocument/2006/relationships/hyperlink" Target="mailto:g.miele@unicas.it" TargetMode="External"/><Relationship Id="rId17" Type="http://schemas.openxmlformats.org/officeDocument/2006/relationships/hyperlink" Target="mailto:g.miele@unicas.it" TargetMode="External"/><Relationship Id="rId25" Type="http://schemas.openxmlformats.org/officeDocument/2006/relationships/hyperlink" Target="mailto:g.miele@unicas.it" TargetMode="External"/><Relationship Id="rId33" Type="http://schemas.openxmlformats.org/officeDocument/2006/relationships/hyperlink" Target="mailto:ranga.reddy@me.com" TargetMode="External"/><Relationship Id="rId38" Type="http://schemas.openxmlformats.org/officeDocument/2006/relationships/hyperlink" Target="mailto:ranga.reddy@me.com" TargetMode="External"/><Relationship Id="rId46" Type="http://schemas.openxmlformats.org/officeDocument/2006/relationships/hyperlink" Target="mailto:gerald.chouinard@outlook.com" TargetMode="External"/><Relationship Id="rId59" Type="http://schemas.openxmlformats.org/officeDocument/2006/relationships/hyperlink" Target="mailto:gerald.chouinard@outlook.com" TargetMode="External"/><Relationship Id="rId67" Type="http://schemas.openxmlformats.org/officeDocument/2006/relationships/hyperlink" Target="mailto:gerald.chouinard@outlook.com" TargetMode="External"/><Relationship Id="rId20" Type="http://schemas.openxmlformats.org/officeDocument/2006/relationships/hyperlink" Target="mailto:g.miele@unicas.it" TargetMode="External"/><Relationship Id="rId41" Type="http://schemas.openxmlformats.org/officeDocument/2006/relationships/hyperlink" Target="mailto:gerald.chouinard@outlook.com" TargetMode="External"/><Relationship Id="rId54" Type="http://schemas.openxmlformats.org/officeDocument/2006/relationships/hyperlink" Target="mailto:gerald.chouinard@outlook.com" TargetMode="External"/><Relationship Id="rId62" Type="http://schemas.openxmlformats.org/officeDocument/2006/relationships/hyperlink" Target="mailto:gerald.chouinard@outlook.com" TargetMode="External"/><Relationship Id="rId70" Type="http://schemas.openxmlformats.org/officeDocument/2006/relationships/hyperlink" Target="mailto:gerald.chouinard@outlook.com" TargetMode="External"/><Relationship Id="rId75" Type="http://schemas.openxmlformats.org/officeDocument/2006/relationships/hyperlink" Target="mailto:gerald.chouinard@outlook.com" TargetMode="External"/><Relationship Id="rId83" Type="http://schemas.openxmlformats.org/officeDocument/2006/relationships/hyperlink" Target="mailto:i_reede@amerisys.com" TargetMode="External"/><Relationship Id="rId1" Type="http://schemas.openxmlformats.org/officeDocument/2006/relationships/hyperlink" Target="mailto:ranga.reddy@me.com" TargetMode="External"/><Relationship Id="rId6" Type="http://schemas.openxmlformats.org/officeDocument/2006/relationships/hyperlink" Target="mailto:g.miele@unicas.it" TargetMode="External"/><Relationship Id="rId15" Type="http://schemas.openxmlformats.org/officeDocument/2006/relationships/hyperlink" Target="mailto:g.miele@unicas.it" TargetMode="External"/><Relationship Id="rId23" Type="http://schemas.openxmlformats.org/officeDocument/2006/relationships/hyperlink" Target="mailto:g.miele@unicas.it" TargetMode="External"/><Relationship Id="rId28" Type="http://schemas.openxmlformats.org/officeDocument/2006/relationships/hyperlink" Target="mailto:bobgrow@cox.net" TargetMode="External"/><Relationship Id="rId36" Type="http://schemas.openxmlformats.org/officeDocument/2006/relationships/hyperlink" Target="mailto:ranga.reddy@me.com" TargetMode="External"/><Relationship Id="rId49" Type="http://schemas.openxmlformats.org/officeDocument/2006/relationships/hyperlink" Target="mailto:gerald.chouinard@outlook.com" TargetMode="External"/><Relationship Id="rId57" Type="http://schemas.openxmlformats.org/officeDocument/2006/relationships/hyperlink" Target="mailto:gerald.chouinard@outlook.com" TargetMode="External"/><Relationship Id="rId10" Type="http://schemas.openxmlformats.org/officeDocument/2006/relationships/hyperlink" Target="mailto:g.miele@unicas.it" TargetMode="External"/><Relationship Id="rId31" Type="http://schemas.openxmlformats.org/officeDocument/2006/relationships/hyperlink" Target="mailto:gerald.chouinard@outlook.com" TargetMode="External"/><Relationship Id="rId44" Type="http://schemas.openxmlformats.org/officeDocument/2006/relationships/hyperlink" Target="mailto:gerald.chouinard@outlook.com" TargetMode="External"/><Relationship Id="rId52" Type="http://schemas.openxmlformats.org/officeDocument/2006/relationships/hyperlink" Target="mailto:gerald.chouinard@outlook.com" TargetMode="External"/><Relationship Id="rId60" Type="http://schemas.openxmlformats.org/officeDocument/2006/relationships/hyperlink" Target="mailto:gerald.chouinard@outlook.com" TargetMode="External"/><Relationship Id="rId65" Type="http://schemas.openxmlformats.org/officeDocument/2006/relationships/hyperlink" Target="mailto:gerald.chouinard@outlook.com" TargetMode="External"/><Relationship Id="rId73" Type="http://schemas.openxmlformats.org/officeDocument/2006/relationships/hyperlink" Target="mailto:gerald.chouinard@outlook.com" TargetMode="External"/><Relationship Id="rId78" Type="http://schemas.openxmlformats.org/officeDocument/2006/relationships/hyperlink" Target="mailto:gianni.cerro@unicas.it" TargetMode="External"/><Relationship Id="rId81" Type="http://schemas.openxmlformats.org/officeDocument/2006/relationships/hyperlink" Target="mailto:i_reede@amerisys.com" TargetMode="External"/><Relationship Id="rId86"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3" workbookViewId="0">
      <selection activeCell="A20" sqref="A20:XFD20"/>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152" t="s">
        <v>254</v>
      </c>
      <c r="B1" s="150" t="s">
        <v>255</v>
      </c>
      <c r="C1" s="150" t="s">
        <v>256</v>
      </c>
      <c r="D1" s="14" t="s">
        <v>257</v>
      </c>
      <c r="E1" s="141" t="s">
        <v>284</v>
      </c>
      <c r="F1" s="139" t="s">
        <v>285</v>
      </c>
      <c r="G1" s="139" t="s">
        <v>341</v>
      </c>
      <c r="I1" s="144" t="s">
        <v>304</v>
      </c>
      <c r="J1" s="137" t="s">
        <v>299</v>
      </c>
    </row>
    <row r="2" spans="1:10" ht="14.4" customHeight="1" thickBot="1">
      <c r="A2" s="153"/>
      <c r="B2" s="151"/>
      <c r="C2" s="151"/>
      <c r="D2" s="22" t="s">
        <v>258</v>
      </c>
      <c r="E2" s="142"/>
      <c r="F2" s="140"/>
      <c r="G2" s="143"/>
      <c r="I2" s="145"/>
      <c r="J2" s="138"/>
    </row>
    <row r="3" spans="1:10" ht="29.4" customHeight="1" thickTop="1">
      <c r="A3" s="15" t="s">
        <v>259</v>
      </c>
      <c r="B3" s="2" t="s">
        <v>260</v>
      </c>
      <c r="C3" s="3">
        <v>15272</v>
      </c>
      <c r="D3" s="4">
        <v>1803</v>
      </c>
      <c r="E3" s="7" t="s">
        <v>287</v>
      </c>
      <c r="F3" s="65" t="s">
        <v>298</v>
      </c>
      <c r="G3" s="27"/>
      <c r="I3" s="71" t="s">
        <v>565</v>
      </c>
      <c r="J3" s="10" t="s">
        <v>300</v>
      </c>
    </row>
    <row r="4" spans="1:10" ht="29.4" customHeight="1">
      <c r="A4" s="16" t="s">
        <v>290</v>
      </c>
      <c r="B4" s="8" t="s">
        <v>261</v>
      </c>
      <c r="C4" s="3">
        <v>87588</v>
      </c>
      <c r="D4" s="4"/>
      <c r="E4" s="7" t="s">
        <v>291</v>
      </c>
      <c r="F4" s="66"/>
      <c r="G4" s="27"/>
      <c r="I4" s="71" t="s">
        <v>566</v>
      </c>
      <c r="J4" s="10" t="s">
        <v>300</v>
      </c>
    </row>
    <row r="5" spans="1:10" ht="29.4" customHeight="1">
      <c r="A5" s="16" t="s">
        <v>308</v>
      </c>
      <c r="B5" s="8" t="s">
        <v>309</v>
      </c>
      <c r="C5" s="3">
        <v>14719</v>
      </c>
      <c r="D5" s="4">
        <v>676</v>
      </c>
      <c r="E5" s="7" t="s">
        <v>310</v>
      </c>
      <c r="F5" s="66" t="s">
        <v>311</v>
      </c>
      <c r="G5" s="68"/>
      <c r="I5" s="71"/>
      <c r="J5" s="10"/>
    </row>
    <row r="6" spans="1:10" ht="14.1" customHeight="1">
      <c r="A6" s="16" t="s">
        <v>312</v>
      </c>
      <c r="B6" s="8" t="s">
        <v>313</v>
      </c>
      <c r="C6" s="3">
        <v>5523</v>
      </c>
      <c r="D6" s="4">
        <v>868</v>
      </c>
      <c r="E6" s="7" t="s">
        <v>314</v>
      </c>
      <c r="F6" s="66" t="s">
        <v>311</v>
      </c>
      <c r="G6" s="68"/>
      <c r="I6" s="71"/>
      <c r="J6" s="10"/>
    </row>
    <row r="7" spans="1:10" ht="15.6" customHeight="1">
      <c r="A7" s="15" t="s">
        <v>262</v>
      </c>
      <c r="B7" s="2" t="s">
        <v>263</v>
      </c>
      <c r="C7" s="3"/>
      <c r="D7" s="4"/>
      <c r="E7" s="5" t="s">
        <v>264</v>
      </c>
      <c r="F7" s="66"/>
      <c r="G7" s="27"/>
      <c r="I7" s="71" t="s">
        <v>305</v>
      </c>
      <c r="J7" s="10" t="s">
        <v>300</v>
      </c>
    </row>
    <row r="8" spans="1:10" ht="16.350000000000001" customHeight="1">
      <c r="A8" s="15" t="s">
        <v>265</v>
      </c>
      <c r="B8" s="2" t="s">
        <v>266</v>
      </c>
      <c r="C8" s="3">
        <v>26006</v>
      </c>
      <c r="D8" s="4">
        <v>2993</v>
      </c>
      <c r="E8" s="5" t="s">
        <v>267</v>
      </c>
      <c r="F8" s="66"/>
      <c r="G8" s="68"/>
      <c r="I8" s="71"/>
      <c r="J8" s="10"/>
    </row>
    <row r="9" spans="1:10" ht="16.350000000000001" customHeight="1">
      <c r="A9" s="16" t="s">
        <v>295</v>
      </c>
      <c r="B9" s="8" t="s">
        <v>296</v>
      </c>
      <c r="C9" s="3">
        <v>15014</v>
      </c>
      <c r="D9" s="4"/>
      <c r="E9" s="5" t="s">
        <v>297</v>
      </c>
      <c r="F9" s="66"/>
      <c r="G9" s="27"/>
      <c r="I9" s="71" t="s">
        <v>406</v>
      </c>
      <c r="J9" s="10" t="s">
        <v>300</v>
      </c>
    </row>
    <row r="10" spans="1:10" ht="15" customHeight="1">
      <c r="A10" s="15" t="s">
        <v>268</v>
      </c>
      <c r="B10" s="2" t="s">
        <v>269</v>
      </c>
      <c r="C10" s="3">
        <v>25852</v>
      </c>
      <c r="D10" s="4">
        <v>507</v>
      </c>
      <c r="E10" s="6" t="s">
        <v>286</v>
      </c>
      <c r="F10" s="66"/>
      <c r="G10" s="27"/>
      <c r="I10" s="71" t="s">
        <v>305</v>
      </c>
      <c r="J10" s="10" t="s">
        <v>300</v>
      </c>
    </row>
    <row r="11" spans="1:10" ht="17.100000000000001" customHeight="1">
      <c r="A11" s="16" t="s">
        <v>292</v>
      </c>
      <c r="B11" s="8" t="s">
        <v>293</v>
      </c>
      <c r="C11" s="3"/>
      <c r="D11" s="4"/>
      <c r="E11" s="7" t="s">
        <v>294</v>
      </c>
      <c r="F11" s="66"/>
      <c r="G11" s="68"/>
      <c r="I11" s="71"/>
      <c r="J11" s="10"/>
    </row>
    <row r="12" spans="1:10" ht="17.100000000000001" customHeight="1">
      <c r="A12" s="16" t="s">
        <v>390</v>
      </c>
      <c r="B12" s="8" t="s">
        <v>391</v>
      </c>
      <c r="C12" s="3"/>
      <c r="D12" s="4"/>
      <c r="E12" s="7" t="s">
        <v>392</v>
      </c>
      <c r="F12" s="66"/>
      <c r="G12" s="27"/>
      <c r="I12" s="71" t="s">
        <v>406</v>
      </c>
      <c r="J12" s="10" t="s">
        <v>300</v>
      </c>
    </row>
    <row r="13" spans="1:10" ht="12.6" customHeight="1">
      <c r="A13" s="15" t="s">
        <v>270</v>
      </c>
      <c r="B13" s="2" t="s">
        <v>271</v>
      </c>
      <c r="C13" s="3">
        <v>3751</v>
      </c>
      <c r="D13" s="4">
        <v>4175</v>
      </c>
      <c r="E13" s="5" t="s">
        <v>288</v>
      </c>
      <c r="F13" s="66"/>
      <c r="G13" s="27"/>
      <c r="I13" s="71" t="s">
        <v>305</v>
      </c>
      <c r="J13" s="10" t="s">
        <v>300</v>
      </c>
    </row>
    <row r="14" spans="1:10" ht="12.6" customHeight="1">
      <c r="A14" s="16" t="s">
        <v>315</v>
      </c>
      <c r="B14" s="8" t="s">
        <v>316</v>
      </c>
      <c r="C14" s="3">
        <v>3256</v>
      </c>
      <c r="D14" s="4">
        <v>1202</v>
      </c>
      <c r="E14" s="7" t="s">
        <v>317</v>
      </c>
      <c r="F14" s="66" t="s">
        <v>311</v>
      </c>
      <c r="G14" s="68"/>
      <c r="I14" s="71" t="s">
        <v>565</v>
      </c>
      <c r="J14" s="10"/>
    </row>
    <row r="15" spans="1:10">
      <c r="A15" s="17" t="s">
        <v>272</v>
      </c>
      <c r="B15" s="2" t="s">
        <v>273</v>
      </c>
      <c r="C15" s="4">
        <v>61864</v>
      </c>
      <c r="D15" s="4"/>
      <c r="E15" s="5" t="s">
        <v>274</v>
      </c>
      <c r="F15" s="66"/>
      <c r="G15" s="68"/>
      <c r="I15" s="71" t="s">
        <v>305</v>
      </c>
      <c r="J15" s="10" t="s">
        <v>300</v>
      </c>
    </row>
    <row r="16" spans="1:10">
      <c r="A16" s="15" t="s">
        <v>275</v>
      </c>
      <c r="B16" s="2" t="s">
        <v>276</v>
      </c>
      <c r="C16" s="3">
        <v>50904</v>
      </c>
      <c r="D16" s="4"/>
      <c r="E16" s="5" t="s">
        <v>274</v>
      </c>
      <c r="F16" s="66"/>
      <c r="G16" s="27"/>
      <c r="I16" s="71" t="s">
        <v>406</v>
      </c>
      <c r="J16" s="10" t="s">
        <v>300</v>
      </c>
    </row>
    <row r="17" spans="1:10" ht="28.8">
      <c r="A17" s="15" t="s">
        <v>277</v>
      </c>
      <c r="B17" s="2" t="s">
        <v>278</v>
      </c>
      <c r="C17" s="3">
        <v>25952</v>
      </c>
      <c r="D17" s="4">
        <v>3899</v>
      </c>
      <c r="E17" s="5" t="s">
        <v>289</v>
      </c>
      <c r="F17" s="66" t="s">
        <v>298</v>
      </c>
      <c r="G17" s="27"/>
      <c r="I17" s="71" t="s">
        <v>565</v>
      </c>
      <c r="J17" s="10" t="s">
        <v>300</v>
      </c>
    </row>
    <row r="18" spans="1:10" ht="28.35" customHeight="1">
      <c r="A18" s="15" t="s">
        <v>279</v>
      </c>
      <c r="B18" s="2" t="s">
        <v>280</v>
      </c>
      <c r="C18" s="3">
        <v>23144</v>
      </c>
      <c r="D18" s="4">
        <v>481</v>
      </c>
      <c r="E18" s="5" t="s">
        <v>281</v>
      </c>
      <c r="F18" s="66" t="s">
        <v>298</v>
      </c>
      <c r="G18" s="27"/>
      <c r="I18" s="71" t="s">
        <v>565</v>
      </c>
      <c r="J18" s="10" t="s">
        <v>300</v>
      </c>
    </row>
    <row r="19" spans="1:10" ht="15.6" customHeight="1">
      <c r="A19" s="16" t="s">
        <v>318</v>
      </c>
      <c r="B19" s="8" t="s">
        <v>319</v>
      </c>
      <c r="C19" s="3">
        <v>5529</v>
      </c>
      <c r="D19" s="4">
        <v>457</v>
      </c>
      <c r="E19" s="7" t="s">
        <v>320</v>
      </c>
      <c r="F19" s="66" t="s">
        <v>311</v>
      </c>
      <c r="G19" s="68"/>
      <c r="I19" s="71"/>
      <c r="J19" s="10"/>
    </row>
    <row r="20" spans="1:10" ht="15" thickBot="1">
      <c r="A20" s="18" t="s">
        <v>282</v>
      </c>
      <c r="B20" s="19" t="s">
        <v>283</v>
      </c>
      <c r="C20" s="20">
        <v>56759</v>
      </c>
      <c r="D20" s="20"/>
      <c r="E20" s="21" t="s">
        <v>274</v>
      </c>
      <c r="F20" s="67"/>
      <c r="G20" s="69"/>
      <c r="I20" s="72"/>
      <c r="J20" s="11"/>
    </row>
    <row r="21" spans="1:10" ht="15" thickTop="1">
      <c r="A21" s="146" t="s">
        <v>342</v>
      </c>
      <c r="B21" s="147"/>
      <c r="C21" s="147"/>
      <c r="D21" s="147"/>
      <c r="E21" s="147"/>
      <c r="F21" s="147"/>
      <c r="G21" s="27"/>
      <c r="I21" s="73"/>
      <c r="J21" s="32"/>
    </row>
    <row r="22" spans="1:10">
      <c r="A22" s="41" t="s">
        <v>355</v>
      </c>
      <c r="B22" s="41" t="s">
        <v>356</v>
      </c>
      <c r="C22" s="29"/>
      <c r="D22" s="29"/>
      <c r="E22" s="30"/>
      <c r="F22" s="31"/>
      <c r="G22" s="27"/>
      <c r="I22" s="73"/>
      <c r="J22" s="32"/>
    </row>
    <row r="23" spans="1:10">
      <c r="A23" s="41" t="s">
        <v>357</v>
      </c>
      <c r="B23" s="41" t="s">
        <v>313</v>
      </c>
      <c r="C23" s="29"/>
      <c r="D23" s="29"/>
      <c r="E23" s="30"/>
      <c r="F23" s="31"/>
      <c r="G23" s="27"/>
      <c r="I23" s="73"/>
      <c r="J23" s="32"/>
    </row>
    <row r="24" spans="1:10">
      <c r="A24" s="28"/>
      <c r="B24" s="28"/>
      <c r="C24" s="29"/>
      <c r="D24" s="29"/>
      <c r="E24" s="30"/>
      <c r="F24" s="31"/>
      <c r="G24" s="27"/>
      <c r="I24" s="73"/>
      <c r="J24" s="32"/>
    </row>
    <row r="25" spans="1:10">
      <c r="A25" s="28"/>
      <c r="B25" s="28"/>
      <c r="C25" s="29"/>
      <c r="D25" s="29"/>
      <c r="E25" s="30"/>
      <c r="F25" s="31"/>
      <c r="G25" s="27"/>
      <c r="I25" s="73"/>
      <c r="J25" s="32"/>
    </row>
    <row r="26" spans="1:10">
      <c r="A26" s="28"/>
      <c r="B26" s="28"/>
      <c r="C26" s="29"/>
      <c r="D26" s="29"/>
      <c r="E26" s="30"/>
      <c r="F26" s="31"/>
      <c r="G26" s="27"/>
      <c r="I26" s="73"/>
      <c r="J26" s="32"/>
    </row>
    <row r="27" spans="1:10" ht="15" thickBot="1">
      <c r="F27" s="148"/>
    </row>
    <row r="28" spans="1:10" ht="13.5" customHeight="1" thickTop="1">
      <c r="F28" s="149"/>
      <c r="I28" s="74" t="s">
        <v>301</v>
      </c>
      <c r="J28" s="9">
        <v>17</v>
      </c>
    </row>
    <row r="29" spans="1:10">
      <c r="I29" s="75" t="s">
        <v>302</v>
      </c>
      <c r="J29" s="10">
        <f>COUNTIF(J3:J20,"Y")</f>
        <v>11</v>
      </c>
    </row>
    <row r="30" spans="1:10">
      <c r="I30" s="75" t="s">
        <v>303</v>
      </c>
      <c r="J30" s="12">
        <f>J29*100/J28</f>
        <v>64.705882352941174</v>
      </c>
    </row>
    <row r="31" spans="1:10" ht="43.2">
      <c r="I31" s="75" t="s">
        <v>574</v>
      </c>
      <c r="J31" s="12">
        <v>7</v>
      </c>
    </row>
    <row r="32" spans="1:10">
      <c r="I32" s="75" t="s">
        <v>573</v>
      </c>
      <c r="J32" s="12">
        <v>4</v>
      </c>
    </row>
    <row r="33" spans="9:10">
      <c r="I33" s="75" t="s">
        <v>307</v>
      </c>
      <c r="J33" s="10">
        <f>COUNTIF(I3:I20,"Approve")</f>
        <v>4</v>
      </c>
    </row>
    <row r="34" spans="9:10" ht="15" thickBot="1">
      <c r="I34" s="76" t="s">
        <v>306</v>
      </c>
      <c r="J34" s="13">
        <f>100*J33/(J31)</f>
        <v>57.142857142857146</v>
      </c>
    </row>
    <row r="35" spans="9:10" ht="15" thickTop="1"/>
  </sheetData>
  <mergeCells count="10">
    <mergeCell ref="A21:F21"/>
    <mergeCell ref="F27:F28"/>
    <mergeCell ref="B1:B2"/>
    <mergeCell ref="A1:A2"/>
    <mergeCell ref="C1:C2"/>
    <mergeCell ref="J1:J2"/>
    <mergeCell ref="F1:F2"/>
    <mergeCell ref="E1:E2"/>
    <mergeCell ref="G1:G2"/>
    <mergeCell ref="I1:I2"/>
  </mergeCells>
  <phoneticPr fontId="2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1"/>
  <sheetViews>
    <sheetView tabSelected="1" zoomScale="75" zoomScaleNormal="100" workbookViewId="0">
      <pane ySplit="1" topLeftCell="A158" activePane="bottomLeft" state="frozen"/>
      <selection pane="bottomLeft" activeCell="L2" sqref="L2"/>
    </sheetView>
  </sheetViews>
  <sheetFormatPr defaultColWidth="8.88671875" defaultRowHeight="14.4"/>
  <cols>
    <col min="1" max="1" width="6.109375" style="1" customWidth="1"/>
    <col min="2" max="2" width="13.109375" style="1" hidden="1" customWidth="1"/>
    <col min="3" max="3" width="12.44140625" style="1" hidden="1" customWidth="1"/>
    <col min="4" max="4" width="8.88671875" style="1" hidden="1" customWidth="1"/>
    <col min="5" max="5" width="7.5546875" style="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6640625" style="50" customWidth="1"/>
    <col min="15" max="15" width="16.88671875" style="103" customWidth="1"/>
    <col min="16" max="16" width="52.5546875" style="83" customWidth="1"/>
    <col min="17" max="17" width="21.33203125" style="50" customWidth="1"/>
    <col min="18" max="18" width="19.6640625" customWidth="1"/>
  </cols>
  <sheetData>
    <row r="1" spans="1:18" ht="66">
      <c r="A1" s="23" t="s">
        <v>238</v>
      </c>
      <c r="B1" s="23" t="s">
        <v>321</v>
      </c>
      <c r="C1" s="23" t="s">
        <v>322</v>
      </c>
      <c r="D1" s="23" t="s">
        <v>323</v>
      </c>
      <c r="E1" s="23" t="s">
        <v>324</v>
      </c>
      <c r="F1" s="23" t="s">
        <v>325</v>
      </c>
      <c r="G1" s="23" t="s">
        <v>326</v>
      </c>
      <c r="H1" s="23" t="s">
        <v>327</v>
      </c>
      <c r="I1" s="23" t="s">
        <v>328</v>
      </c>
      <c r="J1" s="23" t="s">
        <v>329</v>
      </c>
      <c r="K1" s="23" t="s">
        <v>330</v>
      </c>
      <c r="L1" s="23" t="s">
        <v>331</v>
      </c>
      <c r="M1" s="23" t="s">
        <v>332</v>
      </c>
      <c r="N1" s="49" t="s">
        <v>407</v>
      </c>
      <c r="O1" s="49" t="s">
        <v>408</v>
      </c>
      <c r="P1" s="85" t="s">
        <v>10</v>
      </c>
      <c r="Q1" s="90" t="s">
        <v>11</v>
      </c>
    </row>
    <row r="2" spans="1:18" ht="345.6">
      <c r="A2" s="34" t="s">
        <v>19</v>
      </c>
      <c r="B2" s="24" t="s">
        <v>333</v>
      </c>
      <c r="C2" s="24"/>
      <c r="D2" s="25"/>
      <c r="E2" s="26"/>
      <c r="F2" s="78"/>
      <c r="G2" s="78" t="s">
        <v>337</v>
      </c>
      <c r="H2" s="78"/>
      <c r="I2" s="26"/>
      <c r="J2" s="26"/>
      <c r="K2" s="43" t="s">
        <v>336</v>
      </c>
      <c r="L2" s="24" t="s">
        <v>338</v>
      </c>
      <c r="M2" s="24" t="s">
        <v>410</v>
      </c>
      <c r="N2" s="50" t="s">
        <v>412</v>
      </c>
      <c r="O2" s="103" t="s">
        <v>409</v>
      </c>
      <c r="P2" s="106" t="s">
        <v>422</v>
      </c>
      <c r="Q2" s="95" t="s">
        <v>595</v>
      </c>
      <c r="R2" s="87"/>
    </row>
    <row r="3" spans="1:18" ht="129.6">
      <c r="A3" s="34" t="s">
        <v>20</v>
      </c>
      <c r="C3" s="47"/>
      <c r="D3" s="42"/>
      <c r="E3" s="46"/>
      <c r="F3" s="45"/>
      <c r="G3" s="45"/>
      <c r="H3" s="45"/>
      <c r="I3" s="46"/>
      <c r="J3" s="46"/>
      <c r="K3" s="43" t="s">
        <v>336</v>
      </c>
      <c r="L3" s="79" t="s">
        <v>340</v>
      </c>
      <c r="M3" s="44" t="s">
        <v>411</v>
      </c>
      <c r="N3" s="84" t="s">
        <v>594</v>
      </c>
      <c r="O3" s="103" t="s">
        <v>413</v>
      </c>
      <c r="P3" s="86" t="s">
        <v>0</v>
      </c>
      <c r="Q3" s="91"/>
    </row>
    <row r="4" spans="1:18" ht="129.6">
      <c r="A4" s="34" t="s">
        <v>21</v>
      </c>
      <c r="B4" s="77" t="s">
        <v>354</v>
      </c>
      <c r="C4" s="39"/>
      <c r="D4" s="42"/>
      <c r="E4" s="38"/>
      <c r="F4" s="37"/>
      <c r="G4" s="37"/>
      <c r="H4" s="37"/>
      <c r="I4" s="38"/>
      <c r="J4" s="38"/>
      <c r="K4" s="36" t="s">
        <v>336</v>
      </c>
      <c r="L4" s="80" t="s">
        <v>340</v>
      </c>
      <c r="M4" s="77" t="s">
        <v>411</v>
      </c>
      <c r="N4" s="84" t="s">
        <v>594</v>
      </c>
      <c r="O4" s="103" t="s">
        <v>413</v>
      </c>
      <c r="P4" s="86" t="s">
        <v>0</v>
      </c>
      <c r="Q4" s="91"/>
    </row>
    <row r="5" spans="1:18" ht="72">
      <c r="A5" s="34" t="s">
        <v>22</v>
      </c>
      <c r="B5" s="77" t="s">
        <v>352</v>
      </c>
      <c r="C5" s="77" t="s">
        <v>353</v>
      </c>
      <c r="D5" s="33" t="s">
        <v>343</v>
      </c>
      <c r="E5" s="34" t="s">
        <v>344</v>
      </c>
      <c r="F5" s="34">
        <v>13</v>
      </c>
      <c r="G5" s="34"/>
      <c r="H5" s="34"/>
      <c r="I5" s="34">
        <v>407</v>
      </c>
      <c r="J5" s="34"/>
      <c r="K5" s="35" t="s">
        <v>347</v>
      </c>
      <c r="L5" s="77" t="s">
        <v>348</v>
      </c>
      <c r="M5" s="77" t="s">
        <v>349</v>
      </c>
      <c r="N5" s="1" t="s">
        <v>9</v>
      </c>
      <c r="O5" s="103" t="s">
        <v>409</v>
      </c>
      <c r="P5" s="88" t="s">
        <v>130</v>
      </c>
      <c r="Q5" s="95" t="s">
        <v>12</v>
      </c>
    </row>
    <row r="6" spans="1:18" ht="72">
      <c r="A6" s="34" t="s">
        <v>25</v>
      </c>
      <c r="B6" s="77" t="s">
        <v>352</v>
      </c>
      <c r="C6" s="77" t="s">
        <v>353</v>
      </c>
      <c r="D6" s="33" t="s">
        <v>343</v>
      </c>
      <c r="E6" s="34" t="s">
        <v>344</v>
      </c>
      <c r="F6" s="34">
        <v>14</v>
      </c>
      <c r="G6" s="34"/>
      <c r="H6" s="34"/>
      <c r="I6" s="34">
        <v>1120</v>
      </c>
      <c r="J6" s="34"/>
      <c r="K6" s="35" t="s">
        <v>347</v>
      </c>
      <c r="L6" s="77" t="s">
        <v>350</v>
      </c>
      <c r="M6" s="77" t="s">
        <v>351</v>
      </c>
      <c r="N6" s="1" t="s">
        <v>9</v>
      </c>
      <c r="O6" s="103" t="s">
        <v>409</v>
      </c>
      <c r="P6" s="88" t="s">
        <v>130</v>
      </c>
      <c r="Q6" s="95" t="s">
        <v>13</v>
      </c>
    </row>
    <row r="7" spans="1:18" ht="129.6">
      <c r="A7" s="46" t="s">
        <v>26</v>
      </c>
      <c r="B7" s="81" t="s">
        <v>358</v>
      </c>
      <c r="C7" s="47"/>
      <c r="D7" s="42"/>
      <c r="E7" s="46"/>
      <c r="F7" s="45"/>
      <c r="G7" s="45"/>
      <c r="H7" s="45"/>
      <c r="I7" s="46"/>
      <c r="J7" s="46"/>
      <c r="K7" s="43" t="s">
        <v>336</v>
      </c>
      <c r="L7" s="79" t="s">
        <v>340</v>
      </c>
      <c r="M7" s="44" t="s">
        <v>1</v>
      </c>
      <c r="N7" s="84" t="s">
        <v>594</v>
      </c>
      <c r="O7" s="103" t="s">
        <v>413</v>
      </c>
      <c r="P7" s="86" t="s">
        <v>0</v>
      </c>
      <c r="Q7" s="95"/>
    </row>
    <row r="8" spans="1:18" ht="72">
      <c r="A8" s="34" t="s">
        <v>27</v>
      </c>
      <c r="B8" s="81" t="s">
        <v>358</v>
      </c>
      <c r="C8" s="77"/>
      <c r="D8" s="40" t="s">
        <v>362</v>
      </c>
      <c r="E8" s="35" t="s">
        <v>363</v>
      </c>
      <c r="F8" s="35" t="s">
        <v>364</v>
      </c>
      <c r="G8" s="35" t="s">
        <v>361</v>
      </c>
      <c r="H8" s="35" t="s">
        <v>345</v>
      </c>
      <c r="I8" s="34">
        <v>19</v>
      </c>
      <c r="J8" s="34">
        <v>23</v>
      </c>
      <c r="K8" s="35"/>
      <c r="L8" s="77" t="s">
        <v>365</v>
      </c>
      <c r="M8" s="77" t="s">
        <v>366</v>
      </c>
      <c r="O8" s="103" t="s">
        <v>409</v>
      </c>
      <c r="P8" s="88" t="s">
        <v>424</v>
      </c>
      <c r="Q8" s="95" t="s">
        <v>14</v>
      </c>
    </row>
    <row r="9" spans="1:18" ht="72">
      <c r="A9" s="46" t="s">
        <v>28</v>
      </c>
      <c r="B9" s="81" t="s">
        <v>358</v>
      </c>
      <c r="C9" s="77"/>
      <c r="D9" s="40" t="s">
        <v>362</v>
      </c>
      <c r="E9" s="35" t="s">
        <v>363</v>
      </c>
      <c r="F9" s="34">
        <v>6</v>
      </c>
      <c r="G9" s="34">
        <v>2</v>
      </c>
      <c r="H9" s="34"/>
      <c r="I9" s="34">
        <v>29</v>
      </c>
      <c r="J9" s="34">
        <v>24</v>
      </c>
      <c r="K9" s="35"/>
      <c r="L9" s="77" t="s">
        <v>367</v>
      </c>
      <c r="M9" s="77" t="s">
        <v>368</v>
      </c>
      <c r="O9" s="103" t="s">
        <v>409</v>
      </c>
      <c r="P9" s="88" t="s">
        <v>424</v>
      </c>
      <c r="Q9" s="95" t="s">
        <v>14</v>
      </c>
    </row>
    <row r="10" spans="1:18" ht="72">
      <c r="A10" s="34" t="s">
        <v>29</v>
      </c>
      <c r="B10" s="81" t="s">
        <v>358</v>
      </c>
      <c r="C10" s="77"/>
      <c r="D10" s="40" t="s">
        <v>362</v>
      </c>
      <c r="E10" s="35" t="s">
        <v>363</v>
      </c>
      <c r="F10" s="34">
        <v>7</v>
      </c>
      <c r="G10" s="34">
        <v>2</v>
      </c>
      <c r="H10" s="34"/>
      <c r="I10" s="34">
        <v>44</v>
      </c>
      <c r="J10" s="34">
        <v>29</v>
      </c>
      <c r="K10" s="35"/>
      <c r="L10" s="77" t="s">
        <v>367</v>
      </c>
      <c r="M10" s="77" t="s">
        <v>368</v>
      </c>
      <c r="O10" s="103" t="s">
        <v>409</v>
      </c>
      <c r="P10" s="88" t="s">
        <v>424</v>
      </c>
      <c r="Q10" s="95" t="s">
        <v>14</v>
      </c>
    </row>
    <row r="11" spans="1:18" ht="72">
      <c r="A11" s="46" t="s">
        <v>30</v>
      </c>
      <c r="B11" s="81" t="s">
        <v>358</v>
      </c>
      <c r="C11" s="77"/>
      <c r="D11" s="40" t="s">
        <v>362</v>
      </c>
      <c r="E11" s="35" t="s">
        <v>363</v>
      </c>
      <c r="F11" s="34">
        <v>7</v>
      </c>
      <c r="G11" s="34">
        <v>3</v>
      </c>
      <c r="H11" s="34">
        <v>1</v>
      </c>
      <c r="I11" s="34">
        <v>31</v>
      </c>
      <c r="J11" s="34">
        <v>17</v>
      </c>
      <c r="K11" s="35"/>
      <c r="L11" s="77" t="s">
        <v>367</v>
      </c>
      <c r="M11" s="77" t="s">
        <v>368</v>
      </c>
      <c r="O11" s="103" t="s">
        <v>409</v>
      </c>
      <c r="P11" s="88" t="s">
        <v>424</v>
      </c>
      <c r="Q11" s="95" t="s">
        <v>14</v>
      </c>
    </row>
    <row r="12" spans="1:18" ht="72">
      <c r="A12" s="34" t="s">
        <v>31</v>
      </c>
      <c r="B12" s="81" t="s">
        <v>358</v>
      </c>
      <c r="C12" s="77"/>
      <c r="D12" s="40" t="s">
        <v>362</v>
      </c>
      <c r="E12" s="35" t="s">
        <v>363</v>
      </c>
      <c r="F12" s="34">
        <v>7</v>
      </c>
      <c r="G12" s="34" t="s">
        <v>369</v>
      </c>
      <c r="H12" s="34">
        <v>2</v>
      </c>
      <c r="I12" s="34">
        <v>37</v>
      </c>
      <c r="J12" s="34">
        <v>7</v>
      </c>
      <c r="K12" s="35"/>
      <c r="L12" s="77" t="s">
        <v>367</v>
      </c>
      <c r="M12" s="77" t="s">
        <v>368</v>
      </c>
      <c r="O12" s="103" t="s">
        <v>409</v>
      </c>
      <c r="P12" s="88" t="s">
        <v>424</v>
      </c>
      <c r="Q12" s="95" t="s">
        <v>14</v>
      </c>
    </row>
    <row r="13" spans="1:18" ht="72">
      <c r="A13" s="46" t="s">
        <v>32</v>
      </c>
      <c r="B13" s="81" t="s">
        <v>358</v>
      </c>
      <c r="C13" s="77"/>
      <c r="D13" s="40" t="s">
        <v>362</v>
      </c>
      <c r="E13" s="35" t="s">
        <v>363</v>
      </c>
      <c r="F13" s="34">
        <v>7</v>
      </c>
      <c r="G13" s="34" t="s">
        <v>369</v>
      </c>
      <c r="H13" s="34">
        <v>3</v>
      </c>
      <c r="I13" s="34">
        <v>37</v>
      </c>
      <c r="J13" s="34">
        <v>19</v>
      </c>
      <c r="K13" s="35"/>
      <c r="L13" s="77" t="s">
        <v>367</v>
      </c>
      <c r="M13" s="77" t="s">
        <v>368</v>
      </c>
      <c r="O13" s="103" t="s">
        <v>409</v>
      </c>
      <c r="P13" s="88" t="s">
        <v>424</v>
      </c>
      <c r="Q13" s="95" t="s">
        <v>14</v>
      </c>
    </row>
    <row r="14" spans="1:18" ht="72">
      <c r="A14" s="34" t="s">
        <v>33</v>
      </c>
      <c r="B14" s="81" t="s">
        <v>358</v>
      </c>
      <c r="C14" s="77"/>
      <c r="D14" s="40" t="s">
        <v>362</v>
      </c>
      <c r="E14" s="35" t="s">
        <v>363</v>
      </c>
      <c r="F14" s="34">
        <v>7</v>
      </c>
      <c r="G14" s="34" t="s">
        <v>369</v>
      </c>
      <c r="H14" s="34">
        <v>3</v>
      </c>
      <c r="I14" s="34">
        <v>38</v>
      </c>
      <c r="J14" s="35" t="s">
        <v>370</v>
      </c>
      <c r="K14" s="35"/>
      <c r="L14" s="77" t="s">
        <v>365</v>
      </c>
      <c r="M14" s="77" t="s">
        <v>366</v>
      </c>
      <c r="O14" s="103" t="s">
        <v>409</v>
      </c>
      <c r="P14" s="88" t="s">
        <v>424</v>
      </c>
      <c r="Q14" s="95" t="s">
        <v>14</v>
      </c>
    </row>
    <row r="15" spans="1:18" ht="72">
      <c r="A15" s="46" t="s">
        <v>34</v>
      </c>
      <c r="B15" s="81" t="s">
        <v>358</v>
      </c>
      <c r="C15" s="77"/>
      <c r="D15" s="40" t="s">
        <v>362</v>
      </c>
      <c r="E15" s="35" t="s">
        <v>363</v>
      </c>
      <c r="F15" s="34">
        <v>7</v>
      </c>
      <c r="G15" s="34" t="s">
        <v>369</v>
      </c>
      <c r="H15" s="34">
        <v>3</v>
      </c>
      <c r="I15" s="35" t="s">
        <v>371</v>
      </c>
      <c r="J15" s="35" t="s">
        <v>372</v>
      </c>
      <c r="K15" s="35"/>
      <c r="L15" s="77" t="s">
        <v>367</v>
      </c>
      <c r="M15" s="77" t="s">
        <v>368</v>
      </c>
      <c r="O15" s="103" t="s">
        <v>409</v>
      </c>
      <c r="P15" s="88" t="s">
        <v>424</v>
      </c>
      <c r="Q15" s="95" t="s">
        <v>14</v>
      </c>
    </row>
    <row r="16" spans="1:18" ht="72">
      <c r="A16" s="34" t="s">
        <v>35</v>
      </c>
      <c r="B16" s="81" t="s">
        <v>358</v>
      </c>
      <c r="C16" s="77"/>
      <c r="D16" s="40" t="s">
        <v>362</v>
      </c>
      <c r="E16" s="35" t="s">
        <v>363</v>
      </c>
      <c r="F16" s="34">
        <v>7</v>
      </c>
      <c r="G16" s="34" t="s">
        <v>369</v>
      </c>
      <c r="H16" s="34">
        <v>3</v>
      </c>
      <c r="I16" s="35" t="s">
        <v>371</v>
      </c>
      <c r="J16" s="35" t="s">
        <v>373</v>
      </c>
      <c r="K16" s="35"/>
      <c r="L16" s="77" t="s">
        <v>367</v>
      </c>
      <c r="M16" s="77" t="s">
        <v>368</v>
      </c>
      <c r="O16" s="103" t="s">
        <v>409</v>
      </c>
      <c r="P16" s="88" t="s">
        <v>424</v>
      </c>
      <c r="Q16" s="95" t="s">
        <v>14</v>
      </c>
    </row>
    <row r="17" spans="1:17" ht="72">
      <c r="A17" s="46" t="s">
        <v>36</v>
      </c>
      <c r="B17" s="81" t="s">
        <v>358</v>
      </c>
      <c r="C17" s="77"/>
      <c r="D17" s="40" t="s">
        <v>362</v>
      </c>
      <c r="E17" s="35" t="s">
        <v>363</v>
      </c>
      <c r="F17" s="34">
        <v>7</v>
      </c>
      <c r="G17" s="34" t="s">
        <v>369</v>
      </c>
      <c r="H17" s="34">
        <v>3</v>
      </c>
      <c r="I17" s="35" t="s">
        <v>371</v>
      </c>
      <c r="J17" s="35" t="s">
        <v>374</v>
      </c>
      <c r="K17" s="35"/>
      <c r="L17" s="77" t="s">
        <v>367</v>
      </c>
      <c r="M17" s="77" t="s">
        <v>368</v>
      </c>
      <c r="O17" s="103" t="s">
        <v>409</v>
      </c>
      <c r="P17" s="88" t="s">
        <v>424</v>
      </c>
      <c r="Q17" s="95" t="s">
        <v>14</v>
      </c>
    </row>
    <row r="18" spans="1:17" ht="72">
      <c r="A18" s="34" t="s">
        <v>37</v>
      </c>
      <c r="B18" s="81" t="s">
        <v>358</v>
      </c>
      <c r="C18" s="154"/>
      <c r="D18" s="40" t="s">
        <v>362</v>
      </c>
      <c r="E18" s="35" t="s">
        <v>363</v>
      </c>
      <c r="F18" s="34">
        <v>7</v>
      </c>
      <c r="G18" s="34" t="s">
        <v>369</v>
      </c>
      <c r="H18" s="34">
        <v>3</v>
      </c>
      <c r="I18" s="48" t="s">
        <v>375</v>
      </c>
      <c r="J18" s="48" t="s">
        <v>345</v>
      </c>
      <c r="K18" s="48"/>
      <c r="L18" s="77" t="s">
        <v>367</v>
      </c>
      <c r="M18" s="77" t="s">
        <v>368</v>
      </c>
      <c r="O18" s="103" t="s">
        <v>409</v>
      </c>
      <c r="P18" s="88" t="s">
        <v>424</v>
      </c>
      <c r="Q18" s="95" t="s">
        <v>14</v>
      </c>
    </row>
    <row r="19" spans="1:17" ht="72">
      <c r="A19" s="46" t="s">
        <v>38</v>
      </c>
      <c r="B19" s="81" t="s">
        <v>358</v>
      </c>
      <c r="C19" s="154"/>
      <c r="D19" s="40" t="s">
        <v>362</v>
      </c>
      <c r="E19" s="35" t="s">
        <v>363</v>
      </c>
      <c r="F19" s="34">
        <v>7</v>
      </c>
      <c r="G19" s="34" t="s">
        <v>369</v>
      </c>
      <c r="H19" s="34">
        <v>3</v>
      </c>
      <c r="I19" s="48" t="s">
        <v>375</v>
      </c>
      <c r="J19" s="48" t="s">
        <v>376</v>
      </c>
      <c r="K19" s="48"/>
      <c r="L19" s="77" t="s">
        <v>367</v>
      </c>
      <c r="M19" s="77" t="s">
        <v>368</v>
      </c>
      <c r="O19" s="103" t="s">
        <v>409</v>
      </c>
      <c r="P19" s="88" t="s">
        <v>424</v>
      </c>
      <c r="Q19" s="95" t="s">
        <v>14</v>
      </c>
    </row>
    <row r="20" spans="1:17" ht="72">
      <c r="A20" s="34" t="s">
        <v>39</v>
      </c>
      <c r="B20" s="81" t="s">
        <v>358</v>
      </c>
      <c r="C20" s="77"/>
      <c r="D20" s="40" t="s">
        <v>362</v>
      </c>
      <c r="E20" s="35" t="s">
        <v>363</v>
      </c>
      <c r="F20" s="34">
        <v>7</v>
      </c>
      <c r="G20" s="34" t="s">
        <v>369</v>
      </c>
      <c r="H20" s="34">
        <v>3</v>
      </c>
      <c r="I20" s="48" t="s">
        <v>375</v>
      </c>
      <c r="J20" s="48" t="s">
        <v>377</v>
      </c>
      <c r="K20" s="35"/>
      <c r="L20" s="77" t="s">
        <v>367</v>
      </c>
      <c r="M20" s="77" t="s">
        <v>368</v>
      </c>
      <c r="O20" s="103" t="s">
        <v>409</v>
      </c>
      <c r="P20" s="88" t="s">
        <v>424</v>
      </c>
      <c r="Q20" s="95" t="s">
        <v>14</v>
      </c>
    </row>
    <row r="21" spans="1:17" ht="72">
      <c r="A21" s="46" t="s">
        <v>40</v>
      </c>
      <c r="B21" s="81" t="s">
        <v>358</v>
      </c>
      <c r="C21" s="154"/>
      <c r="D21" s="40" t="s">
        <v>362</v>
      </c>
      <c r="E21" s="35" t="s">
        <v>363</v>
      </c>
      <c r="F21" s="34">
        <v>7</v>
      </c>
      <c r="G21" s="34" t="s">
        <v>369</v>
      </c>
      <c r="H21" s="34">
        <v>3</v>
      </c>
      <c r="I21" s="48" t="s">
        <v>375</v>
      </c>
      <c r="J21" s="48" t="s">
        <v>378</v>
      </c>
      <c r="K21" s="48"/>
      <c r="L21" s="77" t="s">
        <v>367</v>
      </c>
      <c r="M21" s="77" t="s">
        <v>368</v>
      </c>
      <c r="O21" s="103" t="s">
        <v>409</v>
      </c>
      <c r="P21" s="88" t="s">
        <v>424</v>
      </c>
      <c r="Q21" s="95" t="s">
        <v>14</v>
      </c>
    </row>
    <row r="22" spans="1:17" ht="72">
      <c r="A22" s="34" t="s">
        <v>41</v>
      </c>
      <c r="B22" s="81" t="s">
        <v>358</v>
      </c>
      <c r="C22" s="154"/>
      <c r="D22" s="40" t="s">
        <v>362</v>
      </c>
      <c r="E22" s="35" t="s">
        <v>363</v>
      </c>
      <c r="F22" s="34">
        <v>7</v>
      </c>
      <c r="G22" s="34" t="s">
        <v>369</v>
      </c>
      <c r="H22" s="34">
        <v>3</v>
      </c>
      <c r="I22" s="48" t="s">
        <v>379</v>
      </c>
      <c r="J22" s="48" t="s">
        <v>361</v>
      </c>
      <c r="K22" s="48"/>
      <c r="L22" s="77" t="s">
        <v>367</v>
      </c>
      <c r="M22" s="77" t="s">
        <v>368</v>
      </c>
      <c r="O22" s="103" t="s">
        <v>409</v>
      </c>
      <c r="P22" s="88" t="s">
        <v>424</v>
      </c>
      <c r="Q22" s="95" t="s">
        <v>14</v>
      </c>
    </row>
    <row r="23" spans="1:17" ht="72">
      <c r="A23" s="46" t="s">
        <v>42</v>
      </c>
      <c r="B23" s="81" t="s">
        <v>358</v>
      </c>
      <c r="C23" s="77"/>
      <c r="D23" s="40" t="s">
        <v>362</v>
      </c>
      <c r="E23" s="35" t="s">
        <v>363</v>
      </c>
      <c r="F23" s="34">
        <v>7</v>
      </c>
      <c r="G23" s="34" t="s">
        <v>369</v>
      </c>
      <c r="H23" s="34">
        <v>3</v>
      </c>
      <c r="I23" s="48" t="s">
        <v>379</v>
      </c>
      <c r="J23" s="48" t="s">
        <v>380</v>
      </c>
      <c r="K23" s="35"/>
      <c r="L23" s="77" t="s">
        <v>367</v>
      </c>
      <c r="M23" s="77" t="s">
        <v>368</v>
      </c>
      <c r="O23" s="103" t="s">
        <v>409</v>
      </c>
      <c r="P23" s="88" t="s">
        <v>424</v>
      </c>
      <c r="Q23" s="95" t="s">
        <v>14</v>
      </c>
    </row>
    <row r="24" spans="1:17" ht="72">
      <c r="A24" s="34" t="s">
        <v>43</v>
      </c>
      <c r="B24" s="81" t="s">
        <v>358</v>
      </c>
      <c r="C24" s="77"/>
      <c r="D24" s="40" t="s">
        <v>362</v>
      </c>
      <c r="E24" s="35" t="s">
        <v>363</v>
      </c>
      <c r="F24" s="34">
        <v>7</v>
      </c>
      <c r="G24" s="34" t="s">
        <v>369</v>
      </c>
      <c r="H24" s="34">
        <v>3</v>
      </c>
      <c r="I24" s="35" t="s">
        <v>379</v>
      </c>
      <c r="J24" s="35" t="s">
        <v>381</v>
      </c>
      <c r="K24" s="35"/>
      <c r="L24" s="77" t="s">
        <v>367</v>
      </c>
      <c r="M24" s="77" t="s">
        <v>368</v>
      </c>
      <c r="O24" s="103" t="s">
        <v>409</v>
      </c>
      <c r="P24" s="88" t="s">
        <v>424</v>
      </c>
      <c r="Q24" s="95" t="s">
        <v>14</v>
      </c>
    </row>
    <row r="25" spans="1:17" ht="72">
      <c r="A25" s="46" t="s">
        <v>44</v>
      </c>
      <c r="B25" s="81" t="s">
        <v>358</v>
      </c>
      <c r="C25" s="77"/>
      <c r="D25" s="40" t="s">
        <v>362</v>
      </c>
      <c r="E25" s="35" t="s">
        <v>363</v>
      </c>
      <c r="F25" s="34">
        <v>7</v>
      </c>
      <c r="G25" s="34" t="s">
        <v>369</v>
      </c>
      <c r="H25" s="34">
        <v>3</v>
      </c>
      <c r="I25" s="35" t="s">
        <v>379</v>
      </c>
      <c r="J25" s="35" t="s">
        <v>382</v>
      </c>
      <c r="K25" s="35"/>
      <c r="L25" s="77" t="s">
        <v>367</v>
      </c>
      <c r="M25" s="77" t="s">
        <v>368</v>
      </c>
      <c r="O25" s="103" t="s">
        <v>409</v>
      </c>
      <c r="P25" s="88" t="s">
        <v>424</v>
      </c>
      <c r="Q25" s="95" t="s">
        <v>14</v>
      </c>
    </row>
    <row r="26" spans="1:17" ht="72">
      <c r="A26" s="34" t="s">
        <v>45</v>
      </c>
      <c r="B26" s="81" t="s">
        <v>358</v>
      </c>
      <c r="C26" s="77"/>
      <c r="D26" s="40" t="s">
        <v>362</v>
      </c>
      <c r="E26" s="35" t="s">
        <v>363</v>
      </c>
      <c r="F26" s="35" t="s">
        <v>360</v>
      </c>
      <c r="G26" s="35" t="s">
        <v>383</v>
      </c>
      <c r="H26" s="35" t="s">
        <v>361</v>
      </c>
      <c r="I26" s="35" t="s">
        <v>384</v>
      </c>
      <c r="J26" s="35" t="s">
        <v>372</v>
      </c>
      <c r="K26" s="35"/>
      <c r="L26" s="77" t="s">
        <v>367</v>
      </c>
      <c r="M26" s="77" t="s">
        <v>368</v>
      </c>
      <c r="O26" s="103" t="s">
        <v>409</v>
      </c>
      <c r="P26" s="88" t="s">
        <v>424</v>
      </c>
      <c r="Q26" s="95" t="s">
        <v>14</v>
      </c>
    </row>
    <row r="27" spans="1:17" ht="72">
      <c r="A27" s="46" t="s">
        <v>46</v>
      </c>
      <c r="B27" s="81" t="s">
        <v>358</v>
      </c>
      <c r="C27" s="77"/>
      <c r="D27" s="40" t="s">
        <v>362</v>
      </c>
      <c r="E27" s="35" t="s">
        <v>363</v>
      </c>
      <c r="F27" s="35" t="s">
        <v>360</v>
      </c>
      <c r="G27" s="35" t="s">
        <v>383</v>
      </c>
      <c r="H27" s="35" t="s">
        <v>385</v>
      </c>
      <c r="I27" s="35" t="s">
        <v>384</v>
      </c>
      <c r="J27" s="35" t="s">
        <v>386</v>
      </c>
      <c r="K27" s="35"/>
      <c r="L27" s="77" t="s">
        <v>367</v>
      </c>
      <c r="M27" s="77" t="s">
        <v>368</v>
      </c>
      <c r="O27" s="103" t="s">
        <v>409</v>
      </c>
      <c r="P27" s="88" t="s">
        <v>424</v>
      </c>
      <c r="Q27" s="95" t="s">
        <v>14</v>
      </c>
    </row>
    <row r="28" spans="1:17" ht="72">
      <c r="A28" s="34" t="s">
        <v>47</v>
      </c>
      <c r="B28" s="81" t="s">
        <v>358</v>
      </c>
      <c r="C28" s="77"/>
      <c r="D28" s="40" t="s">
        <v>362</v>
      </c>
      <c r="E28" s="35" t="s">
        <v>363</v>
      </c>
      <c r="F28" s="35" t="s">
        <v>360</v>
      </c>
      <c r="G28" s="35" t="s">
        <v>383</v>
      </c>
      <c r="H28" s="35" t="s">
        <v>385</v>
      </c>
      <c r="I28" s="35" t="s">
        <v>387</v>
      </c>
      <c r="J28" s="35" t="s">
        <v>388</v>
      </c>
      <c r="K28" s="35"/>
      <c r="L28" s="77" t="s">
        <v>367</v>
      </c>
      <c r="M28" s="77" t="s">
        <v>368</v>
      </c>
      <c r="O28" s="103" t="s">
        <v>409</v>
      </c>
      <c r="P28" s="88" t="s">
        <v>424</v>
      </c>
      <c r="Q28" s="95" t="s">
        <v>14</v>
      </c>
    </row>
    <row r="29" spans="1:17" ht="72">
      <c r="A29" s="46" t="s">
        <v>48</v>
      </c>
      <c r="B29" s="81" t="s">
        <v>358</v>
      </c>
      <c r="C29" s="154"/>
      <c r="D29" s="40" t="s">
        <v>362</v>
      </c>
      <c r="E29" s="35" t="s">
        <v>363</v>
      </c>
      <c r="F29" s="35" t="s">
        <v>360</v>
      </c>
      <c r="G29" s="35" t="s">
        <v>383</v>
      </c>
      <c r="H29" s="35" t="s">
        <v>385</v>
      </c>
      <c r="I29" s="48" t="s">
        <v>387</v>
      </c>
      <c r="J29" s="48" t="s">
        <v>380</v>
      </c>
      <c r="K29" s="48"/>
      <c r="L29" s="77" t="s">
        <v>367</v>
      </c>
      <c r="M29" s="77" t="s">
        <v>368</v>
      </c>
      <c r="O29" s="103" t="s">
        <v>409</v>
      </c>
      <c r="P29" s="88" t="s">
        <v>424</v>
      </c>
      <c r="Q29" s="95" t="s">
        <v>14</v>
      </c>
    </row>
    <row r="30" spans="1:17" ht="72">
      <c r="A30" s="34" t="s">
        <v>49</v>
      </c>
      <c r="B30" s="81" t="s">
        <v>358</v>
      </c>
      <c r="C30" s="154"/>
      <c r="D30" s="40" t="s">
        <v>362</v>
      </c>
      <c r="E30" s="35" t="s">
        <v>363</v>
      </c>
      <c r="F30" s="35" t="s">
        <v>360</v>
      </c>
      <c r="G30" s="35" t="s">
        <v>383</v>
      </c>
      <c r="H30" s="35" t="s">
        <v>385</v>
      </c>
      <c r="I30" s="48" t="s">
        <v>387</v>
      </c>
      <c r="J30" s="48" t="s">
        <v>381</v>
      </c>
      <c r="K30" s="48"/>
      <c r="L30" s="77" t="s">
        <v>367</v>
      </c>
      <c r="M30" s="77" t="s">
        <v>368</v>
      </c>
      <c r="O30" s="103" t="s">
        <v>409</v>
      </c>
      <c r="P30" s="88" t="s">
        <v>424</v>
      </c>
      <c r="Q30" s="95" t="s">
        <v>14</v>
      </c>
    </row>
    <row r="31" spans="1:17" ht="72">
      <c r="A31" s="46" t="s">
        <v>50</v>
      </c>
      <c r="B31" s="81" t="s">
        <v>358</v>
      </c>
      <c r="C31" s="77"/>
      <c r="D31" s="40" t="s">
        <v>362</v>
      </c>
      <c r="E31" s="35" t="s">
        <v>363</v>
      </c>
      <c r="F31" s="35" t="s">
        <v>360</v>
      </c>
      <c r="G31" s="35" t="s">
        <v>383</v>
      </c>
      <c r="H31" s="35" t="s">
        <v>385</v>
      </c>
      <c r="I31" s="48" t="s">
        <v>387</v>
      </c>
      <c r="J31" s="48" t="s">
        <v>389</v>
      </c>
      <c r="K31" s="48"/>
      <c r="L31" s="77" t="s">
        <v>367</v>
      </c>
      <c r="M31" s="77" t="s">
        <v>368</v>
      </c>
      <c r="O31" s="103" t="s">
        <v>409</v>
      </c>
      <c r="P31" s="88" t="s">
        <v>424</v>
      </c>
      <c r="Q31" s="95" t="s">
        <v>14</v>
      </c>
    </row>
    <row r="32" spans="1:17" ht="129.6">
      <c r="A32" s="34" t="s">
        <v>51</v>
      </c>
      <c r="B32" s="77" t="s">
        <v>393</v>
      </c>
      <c r="C32" s="77" t="s">
        <v>394</v>
      </c>
      <c r="D32" s="40" t="s">
        <v>395</v>
      </c>
      <c r="E32" s="34" t="s">
        <v>396</v>
      </c>
      <c r="F32" s="35"/>
      <c r="G32" s="35"/>
      <c r="H32" s="35"/>
      <c r="I32" s="34" t="s">
        <v>397</v>
      </c>
      <c r="J32" s="34">
        <v>1</v>
      </c>
      <c r="K32" s="35" t="s">
        <v>398</v>
      </c>
      <c r="L32" s="77" t="s">
        <v>399</v>
      </c>
      <c r="M32" s="77" t="s">
        <v>400</v>
      </c>
      <c r="N32" s="50" t="s">
        <v>414</v>
      </c>
      <c r="O32" s="103" t="s">
        <v>413</v>
      </c>
      <c r="P32" s="83" t="s">
        <v>2</v>
      </c>
      <c r="Q32" s="95" t="s">
        <v>15</v>
      </c>
    </row>
    <row r="33" spans="1:17" ht="86.4">
      <c r="A33" s="34" t="s">
        <v>52</v>
      </c>
      <c r="B33" s="77" t="s">
        <v>393</v>
      </c>
      <c r="C33" s="77" t="s">
        <v>394</v>
      </c>
      <c r="D33" s="40" t="s">
        <v>395</v>
      </c>
      <c r="E33" s="34" t="s">
        <v>396</v>
      </c>
      <c r="F33" s="35" t="s">
        <v>401</v>
      </c>
      <c r="G33" s="35"/>
      <c r="H33" s="35"/>
      <c r="I33" s="34">
        <v>12</v>
      </c>
      <c r="J33" s="34">
        <v>10</v>
      </c>
      <c r="K33" s="35" t="s">
        <v>398</v>
      </c>
      <c r="L33" s="77" t="s">
        <v>402</v>
      </c>
      <c r="M33" s="77" t="s">
        <v>403</v>
      </c>
      <c r="N33" s="50" t="s">
        <v>415</v>
      </c>
      <c r="O33" s="103" t="s">
        <v>409</v>
      </c>
      <c r="P33" s="88" t="s">
        <v>3</v>
      </c>
      <c r="Q33" s="95" t="s">
        <v>186</v>
      </c>
    </row>
    <row r="34" spans="1:17" ht="72">
      <c r="A34" s="34" t="s">
        <v>53</v>
      </c>
      <c r="B34" s="77" t="s">
        <v>393</v>
      </c>
      <c r="C34" s="77" t="s">
        <v>394</v>
      </c>
      <c r="D34" s="40" t="s">
        <v>395</v>
      </c>
      <c r="E34" s="34" t="s">
        <v>396</v>
      </c>
      <c r="F34" s="35" t="s">
        <v>372</v>
      </c>
      <c r="G34" s="35" t="s">
        <v>385</v>
      </c>
      <c r="H34" s="35" t="s">
        <v>385</v>
      </c>
      <c r="I34" s="34">
        <v>24</v>
      </c>
      <c r="J34" s="34">
        <v>45</v>
      </c>
      <c r="K34" s="35" t="s">
        <v>336</v>
      </c>
      <c r="L34" s="77" t="s">
        <v>404</v>
      </c>
      <c r="M34" s="77" t="s">
        <v>405</v>
      </c>
      <c r="N34" s="50" t="s">
        <v>415</v>
      </c>
      <c r="O34" s="103" t="s">
        <v>413</v>
      </c>
      <c r="P34" s="88" t="s">
        <v>4</v>
      </c>
      <c r="Q34" s="95" t="s">
        <v>14</v>
      </c>
    </row>
    <row r="35" spans="1:17" ht="201.6">
      <c r="A35" s="1" t="s">
        <v>54</v>
      </c>
      <c r="B35" s="77" t="s">
        <v>416</v>
      </c>
      <c r="L35" s="77" t="s">
        <v>421</v>
      </c>
      <c r="O35" s="103" t="s">
        <v>413</v>
      </c>
      <c r="P35" s="86" t="s">
        <v>423</v>
      </c>
      <c r="Q35" s="95" t="s">
        <v>239</v>
      </c>
    </row>
    <row r="36" spans="1:17" ht="112.2" customHeight="1">
      <c r="A36" s="1" t="s">
        <v>55</v>
      </c>
      <c r="B36" s="89" t="s">
        <v>417</v>
      </c>
      <c r="L36" s="77" t="s">
        <v>418</v>
      </c>
      <c r="M36" s="77" t="s">
        <v>418</v>
      </c>
      <c r="N36" s="50" t="s">
        <v>5</v>
      </c>
      <c r="O36" s="103" t="s">
        <v>413</v>
      </c>
      <c r="P36" s="92" t="s">
        <v>248</v>
      </c>
      <c r="Q36" s="95" t="s">
        <v>131</v>
      </c>
    </row>
    <row r="37" spans="1:17" ht="216">
      <c r="A37" s="1" t="s">
        <v>56</v>
      </c>
      <c r="B37" s="89" t="s">
        <v>417</v>
      </c>
      <c r="L37" s="77" t="s">
        <v>419</v>
      </c>
      <c r="M37" s="77" t="s">
        <v>420</v>
      </c>
      <c r="N37" s="51" t="s">
        <v>6</v>
      </c>
      <c r="O37" s="103" t="s">
        <v>7</v>
      </c>
      <c r="P37" s="86" t="s">
        <v>8</v>
      </c>
      <c r="Q37" s="88" t="s">
        <v>252</v>
      </c>
    </row>
    <row r="38" spans="1:17" ht="86.4">
      <c r="A38" s="1" t="s">
        <v>58</v>
      </c>
      <c r="B38" s="89" t="s">
        <v>417</v>
      </c>
      <c r="L38" s="77" t="s">
        <v>16</v>
      </c>
      <c r="M38" s="77" t="s">
        <v>575</v>
      </c>
      <c r="P38" s="86" t="s">
        <v>17</v>
      </c>
      <c r="Q38" s="88" t="s">
        <v>18</v>
      </c>
    </row>
    <row r="39" spans="1:17" ht="129.6">
      <c r="A39" s="34" t="s">
        <v>57</v>
      </c>
      <c r="B39" s="77" t="s">
        <v>425</v>
      </c>
      <c r="C39" s="77" t="s">
        <v>426</v>
      </c>
      <c r="D39" s="40" t="s">
        <v>427</v>
      </c>
      <c r="E39" s="35" t="s">
        <v>428</v>
      </c>
      <c r="F39" s="35" t="s">
        <v>429</v>
      </c>
      <c r="G39" s="35"/>
      <c r="H39" s="35"/>
      <c r="I39" s="34"/>
      <c r="J39" s="34"/>
      <c r="K39" s="35"/>
      <c r="L39" s="77" t="s">
        <v>430</v>
      </c>
      <c r="M39" s="77" t="s">
        <v>431</v>
      </c>
      <c r="N39" s="50" t="s">
        <v>5</v>
      </c>
      <c r="O39" s="103" t="s">
        <v>409</v>
      </c>
      <c r="P39" s="92" t="s">
        <v>136</v>
      </c>
      <c r="Q39" s="95" t="s">
        <v>131</v>
      </c>
    </row>
    <row r="40" spans="1:17" ht="244.8">
      <c r="A40" s="53" t="s">
        <v>59</v>
      </c>
      <c r="B40" s="51" t="s">
        <v>358</v>
      </c>
      <c r="C40" s="51"/>
      <c r="D40" s="52"/>
      <c r="E40" s="53"/>
      <c r="F40" s="54" t="s">
        <v>361</v>
      </c>
      <c r="G40" s="54" t="s">
        <v>432</v>
      </c>
      <c r="H40" s="54" t="s">
        <v>361</v>
      </c>
      <c r="I40" s="53">
        <v>2</v>
      </c>
      <c r="J40" s="53">
        <v>6</v>
      </c>
      <c r="K40" s="54" t="s">
        <v>346</v>
      </c>
      <c r="L40" s="51" t="s">
        <v>433</v>
      </c>
      <c r="M40" s="51" t="s">
        <v>434</v>
      </c>
      <c r="N40" s="100" t="s">
        <v>249</v>
      </c>
      <c r="O40" s="99" t="s">
        <v>567</v>
      </c>
      <c r="P40" s="86"/>
      <c r="Q40" s="95" t="s">
        <v>253</v>
      </c>
    </row>
    <row r="41" spans="1:17" ht="230.4">
      <c r="A41" s="53" t="s">
        <v>60</v>
      </c>
      <c r="B41" s="51" t="s">
        <v>358</v>
      </c>
      <c r="C41" s="51" t="s">
        <v>281</v>
      </c>
      <c r="D41" s="52" t="s">
        <v>435</v>
      </c>
      <c r="E41" s="53" t="s">
        <v>359</v>
      </c>
      <c r="F41" s="54" t="s">
        <v>361</v>
      </c>
      <c r="G41" s="54" t="s">
        <v>432</v>
      </c>
      <c r="H41" s="54" t="s">
        <v>361</v>
      </c>
      <c r="I41" s="53">
        <v>2</v>
      </c>
      <c r="J41" s="53">
        <v>6</v>
      </c>
      <c r="K41" s="54" t="s">
        <v>336</v>
      </c>
      <c r="L41" s="51" t="s">
        <v>436</v>
      </c>
      <c r="M41" s="51" t="s">
        <v>437</v>
      </c>
      <c r="N41" s="51" t="s">
        <v>6</v>
      </c>
      <c r="O41" s="103" t="s">
        <v>7</v>
      </c>
      <c r="P41" s="86" t="s">
        <v>61</v>
      </c>
      <c r="Q41" s="95"/>
    </row>
    <row r="42" spans="1:17" ht="43.2">
      <c r="A42" s="53" t="s">
        <v>62</v>
      </c>
      <c r="B42" s="51"/>
      <c r="C42" s="51"/>
      <c r="D42" s="52"/>
      <c r="E42" s="53"/>
      <c r="F42" s="53">
        <v>1</v>
      </c>
      <c r="G42" s="53">
        <v>1.2</v>
      </c>
      <c r="H42" s="53">
        <v>1</v>
      </c>
      <c r="I42" s="53">
        <v>2</v>
      </c>
      <c r="J42" s="53">
        <v>25</v>
      </c>
      <c r="K42" s="54" t="s">
        <v>336</v>
      </c>
      <c r="L42" s="51" t="s">
        <v>240</v>
      </c>
      <c r="M42" s="51" t="s">
        <v>241</v>
      </c>
      <c r="N42" s="97" t="s">
        <v>242</v>
      </c>
      <c r="O42" s="103" t="s">
        <v>413</v>
      </c>
      <c r="P42" s="86" t="s">
        <v>61</v>
      </c>
      <c r="Q42" s="95"/>
    </row>
    <row r="43" spans="1:17" ht="72">
      <c r="A43" s="53" t="s">
        <v>63</v>
      </c>
      <c r="B43" s="51"/>
      <c r="C43" s="51"/>
      <c r="D43" s="52"/>
      <c r="E43" s="53"/>
      <c r="F43" s="53">
        <v>5</v>
      </c>
      <c r="G43" s="53" t="s">
        <v>439</v>
      </c>
      <c r="H43" s="53">
        <v>2</v>
      </c>
      <c r="I43" s="53">
        <v>20</v>
      </c>
      <c r="J43" s="53">
        <v>25</v>
      </c>
      <c r="K43" s="54" t="s">
        <v>398</v>
      </c>
      <c r="L43" s="51" t="s">
        <v>440</v>
      </c>
      <c r="M43" s="51" t="s">
        <v>441</v>
      </c>
      <c r="O43" s="103" t="s">
        <v>409</v>
      </c>
      <c r="P43" s="88" t="s">
        <v>424</v>
      </c>
      <c r="Q43" s="95" t="s">
        <v>14</v>
      </c>
    </row>
    <row r="44" spans="1:17" ht="72">
      <c r="A44" s="53" t="s">
        <v>64</v>
      </c>
      <c r="B44" s="51"/>
      <c r="C44" s="51"/>
      <c r="D44" s="52"/>
      <c r="E44" s="53"/>
      <c r="F44" s="53">
        <v>6</v>
      </c>
      <c r="G44" s="53">
        <v>6.2</v>
      </c>
      <c r="H44" s="53">
        <v>2</v>
      </c>
      <c r="I44" s="53">
        <v>26</v>
      </c>
      <c r="J44" s="53">
        <v>2</v>
      </c>
      <c r="K44" s="54" t="s">
        <v>398</v>
      </c>
      <c r="L44" s="51" t="s">
        <v>440</v>
      </c>
      <c r="M44" s="51" t="s">
        <v>441</v>
      </c>
      <c r="O44" s="103" t="s">
        <v>409</v>
      </c>
      <c r="P44" s="88" t="s">
        <v>424</v>
      </c>
      <c r="Q44" s="95" t="s">
        <v>14</v>
      </c>
    </row>
    <row r="45" spans="1:17" ht="72">
      <c r="A45" s="53" t="s">
        <v>65</v>
      </c>
      <c r="B45" s="51"/>
      <c r="C45" s="51"/>
      <c r="D45" s="52"/>
      <c r="E45" s="53"/>
      <c r="F45" s="53">
        <v>6</v>
      </c>
      <c r="G45" s="53">
        <v>6.2</v>
      </c>
      <c r="H45" s="53">
        <v>5</v>
      </c>
      <c r="I45" s="53">
        <v>26</v>
      </c>
      <c r="J45" s="53">
        <v>16</v>
      </c>
      <c r="K45" s="54" t="s">
        <v>398</v>
      </c>
      <c r="L45" s="51" t="s">
        <v>440</v>
      </c>
      <c r="M45" s="51" t="s">
        <v>442</v>
      </c>
      <c r="O45" s="103" t="s">
        <v>409</v>
      </c>
      <c r="P45" s="88" t="s">
        <v>424</v>
      </c>
      <c r="Q45" s="95" t="s">
        <v>14</v>
      </c>
    </row>
    <row r="46" spans="1:17" ht="43.2">
      <c r="A46" s="53" t="s">
        <v>66</v>
      </c>
      <c r="B46" s="51"/>
      <c r="C46" s="51"/>
      <c r="D46" s="52"/>
      <c r="E46" s="53"/>
      <c r="F46" s="53">
        <v>7</v>
      </c>
      <c r="G46" s="53">
        <v>7.4</v>
      </c>
      <c r="H46" s="53">
        <v>7</v>
      </c>
      <c r="I46" s="53">
        <v>36</v>
      </c>
      <c r="J46" s="53">
        <v>5</v>
      </c>
      <c r="K46" s="54" t="s">
        <v>346</v>
      </c>
      <c r="L46" s="51" t="s">
        <v>443</v>
      </c>
      <c r="M46" s="51" t="s">
        <v>444</v>
      </c>
      <c r="O46" s="103" t="s">
        <v>409</v>
      </c>
      <c r="P46" s="96" t="s">
        <v>183</v>
      </c>
      <c r="Q46" s="93"/>
    </row>
    <row r="47" spans="1:17" ht="28.8">
      <c r="A47" s="53" t="s">
        <v>67</v>
      </c>
      <c r="B47" s="51"/>
      <c r="C47" s="51"/>
      <c r="D47" s="52"/>
      <c r="E47" s="53"/>
      <c r="F47" s="53">
        <v>7</v>
      </c>
      <c r="G47" s="53" t="s">
        <v>445</v>
      </c>
      <c r="H47" s="53">
        <v>3</v>
      </c>
      <c r="I47" s="53">
        <v>37</v>
      </c>
      <c r="J47" s="53">
        <v>28</v>
      </c>
      <c r="K47" s="54" t="s">
        <v>398</v>
      </c>
      <c r="L47" s="51" t="s">
        <v>446</v>
      </c>
      <c r="M47" s="51" t="s">
        <v>447</v>
      </c>
      <c r="O47" s="103" t="s">
        <v>409</v>
      </c>
      <c r="P47" s="96" t="s">
        <v>183</v>
      </c>
      <c r="Q47" s="93"/>
    </row>
    <row r="48" spans="1:17" ht="57.6">
      <c r="A48" s="53" t="s">
        <v>68</v>
      </c>
      <c r="B48" s="51"/>
      <c r="C48" s="51"/>
      <c r="D48" s="52"/>
      <c r="E48" s="53"/>
      <c r="F48" s="53">
        <v>7</v>
      </c>
      <c r="G48" s="53" t="s">
        <v>448</v>
      </c>
      <c r="H48" s="53">
        <v>11</v>
      </c>
      <c r="I48" s="53">
        <v>40</v>
      </c>
      <c r="J48" s="53">
        <v>43</v>
      </c>
      <c r="K48" s="54" t="s">
        <v>398</v>
      </c>
      <c r="L48" s="51" t="s">
        <v>449</v>
      </c>
      <c r="M48" s="51" t="s">
        <v>450</v>
      </c>
      <c r="O48" s="103" t="s">
        <v>409</v>
      </c>
      <c r="P48" s="94" t="s">
        <v>568</v>
      </c>
      <c r="Q48" s="91" t="s">
        <v>243</v>
      </c>
    </row>
    <row r="49" spans="1:17">
      <c r="A49" s="53" t="s">
        <v>69</v>
      </c>
      <c r="B49" s="51"/>
      <c r="C49" s="51"/>
      <c r="D49" s="52"/>
      <c r="E49" s="53"/>
      <c r="F49" s="53">
        <v>7</v>
      </c>
      <c r="G49" s="53" t="s">
        <v>448</v>
      </c>
      <c r="H49" s="53">
        <v>11</v>
      </c>
      <c r="I49" s="53">
        <v>41</v>
      </c>
      <c r="J49" s="53">
        <v>11</v>
      </c>
      <c r="K49" s="54" t="s">
        <v>398</v>
      </c>
      <c r="L49" s="51" t="s">
        <v>451</v>
      </c>
      <c r="M49" s="51" t="s">
        <v>452</v>
      </c>
      <c r="O49" s="103" t="s">
        <v>409</v>
      </c>
      <c r="P49" s="96" t="s">
        <v>183</v>
      </c>
      <c r="Q49" s="93"/>
    </row>
    <row r="50" spans="1:17" ht="201.6">
      <c r="A50" s="53" t="s">
        <v>70</v>
      </c>
      <c r="B50" s="51"/>
      <c r="C50" s="51"/>
      <c r="D50" s="52"/>
      <c r="E50" s="53"/>
      <c r="F50" s="53">
        <v>7</v>
      </c>
      <c r="G50" s="53" t="s">
        <v>453</v>
      </c>
      <c r="H50" s="53" t="s">
        <v>454</v>
      </c>
      <c r="I50" s="53">
        <v>53</v>
      </c>
      <c r="J50" s="53">
        <v>1</v>
      </c>
      <c r="K50" s="54" t="s">
        <v>336</v>
      </c>
      <c r="L50" s="51" t="s">
        <v>455</v>
      </c>
      <c r="M50" s="51" t="s">
        <v>456</v>
      </c>
      <c r="N50" s="50" t="s">
        <v>569</v>
      </c>
      <c r="O50" s="103" t="s">
        <v>570</v>
      </c>
      <c r="P50" s="83" t="s">
        <v>184</v>
      </c>
      <c r="Q50" s="95"/>
    </row>
    <row r="51" spans="1:17" ht="57.6">
      <c r="A51" s="53" t="s">
        <v>71</v>
      </c>
      <c r="B51" s="51"/>
      <c r="C51" s="51"/>
      <c r="D51" s="52"/>
      <c r="E51" s="53"/>
      <c r="F51" s="53">
        <v>7</v>
      </c>
      <c r="G51" s="53" t="s">
        <v>457</v>
      </c>
      <c r="H51" s="53">
        <v>1</v>
      </c>
      <c r="I51" s="53">
        <v>64</v>
      </c>
      <c r="J51" s="53">
        <v>7</v>
      </c>
      <c r="K51" s="54" t="s">
        <v>458</v>
      </c>
      <c r="L51" s="51" t="s">
        <v>459</v>
      </c>
      <c r="M51" s="51" t="s">
        <v>460</v>
      </c>
      <c r="O51" s="103" t="s">
        <v>409</v>
      </c>
      <c r="P51" s="104" t="s">
        <v>183</v>
      </c>
      <c r="Q51" s="95"/>
    </row>
    <row r="52" spans="1:17" ht="115.2">
      <c r="A52" s="53" t="s">
        <v>72</v>
      </c>
      <c r="B52" s="51"/>
      <c r="C52" s="51"/>
      <c r="D52" s="52"/>
      <c r="E52" s="53"/>
      <c r="F52" s="53">
        <v>7</v>
      </c>
      <c r="G52" s="53">
        <v>7.7</v>
      </c>
      <c r="H52" s="53">
        <v>1</v>
      </c>
      <c r="I52" s="53">
        <v>76</v>
      </c>
      <c r="J52" s="53">
        <v>9</v>
      </c>
      <c r="K52" s="54" t="s">
        <v>336</v>
      </c>
      <c r="L52" s="51" t="s">
        <v>461</v>
      </c>
      <c r="M52" s="51" t="s">
        <v>462</v>
      </c>
      <c r="O52" s="103" t="s">
        <v>409</v>
      </c>
      <c r="P52" s="104" t="s">
        <v>183</v>
      </c>
      <c r="Q52" s="95"/>
    </row>
    <row r="53" spans="1:17" ht="115.2">
      <c r="A53" s="53" t="s">
        <v>73</v>
      </c>
      <c r="B53" s="51"/>
      <c r="C53" s="51"/>
      <c r="D53" s="52"/>
      <c r="E53" s="53"/>
      <c r="F53" s="53">
        <v>7</v>
      </c>
      <c r="G53" s="53" t="s">
        <v>463</v>
      </c>
      <c r="H53" s="53" t="s">
        <v>464</v>
      </c>
      <c r="I53" s="53">
        <v>80</v>
      </c>
      <c r="J53" s="53">
        <v>6</v>
      </c>
      <c r="K53" s="54" t="s">
        <v>336</v>
      </c>
      <c r="L53" s="51" t="s">
        <v>465</v>
      </c>
      <c r="M53" s="51" t="s">
        <v>466</v>
      </c>
      <c r="O53" s="103" t="s">
        <v>409</v>
      </c>
      <c r="P53" s="104" t="s">
        <v>183</v>
      </c>
      <c r="Q53" s="95"/>
    </row>
    <row r="54" spans="1:17" ht="86.4">
      <c r="A54" s="53" t="s">
        <v>74</v>
      </c>
      <c r="B54" s="51"/>
      <c r="C54" s="51"/>
      <c r="D54" s="52"/>
      <c r="E54" s="53"/>
      <c r="F54" s="53">
        <v>7</v>
      </c>
      <c r="G54" s="53" t="s">
        <v>463</v>
      </c>
      <c r="H54" s="53" t="s">
        <v>467</v>
      </c>
      <c r="I54" s="53">
        <v>81</v>
      </c>
      <c r="J54" s="53">
        <v>3</v>
      </c>
      <c r="K54" s="54" t="s">
        <v>336</v>
      </c>
      <c r="L54" s="51" t="s">
        <v>468</v>
      </c>
      <c r="M54" s="51" t="s">
        <v>469</v>
      </c>
      <c r="O54" s="103" t="s">
        <v>409</v>
      </c>
      <c r="P54" s="104" t="s">
        <v>185</v>
      </c>
      <c r="Q54" s="95" t="s">
        <v>137</v>
      </c>
    </row>
    <row r="55" spans="1:17" ht="72">
      <c r="A55" s="53" t="s">
        <v>75</v>
      </c>
      <c r="B55" s="51"/>
      <c r="C55" s="51"/>
      <c r="D55" s="52"/>
      <c r="E55" s="53"/>
      <c r="F55" s="53">
        <v>7</v>
      </c>
      <c r="G55" s="53" t="s">
        <v>470</v>
      </c>
      <c r="H55" s="53" t="s">
        <v>471</v>
      </c>
      <c r="I55" s="53">
        <v>99</v>
      </c>
      <c r="J55" s="53"/>
      <c r="K55" s="54" t="s">
        <v>346</v>
      </c>
      <c r="L55" s="51" t="s">
        <v>472</v>
      </c>
      <c r="M55" s="51" t="s">
        <v>473</v>
      </c>
      <c r="N55" s="50" t="s">
        <v>571</v>
      </c>
      <c r="O55" s="103" t="s">
        <v>570</v>
      </c>
      <c r="P55" s="98" t="s">
        <v>572</v>
      </c>
      <c r="Q55" s="95" t="s">
        <v>244</v>
      </c>
    </row>
    <row r="56" spans="1:17" ht="100.8">
      <c r="A56" s="53" t="s">
        <v>76</v>
      </c>
      <c r="B56" s="51"/>
      <c r="C56" s="51"/>
      <c r="D56" s="52"/>
      <c r="E56" s="53"/>
      <c r="F56" s="53">
        <v>7</v>
      </c>
      <c r="G56" s="53" t="s">
        <v>474</v>
      </c>
      <c r="H56" s="53" t="s">
        <v>475</v>
      </c>
      <c r="I56" s="53">
        <v>103</v>
      </c>
      <c r="J56" s="53">
        <v>1</v>
      </c>
      <c r="K56" s="54" t="s">
        <v>336</v>
      </c>
      <c r="L56" s="51" t="s">
        <v>476</v>
      </c>
      <c r="M56" s="55" t="s">
        <v>477</v>
      </c>
      <c r="O56" s="103" t="s">
        <v>409</v>
      </c>
      <c r="P56" s="98" t="s">
        <v>245</v>
      </c>
      <c r="Q56" s="95"/>
    </row>
    <row r="57" spans="1:17" ht="129.6">
      <c r="A57" s="53" t="s">
        <v>77</v>
      </c>
      <c r="B57" s="51"/>
      <c r="C57" s="51"/>
      <c r="D57" s="52"/>
      <c r="E57" s="53"/>
      <c r="F57" s="53">
        <v>7</v>
      </c>
      <c r="G57" s="53" t="s">
        <v>478</v>
      </c>
      <c r="H57" s="53">
        <v>1</v>
      </c>
      <c r="I57" s="53">
        <v>148</v>
      </c>
      <c r="J57" s="53">
        <v>17</v>
      </c>
      <c r="K57" s="54" t="s">
        <v>458</v>
      </c>
      <c r="L57" s="51" t="s">
        <v>479</v>
      </c>
      <c r="M57" s="51" t="s">
        <v>480</v>
      </c>
      <c r="O57" s="103" t="s">
        <v>409</v>
      </c>
      <c r="P57" s="98" t="s">
        <v>245</v>
      </c>
      <c r="Q57" s="95"/>
    </row>
    <row r="58" spans="1:17" ht="43.2">
      <c r="A58" s="53" t="s">
        <v>78</v>
      </c>
      <c r="B58" s="51"/>
      <c r="C58" s="51"/>
      <c r="D58" s="52"/>
      <c r="E58" s="53"/>
      <c r="F58" s="53">
        <v>7</v>
      </c>
      <c r="G58" s="53" t="s">
        <v>478</v>
      </c>
      <c r="H58" s="53" t="s">
        <v>481</v>
      </c>
      <c r="I58" s="53">
        <v>148</v>
      </c>
      <c r="J58" s="53">
        <v>20</v>
      </c>
      <c r="K58" s="54" t="s">
        <v>458</v>
      </c>
      <c r="L58" s="51" t="s">
        <v>482</v>
      </c>
      <c r="M58" s="51" t="s">
        <v>483</v>
      </c>
      <c r="O58" s="103" t="s">
        <v>409</v>
      </c>
      <c r="P58" s="98" t="s">
        <v>245</v>
      </c>
      <c r="Q58" s="95"/>
    </row>
    <row r="59" spans="1:17" ht="129.6">
      <c r="A59" s="53" t="s">
        <v>79</v>
      </c>
      <c r="B59" s="51"/>
      <c r="C59" s="51"/>
      <c r="D59" s="52"/>
      <c r="E59" s="53"/>
      <c r="F59" s="53">
        <v>7</v>
      </c>
      <c r="G59" s="53" t="s">
        <v>484</v>
      </c>
      <c r="H59" s="53">
        <v>1</v>
      </c>
      <c r="I59" s="53">
        <v>149</v>
      </c>
      <c r="J59" s="53">
        <v>5</v>
      </c>
      <c r="K59" s="54" t="s">
        <v>458</v>
      </c>
      <c r="L59" s="51" t="s">
        <v>485</v>
      </c>
      <c r="M59" s="51" t="s">
        <v>486</v>
      </c>
      <c r="O59" s="103" t="s">
        <v>409</v>
      </c>
      <c r="P59" s="98" t="s">
        <v>245</v>
      </c>
      <c r="Q59" s="95"/>
    </row>
    <row r="60" spans="1:17" ht="43.2">
      <c r="A60" s="53" t="s">
        <v>80</v>
      </c>
      <c r="B60" s="51"/>
      <c r="C60" s="51"/>
      <c r="D60" s="52"/>
      <c r="E60" s="53"/>
      <c r="F60" s="53">
        <v>9</v>
      </c>
      <c r="G60" s="53" t="s">
        <v>487</v>
      </c>
      <c r="H60" s="53">
        <v>1</v>
      </c>
      <c r="I60" s="53">
        <v>525</v>
      </c>
      <c r="J60" s="53">
        <v>27</v>
      </c>
      <c r="K60" s="54" t="s">
        <v>398</v>
      </c>
      <c r="L60" s="51" t="s">
        <v>488</v>
      </c>
      <c r="M60" s="51" t="s">
        <v>489</v>
      </c>
      <c r="O60" s="103" t="s">
        <v>409</v>
      </c>
      <c r="P60" s="98" t="s">
        <v>245</v>
      </c>
      <c r="Q60" s="95"/>
    </row>
    <row r="61" spans="1:17" ht="43.2">
      <c r="A61" s="53" t="s">
        <v>81</v>
      </c>
      <c r="B61" s="51"/>
      <c r="C61" s="51"/>
      <c r="D61" s="52"/>
      <c r="E61" s="53"/>
      <c r="F61" s="53">
        <v>9</v>
      </c>
      <c r="G61" s="53" t="s">
        <v>487</v>
      </c>
      <c r="H61" s="53">
        <v>2</v>
      </c>
      <c r="I61" s="53">
        <v>525</v>
      </c>
      <c r="J61" s="53">
        <v>31</v>
      </c>
      <c r="K61" s="54" t="s">
        <v>398</v>
      </c>
      <c r="L61" s="51" t="s">
        <v>490</v>
      </c>
      <c r="M61" s="51" t="s">
        <v>491</v>
      </c>
      <c r="O61" s="103" t="s">
        <v>409</v>
      </c>
      <c r="P61" s="98" t="s">
        <v>245</v>
      </c>
      <c r="Q61" s="95"/>
    </row>
    <row r="62" spans="1:17" ht="72">
      <c r="A62" s="53" t="s">
        <v>82</v>
      </c>
      <c r="B62" s="51"/>
      <c r="C62" s="51"/>
      <c r="D62" s="52"/>
      <c r="E62" s="53"/>
      <c r="F62" s="53">
        <v>9</v>
      </c>
      <c r="G62" s="53" t="s">
        <v>492</v>
      </c>
      <c r="H62" s="53" t="s">
        <v>493</v>
      </c>
      <c r="I62" s="53">
        <v>526</v>
      </c>
      <c r="J62" s="53">
        <v>9</v>
      </c>
      <c r="K62" s="54" t="s">
        <v>336</v>
      </c>
      <c r="L62" s="51" t="s">
        <v>494</v>
      </c>
      <c r="M62" s="51" t="s">
        <v>495</v>
      </c>
      <c r="O62" s="103" t="s">
        <v>409</v>
      </c>
      <c r="P62" s="98" t="s">
        <v>245</v>
      </c>
      <c r="Q62" s="95"/>
    </row>
    <row r="63" spans="1:17" ht="28.8">
      <c r="A63" s="53" t="s">
        <v>83</v>
      </c>
      <c r="B63" s="51"/>
      <c r="C63" s="51"/>
      <c r="D63" s="52"/>
      <c r="E63" s="53"/>
      <c r="F63" s="53">
        <v>9</v>
      </c>
      <c r="G63" s="53" t="s">
        <v>496</v>
      </c>
      <c r="H63" s="53" t="s">
        <v>497</v>
      </c>
      <c r="I63" s="53">
        <v>526</v>
      </c>
      <c r="J63" s="53">
        <v>17</v>
      </c>
      <c r="K63" s="54" t="s">
        <v>336</v>
      </c>
      <c r="L63" s="51" t="s">
        <v>498</v>
      </c>
      <c r="M63" s="51" t="s">
        <v>499</v>
      </c>
      <c r="O63" s="103" t="s">
        <v>409</v>
      </c>
      <c r="P63" s="98" t="s">
        <v>245</v>
      </c>
      <c r="Q63" s="95"/>
    </row>
    <row r="64" spans="1:17" ht="57.6">
      <c r="A64" s="53" t="s">
        <v>84</v>
      </c>
      <c r="B64" s="51"/>
      <c r="C64" s="51"/>
      <c r="D64" s="52"/>
      <c r="E64" s="53"/>
      <c r="F64" s="53">
        <v>9</v>
      </c>
      <c r="G64" s="53" t="s">
        <v>496</v>
      </c>
      <c r="H64" s="53">
        <v>6</v>
      </c>
      <c r="I64" s="53">
        <v>547</v>
      </c>
      <c r="J64" s="53">
        <v>4</v>
      </c>
      <c r="K64" s="54" t="s">
        <v>336</v>
      </c>
      <c r="L64" s="51" t="s">
        <v>500</v>
      </c>
      <c r="M64" s="51" t="s">
        <v>501</v>
      </c>
      <c r="O64" s="102" t="s">
        <v>409</v>
      </c>
      <c r="P64" s="104" t="s">
        <v>138</v>
      </c>
      <c r="Q64" s="95" t="s">
        <v>132</v>
      </c>
    </row>
    <row r="65" spans="1:17" ht="72">
      <c r="A65" s="53" t="s">
        <v>85</v>
      </c>
      <c r="B65" s="51"/>
      <c r="C65" s="51"/>
      <c r="D65" s="52"/>
      <c r="E65" s="53"/>
      <c r="F65" s="53">
        <v>9</v>
      </c>
      <c r="G65" s="53">
        <v>9.4</v>
      </c>
      <c r="H65" s="53">
        <v>13</v>
      </c>
      <c r="I65" s="53">
        <v>547</v>
      </c>
      <c r="J65" s="53">
        <v>13</v>
      </c>
      <c r="K65" s="54" t="s">
        <v>458</v>
      </c>
      <c r="L65" s="51" t="s">
        <v>502</v>
      </c>
      <c r="M65" s="51" t="s">
        <v>503</v>
      </c>
      <c r="O65" s="70" t="s">
        <v>409</v>
      </c>
      <c r="P65" s="98" t="s">
        <v>245</v>
      </c>
      <c r="Q65" s="95"/>
    </row>
    <row r="66" spans="1:17" ht="28.8">
      <c r="A66" s="53" t="s">
        <v>86</v>
      </c>
      <c r="B66" s="51"/>
      <c r="C66" s="51"/>
      <c r="D66" s="52"/>
      <c r="E66" s="53"/>
      <c r="F66" s="53">
        <v>9</v>
      </c>
      <c r="G66" s="53">
        <v>9.4</v>
      </c>
      <c r="H66" s="53" t="s">
        <v>504</v>
      </c>
      <c r="I66" s="53">
        <v>547</v>
      </c>
      <c r="J66" s="53">
        <v>21</v>
      </c>
      <c r="K66" s="54" t="s">
        <v>398</v>
      </c>
      <c r="L66" s="51" t="s">
        <v>505</v>
      </c>
      <c r="M66" s="51" t="s">
        <v>506</v>
      </c>
      <c r="O66" s="103" t="s">
        <v>409</v>
      </c>
      <c r="P66" s="98" t="s">
        <v>245</v>
      </c>
    </row>
    <row r="67" spans="1:17" ht="46.8">
      <c r="A67" s="53" t="s">
        <v>87</v>
      </c>
      <c r="B67" s="51"/>
      <c r="C67" s="51"/>
      <c r="D67" s="52"/>
      <c r="E67" s="53"/>
      <c r="F67" s="53">
        <v>9</v>
      </c>
      <c r="G67" s="53" t="s">
        <v>507</v>
      </c>
      <c r="H67" s="53" t="s">
        <v>508</v>
      </c>
      <c r="I67" s="53">
        <v>550</v>
      </c>
      <c r="J67" s="53">
        <v>6</v>
      </c>
      <c r="K67" s="54" t="s">
        <v>336</v>
      </c>
      <c r="L67" s="51" t="s">
        <v>509</v>
      </c>
      <c r="M67" s="51" t="s">
        <v>510</v>
      </c>
      <c r="O67" s="103" t="s">
        <v>409</v>
      </c>
      <c r="P67" s="98" t="s">
        <v>245</v>
      </c>
    </row>
    <row r="68" spans="1:17" ht="60">
      <c r="A68" s="53" t="s">
        <v>88</v>
      </c>
      <c r="B68" s="51"/>
      <c r="C68" s="51"/>
      <c r="D68" s="52"/>
      <c r="E68" s="53"/>
      <c r="F68" s="53">
        <v>9</v>
      </c>
      <c r="G68" s="53" t="s">
        <v>511</v>
      </c>
      <c r="H68" s="53">
        <v>3</v>
      </c>
      <c r="I68" s="53">
        <v>551</v>
      </c>
      <c r="J68" s="53">
        <v>7</v>
      </c>
      <c r="K68" s="54" t="s">
        <v>336</v>
      </c>
      <c r="L68" s="51" t="s">
        <v>512</v>
      </c>
      <c r="M68" s="51" t="s">
        <v>513</v>
      </c>
      <c r="O68" s="103" t="s">
        <v>409</v>
      </c>
      <c r="P68" s="98" t="s">
        <v>245</v>
      </c>
    </row>
    <row r="69" spans="1:17" ht="86.4">
      <c r="A69" s="53" t="s">
        <v>89</v>
      </c>
      <c r="B69" s="56"/>
      <c r="C69" s="56"/>
      <c r="D69" s="57"/>
      <c r="E69" s="58"/>
      <c r="F69" s="59" t="s">
        <v>335</v>
      </c>
      <c r="G69" s="60" t="s">
        <v>514</v>
      </c>
      <c r="H69" s="60" t="s">
        <v>385</v>
      </c>
      <c r="I69" s="61">
        <v>561</v>
      </c>
      <c r="J69" s="61">
        <v>3</v>
      </c>
      <c r="K69" s="59" t="s">
        <v>336</v>
      </c>
      <c r="L69" s="56" t="s">
        <v>515</v>
      </c>
      <c r="M69" s="56" t="s">
        <v>516</v>
      </c>
      <c r="O69" s="103" t="s">
        <v>409</v>
      </c>
      <c r="P69" s="98" t="s">
        <v>245</v>
      </c>
      <c r="Q69" s="50" t="s">
        <v>246</v>
      </c>
    </row>
    <row r="70" spans="1:17" ht="72">
      <c r="A70" s="53" t="s">
        <v>90</v>
      </c>
      <c r="B70" s="56"/>
      <c r="C70" s="56"/>
      <c r="D70" s="57"/>
      <c r="E70" s="58"/>
      <c r="F70" s="59" t="s">
        <v>335</v>
      </c>
      <c r="G70" s="60" t="s">
        <v>514</v>
      </c>
      <c r="H70" s="60" t="s">
        <v>345</v>
      </c>
      <c r="I70" s="61">
        <v>561</v>
      </c>
      <c r="J70" s="61">
        <v>11</v>
      </c>
      <c r="K70" s="59" t="s">
        <v>336</v>
      </c>
      <c r="L70" s="56" t="s">
        <v>515</v>
      </c>
      <c r="M70" s="56" t="s">
        <v>517</v>
      </c>
      <c r="O70" s="103" t="s">
        <v>409</v>
      </c>
      <c r="P70" s="98" t="s">
        <v>245</v>
      </c>
      <c r="Q70" s="50" t="s">
        <v>246</v>
      </c>
    </row>
    <row r="71" spans="1:17" ht="115.2">
      <c r="A71" s="53" t="s">
        <v>91</v>
      </c>
      <c r="B71" s="56"/>
      <c r="C71" s="56"/>
      <c r="D71" s="57"/>
      <c r="E71" s="58"/>
      <c r="F71" s="82">
        <v>9</v>
      </c>
      <c r="G71" s="82" t="s">
        <v>518</v>
      </c>
      <c r="H71" s="82">
        <v>4</v>
      </c>
      <c r="I71" s="61">
        <v>563</v>
      </c>
      <c r="J71" s="61">
        <v>10</v>
      </c>
      <c r="K71" s="59" t="s">
        <v>336</v>
      </c>
      <c r="L71" s="56" t="s">
        <v>519</v>
      </c>
      <c r="M71" s="62" t="s">
        <v>520</v>
      </c>
      <c r="O71" s="103" t="s">
        <v>409</v>
      </c>
      <c r="P71" s="98" t="s">
        <v>245</v>
      </c>
      <c r="Q71" s="50" t="s">
        <v>246</v>
      </c>
    </row>
    <row r="72" spans="1:17" ht="57.6">
      <c r="A72" s="53" t="s">
        <v>92</v>
      </c>
      <c r="B72" s="56"/>
      <c r="C72" s="56"/>
      <c r="D72" s="57"/>
      <c r="E72" s="58"/>
      <c r="F72" s="82">
        <v>9</v>
      </c>
      <c r="G72" s="82" t="s">
        <v>518</v>
      </c>
      <c r="H72" s="82">
        <v>4</v>
      </c>
      <c r="I72" s="61">
        <v>563</v>
      </c>
      <c r="J72" s="61">
        <v>12</v>
      </c>
      <c r="K72" s="59" t="s">
        <v>336</v>
      </c>
      <c r="L72" s="56" t="s">
        <v>521</v>
      </c>
      <c r="M72" s="62" t="s">
        <v>522</v>
      </c>
      <c r="O72" s="103" t="s">
        <v>409</v>
      </c>
      <c r="P72" s="98" t="s">
        <v>245</v>
      </c>
      <c r="Q72" s="50" t="s">
        <v>246</v>
      </c>
    </row>
    <row r="73" spans="1:17" ht="115.2">
      <c r="A73" s="53" t="s">
        <v>93</v>
      </c>
      <c r="B73" s="56"/>
      <c r="C73" s="56"/>
      <c r="D73" s="57"/>
      <c r="E73" s="58"/>
      <c r="F73" s="82">
        <v>9</v>
      </c>
      <c r="G73" s="82" t="s">
        <v>523</v>
      </c>
      <c r="H73" s="82">
        <v>3</v>
      </c>
      <c r="I73" s="61">
        <v>564</v>
      </c>
      <c r="J73" s="61">
        <v>11</v>
      </c>
      <c r="K73" s="59" t="s">
        <v>336</v>
      </c>
      <c r="L73" s="56" t="s">
        <v>515</v>
      </c>
      <c r="M73" s="56" t="s">
        <v>524</v>
      </c>
      <c r="O73" s="103" t="s">
        <v>409</v>
      </c>
      <c r="P73" s="98" t="s">
        <v>245</v>
      </c>
      <c r="Q73" s="50" t="s">
        <v>246</v>
      </c>
    </row>
    <row r="74" spans="1:17" ht="72">
      <c r="A74" s="53" t="s">
        <v>94</v>
      </c>
      <c r="B74" s="56"/>
      <c r="C74" s="56"/>
      <c r="D74" s="57"/>
      <c r="E74" s="58"/>
      <c r="F74" s="82">
        <v>9</v>
      </c>
      <c r="G74" s="82" t="s">
        <v>523</v>
      </c>
      <c r="H74" s="82">
        <v>3</v>
      </c>
      <c r="I74" s="61">
        <v>564</v>
      </c>
      <c r="J74" s="61">
        <v>12</v>
      </c>
      <c r="K74" s="59" t="s">
        <v>336</v>
      </c>
      <c r="L74" s="56" t="s">
        <v>525</v>
      </c>
      <c r="M74" s="56" t="s">
        <v>526</v>
      </c>
      <c r="O74" s="103" t="s">
        <v>409</v>
      </c>
      <c r="P74" s="98" t="s">
        <v>245</v>
      </c>
      <c r="Q74" s="50" t="s">
        <v>246</v>
      </c>
    </row>
    <row r="75" spans="1:17" ht="144">
      <c r="A75" s="53" t="s">
        <v>95</v>
      </c>
      <c r="B75" s="56"/>
      <c r="C75" s="56"/>
      <c r="D75" s="57"/>
      <c r="E75" s="58"/>
      <c r="F75" s="82">
        <v>9</v>
      </c>
      <c r="G75" s="82" t="s">
        <v>523</v>
      </c>
      <c r="H75" s="82">
        <v>3</v>
      </c>
      <c r="I75" s="61">
        <v>564</v>
      </c>
      <c r="J75" s="61">
        <v>13</v>
      </c>
      <c r="K75" s="59" t="s">
        <v>336</v>
      </c>
      <c r="L75" s="56" t="s">
        <v>527</v>
      </c>
      <c r="M75" s="56" t="s">
        <v>528</v>
      </c>
      <c r="O75" s="103" t="s">
        <v>409</v>
      </c>
      <c r="P75" s="98" t="s">
        <v>245</v>
      </c>
      <c r="Q75" s="50" t="s">
        <v>246</v>
      </c>
    </row>
    <row r="76" spans="1:17" ht="115.2">
      <c r="A76" s="53" t="s">
        <v>96</v>
      </c>
      <c r="B76" s="56"/>
      <c r="C76" s="56"/>
      <c r="D76" s="57"/>
      <c r="E76" s="58"/>
      <c r="F76" s="82">
        <v>9</v>
      </c>
      <c r="G76" s="82" t="s">
        <v>523</v>
      </c>
      <c r="H76" s="82" t="s">
        <v>529</v>
      </c>
      <c r="I76" s="61">
        <v>564</v>
      </c>
      <c r="J76" s="61">
        <v>18</v>
      </c>
      <c r="K76" s="59" t="s">
        <v>336</v>
      </c>
      <c r="L76" s="56" t="s">
        <v>530</v>
      </c>
      <c r="M76" s="56" t="s">
        <v>531</v>
      </c>
      <c r="O76" s="103" t="s">
        <v>409</v>
      </c>
      <c r="P76" s="98" t="s">
        <v>245</v>
      </c>
      <c r="Q76" s="50" t="s">
        <v>246</v>
      </c>
    </row>
    <row r="77" spans="1:17" ht="86.4">
      <c r="A77" s="53" t="s">
        <v>97</v>
      </c>
      <c r="B77" s="56"/>
      <c r="C77" s="56"/>
      <c r="D77" s="57"/>
      <c r="E77" s="58"/>
      <c r="F77" s="82">
        <v>9</v>
      </c>
      <c r="G77" s="82" t="s">
        <v>523</v>
      </c>
      <c r="H77" s="82">
        <v>4</v>
      </c>
      <c r="I77" s="61">
        <v>565</v>
      </c>
      <c r="J77" s="61">
        <v>2</v>
      </c>
      <c r="K77" s="59" t="s">
        <v>336</v>
      </c>
      <c r="L77" s="56" t="s">
        <v>532</v>
      </c>
      <c r="M77" s="56" t="s">
        <v>533</v>
      </c>
      <c r="O77" s="103" t="s">
        <v>409</v>
      </c>
      <c r="P77" s="98" t="s">
        <v>245</v>
      </c>
      <c r="Q77" s="50" t="s">
        <v>246</v>
      </c>
    </row>
    <row r="78" spans="1:17" ht="115.2">
      <c r="A78" s="53" t="s">
        <v>98</v>
      </c>
      <c r="B78" s="56"/>
      <c r="C78" s="56"/>
      <c r="D78" s="57"/>
      <c r="E78" s="58"/>
      <c r="F78" s="82">
        <v>9</v>
      </c>
      <c r="G78" s="82" t="s">
        <v>534</v>
      </c>
      <c r="H78" s="82">
        <v>6</v>
      </c>
      <c r="I78" s="61">
        <v>565</v>
      </c>
      <c r="J78" s="61">
        <v>40</v>
      </c>
      <c r="K78" s="59" t="s">
        <v>336</v>
      </c>
      <c r="L78" s="56" t="s">
        <v>515</v>
      </c>
      <c r="M78" s="56" t="s">
        <v>535</v>
      </c>
      <c r="O78" s="103" t="s">
        <v>409</v>
      </c>
      <c r="P78" s="98" t="s">
        <v>245</v>
      </c>
      <c r="Q78" s="50" t="s">
        <v>246</v>
      </c>
    </row>
    <row r="79" spans="1:17" ht="244.8">
      <c r="A79" s="53" t="s">
        <v>99</v>
      </c>
      <c r="B79" s="56"/>
      <c r="C79" s="56"/>
      <c r="D79" s="57"/>
      <c r="E79" s="58"/>
      <c r="F79" s="82">
        <v>9</v>
      </c>
      <c r="G79" s="82" t="s">
        <v>534</v>
      </c>
      <c r="H79" s="82" t="s">
        <v>536</v>
      </c>
      <c r="I79" s="61">
        <v>566</v>
      </c>
      <c r="J79" s="61">
        <v>6</v>
      </c>
      <c r="K79" s="59" t="s">
        <v>336</v>
      </c>
      <c r="L79" s="56" t="s">
        <v>537</v>
      </c>
      <c r="M79" s="56" t="s">
        <v>538</v>
      </c>
      <c r="O79" s="103" t="s">
        <v>409</v>
      </c>
      <c r="P79" s="98" t="s">
        <v>245</v>
      </c>
      <c r="Q79" s="50" t="s">
        <v>246</v>
      </c>
    </row>
    <row r="80" spans="1:17" ht="72">
      <c r="A80" s="53" t="s">
        <v>100</v>
      </c>
      <c r="B80" s="63"/>
      <c r="C80" s="63"/>
      <c r="D80" s="57"/>
      <c r="E80" s="64"/>
      <c r="F80" s="82">
        <v>9</v>
      </c>
      <c r="G80" s="82" t="s">
        <v>534</v>
      </c>
      <c r="H80" s="82">
        <v>7</v>
      </c>
      <c r="I80" s="61">
        <v>567</v>
      </c>
      <c r="J80" s="61">
        <v>18</v>
      </c>
      <c r="K80" s="59" t="s">
        <v>336</v>
      </c>
      <c r="L80" s="56" t="s">
        <v>539</v>
      </c>
      <c r="M80" s="56" t="s">
        <v>540</v>
      </c>
      <c r="O80" s="103" t="s">
        <v>409</v>
      </c>
      <c r="P80" s="98" t="s">
        <v>245</v>
      </c>
      <c r="Q80" s="50" t="s">
        <v>246</v>
      </c>
    </row>
    <row r="81" spans="1:17" ht="72">
      <c r="A81" s="53" t="s">
        <v>101</v>
      </c>
      <c r="B81" s="63"/>
      <c r="C81" s="63"/>
      <c r="D81" s="57"/>
      <c r="E81" s="64"/>
      <c r="F81" s="82">
        <v>9</v>
      </c>
      <c r="G81" s="82" t="s">
        <v>534</v>
      </c>
      <c r="H81" s="82">
        <v>7</v>
      </c>
      <c r="I81" s="61">
        <v>567</v>
      </c>
      <c r="J81" s="61">
        <v>20</v>
      </c>
      <c r="K81" s="59" t="s">
        <v>336</v>
      </c>
      <c r="L81" s="56" t="s">
        <v>541</v>
      </c>
      <c r="M81" s="56" t="s">
        <v>542</v>
      </c>
      <c r="O81" s="103" t="s">
        <v>409</v>
      </c>
      <c r="P81" s="98" t="s">
        <v>245</v>
      </c>
      <c r="Q81" s="50" t="s">
        <v>246</v>
      </c>
    </row>
    <row r="82" spans="1:17" ht="72">
      <c r="A82" s="53" t="s">
        <v>102</v>
      </c>
      <c r="B82" s="63"/>
      <c r="C82" s="63"/>
      <c r="D82" s="57"/>
      <c r="E82" s="64"/>
      <c r="F82" s="82">
        <v>9</v>
      </c>
      <c r="G82" s="82" t="s">
        <v>534</v>
      </c>
      <c r="H82" s="82" t="s">
        <v>543</v>
      </c>
      <c r="I82" s="61">
        <v>567</v>
      </c>
      <c r="J82" s="61">
        <v>25</v>
      </c>
      <c r="K82" s="59" t="s">
        <v>336</v>
      </c>
      <c r="L82" s="62" t="s">
        <v>544</v>
      </c>
      <c r="M82" s="62" t="s">
        <v>545</v>
      </c>
      <c r="O82" s="103" t="s">
        <v>409</v>
      </c>
    </row>
    <row r="83" spans="1:17" ht="57.6">
      <c r="A83" s="53" t="s">
        <v>103</v>
      </c>
      <c r="B83" s="63"/>
      <c r="C83" s="63"/>
      <c r="D83" s="57"/>
      <c r="E83" s="64"/>
      <c r="F83" s="82">
        <v>9</v>
      </c>
      <c r="G83" s="82" t="s">
        <v>546</v>
      </c>
      <c r="H83" s="82">
        <v>1</v>
      </c>
      <c r="I83" s="61">
        <v>568</v>
      </c>
      <c r="J83" s="61">
        <v>4</v>
      </c>
      <c r="K83" s="59" t="s">
        <v>336</v>
      </c>
      <c r="L83" s="56" t="s">
        <v>515</v>
      </c>
      <c r="M83" s="56" t="s">
        <v>547</v>
      </c>
      <c r="O83" s="103" t="s">
        <v>409</v>
      </c>
      <c r="P83" s="98" t="s">
        <v>245</v>
      </c>
      <c r="Q83" s="50" t="s">
        <v>246</v>
      </c>
    </row>
    <row r="84" spans="1:17" ht="172.8">
      <c r="A84" s="53" t="s">
        <v>104</v>
      </c>
      <c r="B84" s="63"/>
      <c r="C84" s="63"/>
      <c r="D84" s="57"/>
      <c r="E84" s="64"/>
      <c r="F84" s="82">
        <v>9</v>
      </c>
      <c r="G84" s="82" t="s">
        <v>546</v>
      </c>
      <c r="H84" s="82">
        <v>2</v>
      </c>
      <c r="I84" s="61">
        <v>568</v>
      </c>
      <c r="J84" s="61">
        <v>8</v>
      </c>
      <c r="K84" s="59" t="s">
        <v>336</v>
      </c>
      <c r="L84" s="56" t="s">
        <v>515</v>
      </c>
      <c r="M84" s="56" t="s">
        <v>548</v>
      </c>
      <c r="O84" s="103" t="s">
        <v>409</v>
      </c>
    </row>
    <row r="85" spans="1:17" ht="187.2">
      <c r="A85" s="53" t="s">
        <v>105</v>
      </c>
      <c r="B85" s="51"/>
      <c r="C85" s="51"/>
      <c r="D85" s="52"/>
      <c r="E85" s="53"/>
      <c r="F85" s="82">
        <v>9</v>
      </c>
      <c r="G85" s="82" t="s">
        <v>546</v>
      </c>
      <c r="H85" s="82" t="s">
        <v>549</v>
      </c>
      <c r="I85" s="61">
        <v>570</v>
      </c>
      <c r="J85" s="61">
        <v>1</v>
      </c>
      <c r="K85" s="59" t="s">
        <v>336</v>
      </c>
      <c r="L85" s="62" t="s">
        <v>544</v>
      </c>
      <c r="M85" s="62" t="s">
        <v>550</v>
      </c>
      <c r="O85" s="103" t="s">
        <v>409</v>
      </c>
      <c r="P85" s="98" t="s">
        <v>245</v>
      </c>
      <c r="Q85" s="50" t="s">
        <v>246</v>
      </c>
    </row>
    <row r="86" spans="1:17" ht="28.8">
      <c r="A86" s="53" t="s">
        <v>106</v>
      </c>
      <c r="B86" s="51"/>
      <c r="C86" s="51"/>
      <c r="D86" s="52"/>
      <c r="E86" s="53"/>
      <c r="F86" s="54" t="s">
        <v>335</v>
      </c>
      <c r="G86" s="54" t="s">
        <v>339</v>
      </c>
      <c r="H86" s="54" t="s">
        <v>361</v>
      </c>
      <c r="I86" s="53">
        <v>572</v>
      </c>
      <c r="J86" s="53">
        <v>20</v>
      </c>
      <c r="K86" s="54" t="s">
        <v>458</v>
      </c>
      <c r="L86" s="51" t="s">
        <v>551</v>
      </c>
      <c r="M86" s="51" t="s">
        <v>552</v>
      </c>
      <c r="O86" s="103" t="s">
        <v>409</v>
      </c>
      <c r="P86" s="98" t="s">
        <v>245</v>
      </c>
      <c r="Q86" s="95"/>
    </row>
    <row r="87" spans="1:17" ht="43.2">
      <c r="A87" s="53" t="s">
        <v>107</v>
      </c>
      <c r="B87" s="51"/>
      <c r="C87" s="51"/>
      <c r="D87" s="52"/>
      <c r="E87" s="53"/>
      <c r="F87" s="54" t="s">
        <v>335</v>
      </c>
      <c r="G87" s="54" t="s">
        <v>339</v>
      </c>
      <c r="H87" s="54" t="s">
        <v>553</v>
      </c>
      <c r="I87" s="53">
        <v>573</v>
      </c>
      <c r="J87" s="53">
        <v>1</v>
      </c>
      <c r="K87" s="54" t="s">
        <v>458</v>
      </c>
      <c r="L87" s="51" t="s">
        <v>554</v>
      </c>
      <c r="M87" s="51" t="s">
        <v>555</v>
      </c>
      <c r="O87" s="103" t="s">
        <v>409</v>
      </c>
      <c r="P87" s="98" t="s">
        <v>245</v>
      </c>
      <c r="Q87" s="95"/>
    </row>
    <row r="88" spans="1:17" ht="72">
      <c r="A88" s="53" t="s">
        <v>108</v>
      </c>
      <c r="B88" s="51"/>
      <c r="C88" s="51"/>
      <c r="D88" s="52"/>
      <c r="E88" s="53"/>
      <c r="F88" s="54" t="s">
        <v>335</v>
      </c>
      <c r="G88" s="54" t="s">
        <v>339</v>
      </c>
      <c r="H88" s="54" t="s">
        <v>556</v>
      </c>
      <c r="I88" s="53">
        <v>573</v>
      </c>
      <c r="J88" s="53">
        <v>31</v>
      </c>
      <c r="K88" s="54" t="s">
        <v>458</v>
      </c>
      <c r="L88" s="51" t="s">
        <v>247</v>
      </c>
      <c r="M88" s="51" t="s">
        <v>558</v>
      </c>
      <c r="O88" s="99" t="s">
        <v>409</v>
      </c>
      <c r="P88" s="104" t="s">
        <v>135</v>
      </c>
      <c r="Q88" s="95"/>
    </row>
    <row r="89" spans="1:17" ht="230.4">
      <c r="A89" s="53" t="s">
        <v>109</v>
      </c>
      <c r="B89" s="51"/>
      <c r="C89" s="51"/>
      <c r="D89" s="52"/>
      <c r="E89" s="53"/>
      <c r="F89" s="54" t="s">
        <v>360</v>
      </c>
      <c r="G89" s="54" t="s">
        <v>453</v>
      </c>
      <c r="H89" s="54" t="s">
        <v>454</v>
      </c>
      <c r="I89" s="53">
        <v>50</v>
      </c>
      <c r="J89" s="53">
        <v>23</v>
      </c>
      <c r="K89" s="54" t="s">
        <v>336</v>
      </c>
      <c r="L89" s="51" t="s">
        <v>559</v>
      </c>
      <c r="M89" s="51" t="s">
        <v>560</v>
      </c>
      <c r="N89" s="101" t="s">
        <v>250</v>
      </c>
      <c r="O89" s="103" t="s">
        <v>413</v>
      </c>
      <c r="P89" s="98" t="s">
        <v>245</v>
      </c>
      <c r="Q89" s="95"/>
    </row>
    <row r="90" spans="1:17" ht="75" customHeight="1">
      <c r="A90" s="53" t="s">
        <v>110</v>
      </c>
      <c r="B90" s="51"/>
      <c r="C90" s="51"/>
      <c r="D90" s="52"/>
      <c r="E90" s="53"/>
      <c r="F90" s="54" t="s">
        <v>335</v>
      </c>
      <c r="G90" s="54" t="s">
        <v>523</v>
      </c>
      <c r="H90" s="54" t="s">
        <v>561</v>
      </c>
      <c r="I90" s="53"/>
      <c r="J90" s="53"/>
      <c r="K90" s="54" t="s">
        <v>336</v>
      </c>
      <c r="L90" s="155" t="s">
        <v>562</v>
      </c>
      <c r="M90" s="157" t="s">
        <v>563</v>
      </c>
      <c r="N90" s="157" t="s">
        <v>251</v>
      </c>
      <c r="O90" s="103" t="s">
        <v>413</v>
      </c>
      <c r="P90" s="156" t="s">
        <v>245</v>
      </c>
      <c r="Q90" s="95" t="s">
        <v>246</v>
      </c>
    </row>
    <row r="91" spans="1:17" ht="28.8">
      <c r="A91" s="53" t="s">
        <v>111</v>
      </c>
      <c r="B91" s="51"/>
      <c r="C91" s="51"/>
      <c r="D91" s="52"/>
      <c r="E91" s="53"/>
      <c r="F91" s="54" t="s">
        <v>335</v>
      </c>
      <c r="G91" s="54" t="s">
        <v>534</v>
      </c>
      <c r="H91" s="54" t="s">
        <v>561</v>
      </c>
      <c r="I91" s="53"/>
      <c r="J91" s="53"/>
      <c r="K91" s="54" t="s">
        <v>336</v>
      </c>
      <c r="L91" s="155"/>
      <c r="M91" s="157"/>
      <c r="N91" s="157"/>
      <c r="O91" s="103" t="s">
        <v>413</v>
      </c>
      <c r="P91" s="156"/>
      <c r="Q91" s="95" t="s">
        <v>246</v>
      </c>
    </row>
    <row r="92" spans="1:17" ht="94.5" customHeight="1">
      <c r="A92" s="53" t="s">
        <v>112</v>
      </c>
      <c r="B92" s="51"/>
      <c r="C92" s="51"/>
      <c r="D92" s="52"/>
      <c r="E92" s="53"/>
      <c r="F92" s="54" t="s">
        <v>335</v>
      </c>
      <c r="G92" s="54" t="s">
        <v>546</v>
      </c>
      <c r="H92" s="54" t="s">
        <v>561</v>
      </c>
      <c r="I92" s="53"/>
      <c r="J92" s="53"/>
      <c r="K92" s="54" t="s">
        <v>336</v>
      </c>
      <c r="L92" s="155"/>
      <c r="M92" s="157"/>
      <c r="N92" s="157"/>
      <c r="O92" s="103" t="s">
        <v>413</v>
      </c>
      <c r="P92" s="156"/>
      <c r="Q92" s="95" t="s">
        <v>246</v>
      </c>
    </row>
    <row r="93" spans="1:17" ht="230.4">
      <c r="A93" s="53" t="s">
        <v>113</v>
      </c>
      <c r="B93" s="51" t="s">
        <v>333</v>
      </c>
      <c r="C93" s="51" t="s">
        <v>281</v>
      </c>
      <c r="D93" s="52" t="s">
        <v>564</v>
      </c>
      <c r="E93" s="53" t="s">
        <v>334</v>
      </c>
      <c r="F93" s="54" t="s">
        <v>361</v>
      </c>
      <c r="G93" s="54" t="s">
        <v>432</v>
      </c>
      <c r="H93" s="54" t="s">
        <v>361</v>
      </c>
      <c r="I93" s="53">
        <v>2</v>
      </c>
      <c r="J93" s="53">
        <v>6</v>
      </c>
      <c r="K93" s="54" t="s">
        <v>336</v>
      </c>
      <c r="L93" s="51" t="s">
        <v>436</v>
      </c>
      <c r="M93" s="51" t="s">
        <v>437</v>
      </c>
      <c r="N93" s="51" t="s">
        <v>6</v>
      </c>
      <c r="O93" s="103" t="s">
        <v>7</v>
      </c>
      <c r="P93" s="86" t="s">
        <v>61</v>
      </c>
      <c r="Q93" s="95"/>
    </row>
    <row r="94" spans="1:17" ht="15" customHeight="1">
      <c r="A94" s="53" t="s">
        <v>114</v>
      </c>
      <c r="B94" s="51"/>
      <c r="C94" s="51"/>
      <c r="D94" s="52"/>
      <c r="E94" s="53"/>
      <c r="F94" s="53">
        <v>1</v>
      </c>
      <c r="G94" s="53">
        <v>1.2</v>
      </c>
      <c r="H94" s="53">
        <v>1</v>
      </c>
      <c r="I94" s="53">
        <v>2</v>
      </c>
      <c r="J94" s="53">
        <v>25</v>
      </c>
      <c r="K94" s="54" t="s">
        <v>336</v>
      </c>
      <c r="L94" s="51" t="s">
        <v>438</v>
      </c>
      <c r="M94" s="51" t="s">
        <v>438</v>
      </c>
      <c r="O94" s="103" t="s">
        <v>413</v>
      </c>
      <c r="P94" s="83" t="s">
        <v>187</v>
      </c>
      <c r="Q94" s="95"/>
    </row>
    <row r="95" spans="1:17">
      <c r="A95" s="53" t="s">
        <v>115</v>
      </c>
      <c r="B95" s="51"/>
      <c r="C95" s="51"/>
      <c r="D95" s="52"/>
      <c r="E95" s="53"/>
      <c r="F95" s="53">
        <v>5</v>
      </c>
      <c r="G95" s="53" t="s">
        <v>439</v>
      </c>
      <c r="H95" s="53">
        <v>2</v>
      </c>
      <c r="I95" s="53">
        <v>20</v>
      </c>
      <c r="J95" s="53">
        <v>25</v>
      </c>
      <c r="K95" s="54" t="s">
        <v>398</v>
      </c>
      <c r="L95" s="51" t="s">
        <v>440</v>
      </c>
      <c r="M95" s="51" t="s">
        <v>441</v>
      </c>
      <c r="O95" s="103" t="s">
        <v>409</v>
      </c>
      <c r="P95" s="83" t="s">
        <v>188</v>
      </c>
      <c r="Q95" s="95"/>
    </row>
    <row r="96" spans="1:17">
      <c r="A96" s="53" t="s">
        <v>116</v>
      </c>
      <c r="B96" s="51"/>
      <c r="C96" s="51"/>
      <c r="D96" s="52"/>
      <c r="E96" s="53"/>
      <c r="F96" s="53">
        <v>6</v>
      </c>
      <c r="G96" s="53">
        <v>6.2</v>
      </c>
      <c r="H96" s="53">
        <v>2</v>
      </c>
      <c r="I96" s="53">
        <v>26</v>
      </c>
      <c r="J96" s="53">
        <v>2</v>
      </c>
      <c r="K96" s="54" t="s">
        <v>398</v>
      </c>
      <c r="L96" s="51" t="s">
        <v>440</v>
      </c>
      <c r="M96" s="51" t="s">
        <v>441</v>
      </c>
      <c r="O96" s="103" t="s">
        <v>409</v>
      </c>
      <c r="P96" s="83" t="s">
        <v>189</v>
      </c>
      <c r="Q96" s="95"/>
    </row>
    <row r="97" spans="1:17" ht="43.2">
      <c r="A97" s="53" t="s">
        <v>117</v>
      </c>
      <c r="B97" s="51"/>
      <c r="C97" s="51"/>
      <c r="D97" s="52"/>
      <c r="E97" s="53"/>
      <c r="F97" s="53">
        <v>6</v>
      </c>
      <c r="G97" s="53">
        <v>6.2</v>
      </c>
      <c r="H97" s="53">
        <v>5</v>
      </c>
      <c r="I97" s="53">
        <v>26</v>
      </c>
      <c r="J97" s="53">
        <v>16</v>
      </c>
      <c r="K97" s="54" t="s">
        <v>398</v>
      </c>
      <c r="L97" s="51" t="s">
        <v>440</v>
      </c>
      <c r="M97" s="51" t="s">
        <v>442</v>
      </c>
      <c r="O97" s="103" t="s">
        <v>409</v>
      </c>
      <c r="P97" s="83" t="s">
        <v>190</v>
      </c>
      <c r="Q97" s="95"/>
    </row>
    <row r="98" spans="1:17" ht="43.2">
      <c r="A98" s="53" t="s">
        <v>118</v>
      </c>
      <c r="B98" s="51"/>
      <c r="C98" s="51"/>
      <c r="D98" s="52"/>
      <c r="E98" s="53"/>
      <c r="F98" s="53">
        <v>7</v>
      </c>
      <c r="G98" s="53">
        <v>7.4</v>
      </c>
      <c r="H98" s="53">
        <v>7</v>
      </c>
      <c r="I98" s="53">
        <v>36</v>
      </c>
      <c r="J98" s="53">
        <v>5</v>
      </c>
      <c r="K98" s="54" t="s">
        <v>346</v>
      </c>
      <c r="L98" s="51" t="s">
        <v>443</v>
      </c>
      <c r="M98" s="51" t="s">
        <v>444</v>
      </c>
      <c r="O98" s="103" t="s">
        <v>409</v>
      </c>
      <c r="P98" s="83" t="s">
        <v>191</v>
      </c>
      <c r="Q98" s="95"/>
    </row>
    <row r="99" spans="1:17" ht="28.8">
      <c r="A99" s="53" t="s">
        <v>119</v>
      </c>
      <c r="B99" s="51"/>
      <c r="C99" s="51"/>
      <c r="D99" s="52"/>
      <c r="E99" s="53"/>
      <c r="F99" s="53">
        <v>7</v>
      </c>
      <c r="G99" s="53" t="s">
        <v>445</v>
      </c>
      <c r="H99" s="53">
        <v>3</v>
      </c>
      <c r="I99" s="53">
        <v>37</v>
      </c>
      <c r="J99" s="53">
        <v>28</v>
      </c>
      <c r="K99" s="54" t="s">
        <v>398</v>
      </c>
      <c r="L99" s="51" t="s">
        <v>446</v>
      </c>
      <c r="M99" s="51" t="s">
        <v>447</v>
      </c>
      <c r="O99" s="103" t="s">
        <v>409</v>
      </c>
      <c r="P99" s="83" t="s">
        <v>192</v>
      </c>
      <c r="Q99" s="95"/>
    </row>
    <row r="100" spans="1:17">
      <c r="A100" s="53" t="s">
        <v>120</v>
      </c>
      <c r="B100" s="51"/>
      <c r="C100" s="51"/>
      <c r="D100" s="52"/>
      <c r="E100" s="53"/>
      <c r="F100" s="53">
        <v>7</v>
      </c>
      <c r="G100" s="53" t="s">
        <v>448</v>
      </c>
      <c r="H100" s="53">
        <v>11</v>
      </c>
      <c r="I100" s="53">
        <v>40</v>
      </c>
      <c r="J100" s="53">
        <v>43</v>
      </c>
      <c r="K100" s="54" t="s">
        <v>398</v>
      </c>
      <c r="L100" s="51" t="s">
        <v>449</v>
      </c>
      <c r="M100" s="51" t="s">
        <v>450</v>
      </c>
      <c r="O100" s="103" t="s">
        <v>409</v>
      </c>
      <c r="P100" s="83" t="s">
        <v>193</v>
      </c>
      <c r="Q100" s="95"/>
    </row>
    <row r="101" spans="1:17">
      <c r="A101" s="53" t="s">
        <v>121</v>
      </c>
      <c r="B101" s="51"/>
      <c r="C101" s="51"/>
      <c r="D101" s="52"/>
      <c r="E101" s="53"/>
      <c r="F101" s="53">
        <v>7</v>
      </c>
      <c r="G101" s="53" t="s">
        <v>448</v>
      </c>
      <c r="H101" s="53">
        <v>11</v>
      </c>
      <c r="I101" s="53">
        <v>41</v>
      </c>
      <c r="J101" s="53">
        <v>11</v>
      </c>
      <c r="K101" s="54" t="s">
        <v>398</v>
      </c>
      <c r="L101" s="51" t="s">
        <v>451</v>
      </c>
      <c r="M101" s="51" t="s">
        <v>452</v>
      </c>
      <c r="O101" s="103" t="s">
        <v>409</v>
      </c>
      <c r="P101" s="83" t="s">
        <v>194</v>
      </c>
      <c r="Q101" s="95"/>
    </row>
    <row r="102" spans="1:17" ht="201.6">
      <c r="A102" s="53" t="s">
        <v>122</v>
      </c>
      <c r="B102" s="51"/>
      <c r="C102" s="51"/>
      <c r="D102" s="52"/>
      <c r="E102" s="53"/>
      <c r="F102" s="53">
        <v>7</v>
      </c>
      <c r="G102" s="53" t="s">
        <v>453</v>
      </c>
      <c r="H102" s="53" t="s">
        <v>454</v>
      </c>
      <c r="I102" s="53">
        <v>53</v>
      </c>
      <c r="J102" s="53">
        <v>1</v>
      </c>
      <c r="K102" s="54" t="s">
        <v>336</v>
      </c>
      <c r="L102" s="51" t="s">
        <v>455</v>
      </c>
      <c r="M102" s="51" t="s">
        <v>456</v>
      </c>
      <c r="O102" s="103" t="s">
        <v>570</v>
      </c>
      <c r="P102" s="83" t="s">
        <v>195</v>
      </c>
      <c r="Q102" s="95"/>
    </row>
    <row r="103" spans="1:17" ht="57.6">
      <c r="A103" s="53" t="s">
        <v>123</v>
      </c>
      <c r="B103" s="51"/>
      <c r="C103" s="51"/>
      <c r="D103" s="52"/>
      <c r="E103" s="53"/>
      <c r="F103" s="53">
        <v>7</v>
      </c>
      <c r="G103" s="53" t="s">
        <v>457</v>
      </c>
      <c r="H103" s="53">
        <v>1</v>
      </c>
      <c r="I103" s="53">
        <v>64</v>
      </c>
      <c r="J103" s="53">
        <v>7</v>
      </c>
      <c r="K103" s="54" t="s">
        <v>458</v>
      </c>
      <c r="L103" s="51" t="s">
        <v>459</v>
      </c>
      <c r="M103" s="51" t="s">
        <v>460</v>
      </c>
      <c r="O103" s="103" t="s">
        <v>409</v>
      </c>
      <c r="P103" s="83" t="s">
        <v>196</v>
      </c>
      <c r="Q103" s="95"/>
    </row>
    <row r="104" spans="1:17" ht="115.2">
      <c r="A104" s="53" t="s">
        <v>124</v>
      </c>
      <c r="B104" s="51"/>
      <c r="C104" s="51"/>
      <c r="D104" s="52"/>
      <c r="E104" s="53"/>
      <c r="F104" s="53">
        <v>7</v>
      </c>
      <c r="G104" s="53">
        <v>7.7</v>
      </c>
      <c r="H104" s="53">
        <v>1</v>
      </c>
      <c r="I104" s="53">
        <v>76</v>
      </c>
      <c r="J104" s="53">
        <v>9</v>
      </c>
      <c r="K104" s="54" t="s">
        <v>336</v>
      </c>
      <c r="L104" s="51" t="s">
        <v>461</v>
      </c>
      <c r="M104" s="51" t="s">
        <v>462</v>
      </c>
      <c r="O104" s="103" t="s">
        <v>409</v>
      </c>
      <c r="P104" s="83" t="s">
        <v>197</v>
      </c>
      <c r="Q104" s="95"/>
    </row>
    <row r="105" spans="1:17" ht="115.2">
      <c r="A105" s="53" t="s">
        <v>125</v>
      </c>
      <c r="B105" s="51"/>
      <c r="C105" s="51"/>
      <c r="D105" s="52"/>
      <c r="E105" s="53"/>
      <c r="F105" s="53">
        <v>7</v>
      </c>
      <c r="G105" s="53" t="s">
        <v>463</v>
      </c>
      <c r="H105" s="53" t="s">
        <v>464</v>
      </c>
      <c r="I105" s="53">
        <v>80</v>
      </c>
      <c r="J105" s="53">
        <v>6</v>
      </c>
      <c r="K105" s="54" t="s">
        <v>336</v>
      </c>
      <c r="L105" s="51" t="s">
        <v>465</v>
      </c>
      <c r="M105" s="51" t="s">
        <v>466</v>
      </c>
      <c r="O105" s="103" t="s">
        <v>409</v>
      </c>
      <c r="P105" s="83" t="s">
        <v>198</v>
      </c>
      <c r="Q105" s="95"/>
    </row>
    <row r="106" spans="1:17" ht="28.8">
      <c r="A106" s="53" t="s">
        <v>126</v>
      </c>
      <c r="B106" s="51"/>
      <c r="C106" s="51"/>
      <c r="D106" s="52"/>
      <c r="E106" s="53"/>
      <c r="F106" s="53">
        <v>7</v>
      </c>
      <c r="G106" s="53" t="s">
        <v>463</v>
      </c>
      <c r="H106" s="53" t="s">
        <v>467</v>
      </c>
      <c r="I106" s="53">
        <v>81</v>
      </c>
      <c r="J106" s="53">
        <v>3</v>
      </c>
      <c r="K106" s="54" t="s">
        <v>336</v>
      </c>
      <c r="L106" s="51" t="s">
        <v>468</v>
      </c>
      <c r="M106" s="51" t="s">
        <v>469</v>
      </c>
      <c r="O106" s="103" t="s">
        <v>409</v>
      </c>
      <c r="P106" s="83" t="s">
        <v>199</v>
      </c>
      <c r="Q106" s="95"/>
    </row>
    <row r="107" spans="1:17" ht="28.8">
      <c r="A107" s="53" t="s">
        <v>127</v>
      </c>
      <c r="B107" s="51"/>
      <c r="C107" s="51"/>
      <c r="D107" s="52"/>
      <c r="E107" s="53"/>
      <c r="F107" s="53">
        <v>7</v>
      </c>
      <c r="G107" s="53" t="s">
        <v>470</v>
      </c>
      <c r="H107" s="53" t="s">
        <v>471</v>
      </c>
      <c r="I107" s="53">
        <v>99</v>
      </c>
      <c r="J107" s="53"/>
      <c r="K107" s="54" t="s">
        <v>346</v>
      </c>
      <c r="L107" s="51" t="s">
        <v>472</v>
      </c>
      <c r="M107" s="51" t="s">
        <v>473</v>
      </c>
      <c r="O107" s="103" t="s">
        <v>570</v>
      </c>
      <c r="P107" s="83" t="s">
        <v>200</v>
      </c>
      <c r="Q107" s="95"/>
    </row>
    <row r="108" spans="1:17" ht="100.8">
      <c r="A108" s="53" t="s">
        <v>128</v>
      </c>
      <c r="B108" s="51"/>
      <c r="C108" s="51"/>
      <c r="D108" s="52"/>
      <c r="E108" s="53"/>
      <c r="F108" s="53">
        <v>7</v>
      </c>
      <c r="G108" s="53" t="s">
        <v>474</v>
      </c>
      <c r="H108" s="53" t="s">
        <v>475</v>
      </c>
      <c r="I108" s="53">
        <v>103</v>
      </c>
      <c r="J108" s="53">
        <v>1</v>
      </c>
      <c r="K108" s="54" t="s">
        <v>336</v>
      </c>
      <c r="L108" s="51" t="s">
        <v>476</v>
      </c>
      <c r="M108" s="55" t="s">
        <v>477</v>
      </c>
      <c r="O108" s="103" t="s">
        <v>409</v>
      </c>
      <c r="P108" s="83" t="s">
        <v>201</v>
      </c>
      <c r="Q108" s="95"/>
    </row>
    <row r="109" spans="1:17" ht="129.6">
      <c r="A109" s="53" t="s">
        <v>141</v>
      </c>
      <c r="B109" s="51"/>
      <c r="C109" s="51"/>
      <c r="D109" s="52"/>
      <c r="E109" s="53"/>
      <c r="F109" s="53">
        <v>7</v>
      </c>
      <c r="G109" s="53" t="s">
        <v>478</v>
      </c>
      <c r="H109" s="53">
        <v>1</v>
      </c>
      <c r="I109" s="53">
        <v>148</v>
      </c>
      <c r="J109" s="53">
        <v>17</v>
      </c>
      <c r="K109" s="54" t="s">
        <v>458</v>
      </c>
      <c r="L109" s="51" t="s">
        <v>479</v>
      </c>
      <c r="M109" s="51" t="s">
        <v>480</v>
      </c>
      <c r="O109" s="103" t="s">
        <v>409</v>
      </c>
      <c r="P109" s="83" t="s">
        <v>202</v>
      </c>
      <c r="Q109" s="95"/>
    </row>
    <row r="110" spans="1:17" ht="43.2">
      <c r="A110" s="53" t="s">
        <v>142</v>
      </c>
      <c r="B110" s="51"/>
      <c r="C110" s="51"/>
      <c r="D110" s="52"/>
      <c r="E110" s="53"/>
      <c r="F110" s="53">
        <v>7</v>
      </c>
      <c r="G110" s="53" t="s">
        <v>478</v>
      </c>
      <c r="H110" s="53" t="s">
        <v>481</v>
      </c>
      <c r="I110" s="53">
        <v>148</v>
      </c>
      <c r="J110" s="53">
        <v>20</v>
      </c>
      <c r="K110" s="54" t="s">
        <v>458</v>
      </c>
      <c r="L110" s="51" t="s">
        <v>482</v>
      </c>
      <c r="M110" s="51" t="s">
        <v>483</v>
      </c>
      <c r="O110" s="103" t="s">
        <v>409</v>
      </c>
      <c r="P110" s="83" t="s">
        <v>203</v>
      </c>
      <c r="Q110" s="95"/>
    </row>
    <row r="111" spans="1:17" ht="129.6">
      <c r="A111" s="53" t="s">
        <v>143</v>
      </c>
      <c r="B111" s="51"/>
      <c r="C111" s="51"/>
      <c r="D111" s="52"/>
      <c r="E111" s="53"/>
      <c r="F111" s="53">
        <v>7</v>
      </c>
      <c r="G111" s="53" t="s">
        <v>484</v>
      </c>
      <c r="H111" s="53">
        <v>1</v>
      </c>
      <c r="I111" s="53">
        <v>149</v>
      </c>
      <c r="J111" s="53">
        <v>5</v>
      </c>
      <c r="K111" s="54" t="s">
        <v>458</v>
      </c>
      <c r="L111" s="51" t="s">
        <v>485</v>
      </c>
      <c r="M111" s="51" t="s">
        <v>486</v>
      </c>
      <c r="O111" s="103" t="s">
        <v>409</v>
      </c>
      <c r="P111" s="83" t="s">
        <v>204</v>
      </c>
      <c r="Q111" s="95"/>
    </row>
    <row r="112" spans="1:17" ht="43.2">
      <c r="A112" s="53" t="s">
        <v>144</v>
      </c>
      <c r="B112" s="51"/>
      <c r="C112" s="51"/>
      <c r="D112" s="52"/>
      <c r="E112" s="53"/>
      <c r="F112" s="53">
        <v>9</v>
      </c>
      <c r="G112" s="53" t="s">
        <v>487</v>
      </c>
      <c r="H112" s="53">
        <v>1</v>
      </c>
      <c r="I112" s="53">
        <v>525</v>
      </c>
      <c r="J112" s="53">
        <v>27</v>
      </c>
      <c r="K112" s="54" t="s">
        <v>398</v>
      </c>
      <c r="L112" s="51" t="s">
        <v>488</v>
      </c>
      <c r="M112" s="51" t="s">
        <v>489</v>
      </c>
      <c r="O112" s="103" t="s">
        <v>409</v>
      </c>
      <c r="P112" s="83" t="s">
        <v>205</v>
      </c>
      <c r="Q112" s="95"/>
    </row>
    <row r="113" spans="1:17" ht="43.2">
      <c r="A113" s="53" t="s">
        <v>145</v>
      </c>
      <c r="B113" s="51"/>
      <c r="C113" s="51"/>
      <c r="D113" s="52"/>
      <c r="E113" s="53"/>
      <c r="F113" s="53">
        <v>9</v>
      </c>
      <c r="G113" s="53" t="s">
        <v>487</v>
      </c>
      <c r="H113" s="53">
        <v>2</v>
      </c>
      <c r="I113" s="53">
        <v>525</v>
      </c>
      <c r="J113" s="53">
        <v>31</v>
      </c>
      <c r="K113" s="54" t="s">
        <v>398</v>
      </c>
      <c r="L113" s="51" t="s">
        <v>490</v>
      </c>
      <c r="M113" s="51" t="s">
        <v>491</v>
      </c>
      <c r="O113" s="103" t="s">
        <v>409</v>
      </c>
      <c r="P113" s="83" t="s">
        <v>206</v>
      </c>
      <c r="Q113" s="95"/>
    </row>
    <row r="114" spans="1:17" ht="72">
      <c r="A114" s="53" t="s">
        <v>146</v>
      </c>
      <c r="B114" s="51"/>
      <c r="C114" s="51"/>
      <c r="D114" s="52"/>
      <c r="E114" s="53"/>
      <c r="F114" s="53">
        <v>9</v>
      </c>
      <c r="G114" s="53" t="s">
        <v>492</v>
      </c>
      <c r="H114" s="53" t="s">
        <v>493</v>
      </c>
      <c r="I114" s="53">
        <v>526</v>
      </c>
      <c r="J114" s="53">
        <v>9</v>
      </c>
      <c r="K114" s="54" t="s">
        <v>336</v>
      </c>
      <c r="L114" s="51" t="s">
        <v>494</v>
      </c>
      <c r="M114" s="51" t="s">
        <v>495</v>
      </c>
      <c r="O114" s="103" t="s">
        <v>409</v>
      </c>
      <c r="P114" s="83" t="s">
        <v>207</v>
      </c>
      <c r="Q114" s="95"/>
    </row>
    <row r="115" spans="1:17" ht="28.8">
      <c r="A115" s="53" t="s">
        <v>147</v>
      </c>
      <c r="B115" s="51"/>
      <c r="C115" s="51"/>
      <c r="D115" s="52"/>
      <c r="E115" s="53"/>
      <c r="F115" s="53">
        <v>9</v>
      </c>
      <c r="G115" s="53" t="s">
        <v>496</v>
      </c>
      <c r="H115" s="53" t="s">
        <v>497</v>
      </c>
      <c r="I115" s="53">
        <v>526</v>
      </c>
      <c r="J115" s="53">
        <v>17</v>
      </c>
      <c r="K115" s="54" t="s">
        <v>336</v>
      </c>
      <c r="L115" s="51" t="s">
        <v>498</v>
      </c>
      <c r="M115" s="51" t="s">
        <v>499</v>
      </c>
      <c r="O115" s="103" t="s">
        <v>409</v>
      </c>
      <c r="P115" s="83" t="s">
        <v>208</v>
      </c>
      <c r="Q115" s="95"/>
    </row>
    <row r="116" spans="1:17" ht="57.6">
      <c r="A116" s="53" t="s">
        <v>148</v>
      </c>
      <c r="B116" s="51"/>
      <c r="C116" s="51"/>
      <c r="D116" s="52"/>
      <c r="E116" s="53"/>
      <c r="F116" s="53">
        <v>9</v>
      </c>
      <c r="G116" s="53" t="s">
        <v>496</v>
      </c>
      <c r="H116" s="53">
        <v>6</v>
      </c>
      <c r="I116" s="53">
        <v>547</v>
      </c>
      <c r="J116" s="53">
        <v>4</v>
      </c>
      <c r="K116" s="54" t="s">
        <v>336</v>
      </c>
      <c r="L116" s="51" t="s">
        <v>500</v>
      </c>
      <c r="M116" s="51" t="s">
        <v>501</v>
      </c>
      <c r="O116" s="102" t="s">
        <v>409</v>
      </c>
      <c r="P116" s="83" t="s">
        <v>209</v>
      </c>
      <c r="Q116" s="95"/>
    </row>
    <row r="117" spans="1:17" ht="72">
      <c r="A117" s="53" t="s">
        <v>149</v>
      </c>
      <c r="B117" s="51"/>
      <c r="C117" s="51"/>
      <c r="D117" s="52"/>
      <c r="E117" s="53"/>
      <c r="F117" s="53">
        <v>9</v>
      </c>
      <c r="G117" s="53">
        <v>9.4</v>
      </c>
      <c r="H117" s="53">
        <v>13</v>
      </c>
      <c r="I117" s="53">
        <v>547</v>
      </c>
      <c r="J117" s="53">
        <v>13</v>
      </c>
      <c r="K117" s="54" t="s">
        <v>458</v>
      </c>
      <c r="L117" s="51" t="s">
        <v>502</v>
      </c>
      <c r="M117" s="51" t="s">
        <v>503</v>
      </c>
      <c r="O117" s="70" t="s">
        <v>409</v>
      </c>
      <c r="P117" s="83" t="s">
        <v>210</v>
      </c>
      <c r="Q117" s="95"/>
    </row>
    <row r="118" spans="1:17" ht="28.8">
      <c r="A118" s="53" t="s">
        <v>150</v>
      </c>
      <c r="B118" s="51"/>
      <c r="C118" s="51"/>
      <c r="D118" s="52"/>
      <c r="E118" s="53"/>
      <c r="F118" s="53">
        <v>9</v>
      </c>
      <c r="G118" s="53">
        <v>9.4</v>
      </c>
      <c r="H118" s="53" t="s">
        <v>504</v>
      </c>
      <c r="I118" s="53">
        <v>547</v>
      </c>
      <c r="J118" s="53">
        <v>21</v>
      </c>
      <c r="K118" s="54" t="s">
        <v>398</v>
      </c>
      <c r="L118" s="51" t="s">
        <v>505</v>
      </c>
      <c r="M118" s="51" t="s">
        <v>506</v>
      </c>
      <c r="O118" s="103" t="s">
        <v>409</v>
      </c>
      <c r="P118" s="83" t="s">
        <v>211</v>
      </c>
      <c r="Q118" s="95"/>
    </row>
    <row r="119" spans="1:17" ht="46.8">
      <c r="A119" s="53" t="s">
        <v>151</v>
      </c>
      <c r="B119" s="51"/>
      <c r="C119" s="51"/>
      <c r="D119" s="52"/>
      <c r="E119" s="53"/>
      <c r="F119" s="53">
        <v>9</v>
      </c>
      <c r="G119" s="53" t="s">
        <v>507</v>
      </c>
      <c r="H119" s="53" t="s">
        <v>508</v>
      </c>
      <c r="I119" s="53">
        <v>550</v>
      </c>
      <c r="J119" s="53">
        <v>6</v>
      </c>
      <c r="K119" s="54" t="s">
        <v>336</v>
      </c>
      <c r="L119" s="51" t="s">
        <v>509</v>
      </c>
      <c r="M119" s="51" t="s">
        <v>510</v>
      </c>
      <c r="O119" s="103" t="s">
        <v>409</v>
      </c>
      <c r="P119" s="83" t="s">
        <v>212</v>
      </c>
      <c r="Q119" s="95"/>
    </row>
    <row r="120" spans="1:17" ht="60">
      <c r="A120" s="53" t="s">
        <v>152</v>
      </c>
      <c r="B120" s="51"/>
      <c r="C120" s="51"/>
      <c r="D120" s="52"/>
      <c r="E120" s="53"/>
      <c r="F120" s="53">
        <v>9</v>
      </c>
      <c r="G120" s="53" t="s">
        <v>511</v>
      </c>
      <c r="H120" s="53">
        <v>3</v>
      </c>
      <c r="I120" s="53">
        <v>551</v>
      </c>
      <c r="J120" s="53">
        <v>7</v>
      </c>
      <c r="K120" s="54" t="s">
        <v>336</v>
      </c>
      <c r="L120" s="51" t="s">
        <v>512</v>
      </c>
      <c r="M120" s="51" t="s">
        <v>513</v>
      </c>
      <c r="O120" s="103" t="s">
        <v>409</v>
      </c>
      <c r="P120" s="83" t="s">
        <v>213</v>
      </c>
      <c r="Q120" s="95"/>
    </row>
    <row r="121" spans="1:17" ht="86.4">
      <c r="A121" s="53" t="s">
        <v>153</v>
      </c>
      <c r="B121" s="56"/>
      <c r="C121" s="56"/>
      <c r="D121" s="57"/>
      <c r="E121" s="58"/>
      <c r="F121" s="59" t="s">
        <v>335</v>
      </c>
      <c r="G121" s="60" t="s">
        <v>514</v>
      </c>
      <c r="H121" s="60" t="s">
        <v>385</v>
      </c>
      <c r="I121" s="61">
        <v>561</v>
      </c>
      <c r="J121" s="61">
        <v>3</v>
      </c>
      <c r="K121" s="59" t="s">
        <v>336</v>
      </c>
      <c r="L121" s="56" t="s">
        <v>515</v>
      </c>
      <c r="M121" s="56" t="s">
        <v>516</v>
      </c>
      <c r="O121" s="103" t="s">
        <v>409</v>
      </c>
      <c r="P121" s="83" t="s">
        <v>214</v>
      </c>
      <c r="Q121" s="95"/>
    </row>
    <row r="122" spans="1:17" ht="72">
      <c r="A122" s="53" t="s">
        <v>154</v>
      </c>
      <c r="B122" s="56"/>
      <c r="C122" s="56"/>
      <c r="D122" s="57"/>
      <c r="E122" s="58"/>
      <c r="F122" s="59" t="s">
        <v>335</v>
      </c>
      <c r="G122" s="60" t="s">
        <v>514</v>
      </c>
      <c r="H122" s="60" t="s">
        <v>345</v>
      </c>
      <c r="I122" s="61">
        <v>561</v>
      </c>
      <c r="J122" s="61">
        <v>11</v>
      </c>
      <c r="K122" s="59" t="s">
        <v>336</v>
      </c>
      <c r="L122" s="56" t="s">
        <v>515</v>
      </c>
      <c r="M122" s="56" t="s">
        <v>517</v>
      </c>
      <c r="O122" s="103" t="s">
        <v>409</v>
      </c>
      <c r="P122" s="83" t="s">
        <v>215</v>
      </c>
      <c r="Q122" s="95"/>
    </row>
    <row r="123" spans="1:17" ht="115.2">
      <c r="A123" s="53" t="s">
        <v>155</v>
      </c>
      <c r="B123" s="56"/>
      <c r="C123" s="56"/>
      <c r="D123" s="57"/>
      <c r="E123" s="58"/>
      <c r="F123" s="82">
        <v>9</v>
      </c>
      <c r="G123" s="82" t="s">
        <v>518</v>
      </c>
      <c r="H123" s="82">
        <v>4</v>
      </c>
      <c r="I123" s="61">
        <v>563</v>
      </c>
      <c r="J123" s="61">
        <v>10</v>
      </c>
      <c r="K123" s="59" t="s">
        <v>336</v>
      </c>
      <c r="L123" s="56" t="s">
        <v>519</v>
      </c>
      <c r="M123" s="62" t="s">
        <v>520</v>
      </c>
      <c r="O123" s="103" t="s">
        <v>409</v>
      </c>
      <c r="P123" s="83" t="s">
        <v>216</v>
      </c>
      <c r="Q123" s="95"/>
    </row>
    <row r="124" spans="1:17" ht="57.6">
      <c r="A124" s="53" t="s">
        <v>156</v>
      </c>
      <c r="B124" s="56"/>
      <c r="C124" s="56"/>
      <c r="D124" s="57"/>
      <c r="E124" s="58"/>
      <c r="F124" s="82">
        <v>9</v>
      </c>
      <c r="G124" s="82" t="s">
        <v>518</v>
      </c>
      <c r="H124" s="82">
        <v>4</v>
      </c>
      <c r="I124" s="61">
        <v>563</v>
      </c>
      <c r="J124" s="61">
        <v>12</v>
      </c>
      <c r="K124" s="59" t="s">
        <v>336</v>
      </c>
      <c r="L124" s="56" t="s">
        <v>521</v>
      </c>
      <c r="M124" s="62" t="s">
        <v>522</v>
      </c>
      <c r="O124" s="103" t="s">
        <v>409</v>
      </c>
      <c r="P124" s="83" t="s">
        <v>217</v>
      </c>
      <c r="Q124" s="95"/>
    </row>
    <row r="125" spans="1:17" ht="115.2">
      <c r="A125" s="53" t="s">
        <v>157</v>
      </c>
      <c r="B125" s="56"/>
      <c r="C125" s="56"/>
      <c r="D125" s="57"/>
      <c r="E125" s="58"/>
      <c r="F125" s="82">
        <v>9</v>
      </c>
      <c r="G125" s="82" t="s">
        <v>523</v>
      </c>
      <c r="H125" s="82">
        <v>3</v>
      </c>
      <c r="I125" s="61">
        <v>564</v>
      </c>
      <c r="J125" s="61">
        <v>11</v>
      </c>
      <c r="K125" s="59" t="s">
        <v>336</v>
      </c>
      <c r="L125" s="56" t="s">
        <v>515</v>
      </c>
      <c r="M125" s="56" t="s">
        <v>524</v>
      </c>
      <c r="O125" s="103" t="s">
        <v>409</v>
      </c>
      <c r="P125" s="83" t="s">
        <v>218</v>
      </c>
      <c r="Q125" s="95"/>
    </row>
    <row r="126" spans="1:17" ht="72">
      <c r="A126" s="53" t="s">
        <v>158</v>
      </c>
      <c r="B126" s="56"/>
      <c r="C126" s="56"/>
      <c r="D126" s="57"/>
      <c r="E126" s="58"/>
      <c r="F126" s="82">
        <v>9</v>
      </c>
      <c r="G126" s="82" t="s">
        <v>523</v>
      </c>
      <c r="H126" s="82">
        <v>3</v>
      </c>
      <c r="I126" s="61">
        <v>564</v>
      </c>
      <c r="J126" s="61">
        <v>12</v>
      </c>
      <c r="K126" s="59" t="s">
        <v>336</v>
      </c>
      <c r="L126" s="56" t="s">
        <v>525</v>
      </c>
      <c r="M126" s="56" t="s">
        <v>526</v>
      </c>
      <c r="O126" s="103" t="s">
        <v>409</v>
      </c>
      <c r="P126" s="83" t="s">
        <v>219</v>
      </c>
      <c r="Q126" s="95"/>
    </row>
    <row r="127" spans="1:17" ht="144">
      <c r="A127" s="53" t="s">
        <v>159</v>
      </c>
      <c r="B127" s="56"/>
      <c r="C127" s="56"/>
      <c r="D127" s="57"/>
      <c r="E127" s="58"/>
      <c r="F127" s="82">
        <v>9</v>
      </c>
      <c r="G127" s="82" t="s">
        <v>523</v>
      </c>
      <c r="H127" s="82">
        <v>3</v>
      </c>
      <c r="I127" s="61">
        <v>564</v>
      </c>
      <c r="J127" s="61">
        <v>13</v>
      </c>
      <c r="K127" s="59" t="s">
        <v>336</v>
      </c>
      <c r="L127" s="56" t="s">
        <v>527</v>
      </c>
      <c r="M127" s="56" t="s">
        <v>528</v>
      </c>
      <c r="O127" s="103" t="s">
        <v>409</v>
      </c>
      <c r="P127" s="83" t="s">
        <v>220</v>
      </c>
      <c r="Q127" s="95"/>
    </row>
    <row r="128" spans="1:17" ht="115.2">
      <c r="A128" s="53" t="s">
        <v>160</v>
      </c>
      <c r="B128" s="56"/>
      <c r="C128" s="56"/>
      <c r="D128" s="57"/>
      <c r="E128" s="58"/>
      <c r="F128" s="82">
        <v>9</v>
      </c>
      <c r="G128" s="82" t="s">
        <v>523</v>
      </c>
      <c r="H128" s="82" t="s">
        <v>529</v>
      </c>
      <c r="I128" s="61">
        <v>564</v>
      </c>
      <c r="J128" s="61">
        <v>18</v>
      </c>
      <c r="K128" s="59" t="s">
        <v>336</v>
      </c>
      <c r="L128" s="56" t="s">
        <v>530</v>
      </c>
      <c r="M128" s="56" t="s">
        <v>531</v>
      </c>
      <c r="O128" s="103" t="s">
        <v>409</v>
      </c>
      <c r="P128" s="83" t="s">
        <v>221</v>
      </c>
      <c r="Q128" s="95"/>
    </row>
    <row r="129" spans="1:17" ht="86.4">
      <c r="A129" s="53" t="s">
        <v>161</v>
      </c>
      <c r="B129" s="56"/>
      <c r="C129" s="56"/>
      <c r="D129" s="57"/>
      <c r="E129" s="58"/>
      <c r="F129" s="82">
        <v>9</v>
      </c>
      <c r="G129" s="82" t="s">
        <v>523</v>
      </c>
      <c r="H129" s="82">
        <v>4</v>
      </c>
      <c r="I129" s="61">
        <v>565</v>
      </c>
      <c r="J129" s="61">
        <v>2</v>
      </c>
      <c r="K129" s="59" t="s">
        <v>336</v>
      </c>
      <c r="L129" s="56" t="s">
        <v>532</v>
      </c>
      <c r="M129" s="56" t="s">
        <v>533</v>
      </c>
      <c r="O129" s="103" t="s">
        <v>409</v>
      </c>
      <c r="P129" s="83" t="s">
        <v>222</v>
      </c>
      <c r="Q129" s="95"/>
    </row>
    <row r="130" spans="1:17" ht="115.2">
      <c r="A130" s="53" t="s">
        <v>162</v>
      </c>
      <c r="B130" s="56"/>
      <c r="C130" s="56"/>
      <c r="D130" s="57"/>
      <c r="E130" s="58"/>
      <c r="F130" s="82">
        <v>9</v>
      </c>
      <c r="G130" s="82" t="s">
        <v>534</v>
      </c>
      <c r="H130" s="82">
        <v>6</v>
      </c>
      <c r="I130" s="61">
        <v>565</v>
      </c>
      <c r="J130" s="61">
        <v>40</v>
      </c>
      <c r="K130" s="59" t="s">
        <v>336</v>
      </c>
      <c r="L130" s="56" t="s">
        <v>515</v>
      </c>
      <c r="M130" s="56" t="s">
        <v>535</v>
      </c>
      <c r="O130" s="103" t="s">
        <v>409</v>
      </c>
      <c r="P130" s="83" t="s">
        <v>223</v>
      </c>
      <c r="Q130" s="95"/>
    </row>
    <row r="131" spans="1:17" ht="244.8">
      <c r="A131" s="53" t="s">
        <v>163</v>
      </c>
      <c r="B131" s="56"/>
      <c r="C131" s="56"/>
      <c r="D131" s="57"/>
      <c r="E131" s="58"/>
      <c r="F131" s="82">
        <v>9</v>
      </c>
      <c r="G131" s="82" t="s">
        <v>534</v>
      </c>
      <c r="H131" s="82" t="s">
        <v>536</v>
      </c>
      <c r="I131" s="61">
        <v>566</v>
      </c>
      <c r="J131" s="61">
        <v>6</v>
      </c>
      <c r="K131" s="59" t="s">
        <v>336</v>
      </c>
      <c r="L131" s="56" t="s">
        <v>537</v>
      </c>
      <c r="M131" s="56" t="s">
        <v>538</v>
      </c>
      <c r="O131" s="103" t="s">
        <v>409</v>
      </c>
      <c r="P131" s="83" t="s">
        <v>224</v>
      </c>
      <c r="Q131" s="95"/>
    </row>
    <row r="132" spans="1:17" ht="72">
      <c r="A132" s="53" t="s">
        <v>164</v>
      </c>
      <c r="B132" s="63"/>
      <c r="C132" s="63"/>
      <c r="D132" s="57"/>
      <c r="E132" s="64"/>
      <c r="F132" s="82">
        <v>9</v>
      </c>
      <c r="G132" s="82" t="s">
        <v>534</v>
      </c>
      <c r="H132" s="82">
        <v>7</v>
      </c>
      <c r="I132" s="61">
        <v>567</v>
      </c>
      <c r="J132" s="61">
        <v>18</v>
      </c>
      <c r="K132" s="59" t="s">
        <v>336</v>
      </c>
      <c r="L132" s="56" t="s">
        <v>539</v>
      </c>
      <c r="M132" s="56" t="s">
        <v>540</v>
      </c>
      <c r="O132" s="103" t="s">
        <v>409</v>
      </c>
      <c r="P132" s="83" t="s">
        <v>225</v>
      </c>
      <c r="Q132" s="95"/>
    </row>
    <row r="133" spans="1:17" ht="72">
      <c r="A133" s="53" t="s">
        <v>165</v>
      </c>
      <c r="B133" s="63"/>
      <c r="C133" s="63"/>
      <c r="D133" s="57"/>
      <c r="E133" s="64"/>
      <c r="F133" s="82">
        <v>9</v>
      </c>
      <c r="G133" s="82" t="s">
        <v>534</v>
      </c>
      <c r="H133" s="82">
        <v>7</v>
      </c>
      <c r="I133" s="61">
        <v>567</v>
      </c>
      <c r="J133" s="61">
        <v>20</v>
      </c>
      <c r="K133" s="59" t="s">
        <v>336</v>
      </c>
      <c r="L133" s="56" t="s">
        <v>541</v>
      </c>
      <c r="M133" s="56" t="s">
        <v>542</v>
      </c>
      <c r="O133" s="103" t="s">
        <v>409</v>
      </c>
      <c r="P133" s="83" t="s">
        <v>226</v>
      </c>
      <c r="Q133" s="95"/>
    </row>
    <row r="134" spans="1:17" ht="72">
      <c r="A134" s="53" t="s">
        <v>166</v>
      </c>
      <c r="B134" s="63"/>
      <c r="C134" s="63"/>
      <c r="D134" s="57"/>
      <c r="E134" s="64"/>
      <c r="F134" s="82">
        <v>9</v>
      </c>
      <c r="G134" s="82" t="s">
        <v>534</v>
      </c>
      <c r="H134" s="82" t="s">
        <v>543</v>
      </c>
      <c r="I134" s="61">
        <v>567</v>
      </c>
      <c r="J134" s="61">
        <v>25</v>
      </c>
      <c r="K134" s="59" t="s">
        <v>336</v>
      </c>
      <c r="L134" s="62" t="s">
        <v>544</v>
      </c>
      <c r="M134" s="62" t="s">
        <v>545</v>
      </c>
      <c r="O134" s="103" t="s">
        <v>409</v>
      </c>
      <c r="P134" s="83" t="s">
        <v>227</v>
      </c>
      <c r="Q134" s="95"/>
    </row>
    <row r="135" spans="1:17" ht="57.6">
      <c r="A135" s="53" t="s">
        <v>167</v>
      </c>
      <c r="B135" s="63"/>
      <c r="C135" s="63"/>
      <c r="D135" s="57"/>
      <c r="E135" s="64"/>
      <c r="F135" s="82">
        <v>9</v>
      </c>
      <c r="G135" s="82" t="s">
        <v>546</v>
      </c>
      <c r="H135" s="82">
        <v>1</v>
      </c>
      <c r="I135" s="61">
        <v>568</v>
      </c>
      <c r="J135" s="61">
        <v>4</v>
      </c>
      <c r="K135" s="59" t="s">
        <v>336</v>
      </c>
      <c r="L135" s="56" t="s">
        <v>515</v>
      </c>
      <c r="M135" s="56" t="s">
        <v>547</v>
      </c>
      <c r="O135" s="103" t="s">
        <v>409</v>
      </c>
      <c r="P135" s="83" t="s">
        <v>228</v>
      </c>
      <c r="Q135" s="95"/>
    </row>
    <row r="136" spans="1:17" ht="172.8">
      <c r="A136" s="53" t="s">
        <v>168</v>
      </c>
      <c r="B136" s="63"/>
      <c r="C136" s="63"/>
      <c r="D136" s="57"/>
      <c r="E136" s="64"/>
      <c r="F136" s="82">
        <v>9</v>
      </c>
      <c r="G136" s="82" t="s">
        <v>546</v>
      </c>
      <c r="H136" s="82">
        <v>2</v>
      </c>
      <c r="I136" s="61">
        <v>568</v>
      </c>
      <c r="J136" s="61">
        <v>8</v>
      </c>
      <c r="K136" s="59" t="s">
        <v>336</v>
      </c>
      <c r="L136" s="56" t="s">
        <v>515</v>
      </c>
      <c r="M136" s="56" t="s">
        <v>548</v>
      </c>
      <c r="O136" s="103" t="s">
        <v>409</v>
      </c>
      <c r="P136" s="83" t="s">
        <v>229</v>
      </c>
      <c r="Q136" s="95"/>
    </row>
    <row r="137" spans="1:17" ht="187.2">
      <c r="A137" s="53" t="s">
        <v>169</v>
      </c>
      <c r="B137" s="51"/>
      <c r="C137" s="51"/>
      <c r="D137" s="52"/>
      <c r="E137" s="53"/>
      <c r="F137" s="82">
        <v>9</v>
      </c>
      <c r="G137" s="82" t="s">
        <v>546</v>
      </c>
      <c r="H137" s="82" t="s">
        <v>549</v>
      </c>
      <c r="I137" s="61">
        <v>570</v>
      </c>
      <c r="J137" s="61">
        <v>1</v>
      </c>
      <c r="K137" s="59" t="s">
        <v>336</v>
      </c>
      <c r="L137" s="62" t="s">
        <v>544</v>
      </c>
      <c r="M137" s="62" t="s">
        <v>550</v>
      </c>
      <c r="O137" s="103" t="s">
        <v>409</v>
      </c>
      <c r="P137" s="83" t="s">
        <v>230</v>
      </c>
      <c r="Q137" s="95"/>
    </row>
    <row r="138" spans="1:17" ht="28.8">
      <c r="A138" s="53" t="s">
        <v>170</v>
      </c>
      <c r="B138" s="51"/>
      <c r="C138" s="51"/>
      <c r="D138" s="52"/>
      <c r="E138" s="53"/>
      <c r="F138" s="54" t="s">
        <v>335</v>
      </c>
      <c r="G138" s="54" t="s">
        <v>339</v>
      </c>
      <c r="H138" s="54" t="s">
        <v>361</v>
      </c>
      <c r="I138" s="53">
        <v>572</v>
      </c>
      <c r="J138" s="53">
        <v>20</v>
      </c>
      <c r="K138" s="54" t="s">
        <v>458</v>
      </c>
      <c r="L138" s="51" t="s">
        <v>551</v>
      </c>
      <c r="M138" s="51" t="s">
        <v>552</v>
      </c>
      <c r="O138" s="103" t="s">
        <v>409</v>
      </c>
      <c r="P138" s="83" t="s">
        <v>231</v>
      </c>
      <c r="Q138" s="95"/>
    </row>
    <row r="139" spans="1:17" ht="43.2">
      <c r="A139" s="53" t="s">
        <v>171</v>
      </c>
      <c r="B139" s="51"/>
      <c r="C139" s="51"/>
      <c r="D139" s="52"/>
      <c r="E139" s="53"/>
      <c r="F139" s="54" t="s">
        <v>335</v>
      </c>
      <c r="G139" s="54" t="s">
        <v>339</v>
      </c>
      <c r="H139" s="54" t="s">
        <v>553</v>
      </c>
      <c r="I139" s="53">
        <v>573</v>
      </c>
      <c r="J139" s="53">
        <v>1</v>
      </c>
      <c r="K139" s="54" t="s">
        <v>458</v>
      </c>
      <c r="L139" s="51" t="s">
        <v>554</v>
      </c>
      <c r="M139" s="51" t="s">
        <v>555</v>
      </c>
      <c r="O139" s="103" t="s">
        <v>409</v>
      </c>
      <c r="P139" s="83" t="s">
        <v>232</v>
      </c>
      <c r="Q139" s="95"/>
    </row>
    <row r="140" spans="1:17" ht="72">
      <c r="A140" s="53" t="s">
        <v>172</v>
      </c>
      <c r="B140" s="51"/>
      <c r="C140" s="51"/>
      <c r="D140" s="52"/>
      <c r="E140" s="53"/>
      <c r="F140" s="54" t="s">
        <v>335</v>
      </c>
      <c r="G140" s="54" t="s">
        <v>339</v>
      </c>
      <c r="H140" s="54" t="s">
        <v>556</v>
      </c>
      <c r="I140" s="53">
        <v>573</v>
      </c>
      <c r="J140" s="53">
        <v>31</v>
      </c>
      <c r="K140" s="54" t="s">
        <v>458</v>
      </c>
      <c r="L140" s="51" t="s">
        <v>557</v>
      </c>
      <c r="M140" s="51" t="s">
        <v>558</v>
      </c>
      <c r="O140" s="99" t="s">
        <v>409</v>
      </c>
      <c r="P140" s="83" t="s">
        <v>233</v>
      </c>
      <c r="Q140" s="95"/>
    </row>
    <row r="141" spans="1:17" ht="144">
      <c r="A141" s="53" t="s">
        <v>173</v>
      </c>
      <c r="B141" s="51"/>
      <c r="C141" s="51"/>
      <c r="D141" s="52"/>
      <c r="E141" s="53"/>
      <c r="F141" s="54" t="s">
        <v>360</v>
      </c>
      <c r="G141" s="54" t="s">
        <v>453</v>
      </c>
      <c r="H141" s="54" t="s">
        <v>454</v>
      </c>
      <c r="I141" s="53">
        <v>50</v>
      </c>
      <c r="J141" s="53">
        <v>23</v>
      </c>
      <c r="K141" s="54" t="s">
        <v>336</v>
      </c>
      <c r="L141" s="51" t="s">
        <v>559</v>
      </c>
      <c r="M141" s="51" t="s">
        <v>560</v>
      </c>
      <c r="O141" s="103" t="s">
        <v>413</v>
      </c>
      <c r="P141" s="83" t="s">
        <v>234</v>
      </c>
      <c r="Q141" s="95"/>
    </row>
    <row r="142" spans="1:17">
      <c r="A142" s="53" t="s">
        <v>174</v>
      </c>
      <c r="B142" s="51"/>
      <c r="C142" s="51"/>
      <c r="D142" s="52"/>
      <c r="E142" s="53"/>
      <c r="F142" s="54" t="s">
        <v>335</v>
      </c>
      <c r="G142" s="54" t="s">
        <v>523</v>
      </c>
      <c r="H142" s="54" t="s">
        <v>561</v>
      </c>
      <c r="I142" s="53"/>
      <c r="J142" s="53"/>
      <c r="K142" s="54" t="s">
        <v>336</v>
      </c>
      <c r="L142" s="155" t="s">
        <v>562</v>
      </c>
      <c r="M142" s="159" t="s">
        <v>563</v>
      </c>
      <c r="O142" s="103" t="s">
        <v>413</v>
      </c>
      <c r="P142" s="83" t="s">
        <v>235</v>
      </c>
      <c r="Q142" s="95"/>
    </row>
    <row r="143" spans="1:17">
      <c r="A143" s="53" t="s">
        <v>175</v>
      </c>
      <c r="B143" s="51"/>
      <c r="C143" s="51"/>
      <c r="D143" s="52"/>
      <c r="E143" s="53"/>
      <c r="F143" s="54" t="s">
        <v>335</v>
      </c>
      <c r="G143" s="54" t="s">
        <v>534</v>
      </c>
      <c r="H143" s="54" t="s">
        <v>561</v>
      </c>
      <c r="I143" s="53"/>
      <c r="J143" s="53"/>
      <c r="K143" s="54" t="s">
        <v>336</v>
      </c>
      <c r="L143" s="155"/>
      <c r="M143" s="159"/>
      <c r="O143" s="103" t="s">
        <v>413</v>
      </c>
      <c r="P143" s="83" t="s">
        <v>236</v>
      </c>
      <c r="Q143" s="95"/>
    </row>
    <row r="144" spans="1:17">
      <c r="A144" s="53" t="s">
        <v>176</v>
      </c>
      <c r="B144" s="51"/>
      <c r="C144" s="51"/>
      <c r="D144" s="52"/>
      <c r="E144" s="53"/>
      <c r="F144" s="54" t="s">
        <v>335</v>
      </c>
      <c r="G144" s="54" t="s">
        <v>546</v>
      </c>
      <c r="H144" s="54" t="s">
        <v>561</v>
      </c>
      <c r="I144" s="53"/>
      <c r="J144" s="53"/>
      <c r="K144" s="54" t="s">
        <v>336</v>
      </c>
      <c r="L144" s="155"/>
      <c r="M144" s="159"/>
      <c r="O144" s="103" t="s">
        <v>413</v>
      </c>
      <c r="P144" s="83" t="s">
        <v>237</v>
      </c>
      <c r="Q144" s="95"/>
    </row>
    <row r="145" spans="1:17" ht="409.6">
      <c r="A145" s="34" t="s">
        <v>177</v>
      </c>
      <c r="B145" s="77" t="s">
        <v>352</v>
      </c>
      <c r="C145" s="77" t="s">
        <v>353</v>
      </c>
      <c r="D145" s="40" t="s">
        <v>343</v>
      </c>
      <c r="E145" s="34"/>
      <c r="F145" s="35" t="s">
        <v>360</v>
      </c>
      <c r="G145" s="35" t="s">
        <v>576</v>
      </c>
      <c r="H145" s="35" t="s">
        <v>361</v>
      </c>
      <c r="I145" s="34"/>
      <c r="J145" s="34"/>
      <c r="K145" s="35" t="s">
        <v>347</v>
      </c>
      <c r="L145" s="77" t="s">
        <v>577</v>
      </c>
      <c r="M145" s="77" t="s">
        <v>578</v>
      </c>
      <c r="N145" s="77" t="s">
        <v>129</v>
      </c>
      <c r="O145" s="103" t="s">
        <v>570</v>
      </c>
      <c r="P145" s="83" t="s">
        <v>140</v>
      </c>
      <c r="Q145" s="88"/>
    </row>
    <row r="146" spans="1:17" ht="409.6">
      <c r="A146" s="34" t="s">
        <v>178</v>
      </c>
      <c r="B146" s="77" t="s">
        <v>352</v>
      </c>
      <c r="C146" s="77" t="s">
        <v>353</v>
      </c>
      <c r="D146" s="40" t="s">
        <v>343</v>
      </c>
      <c r="E146" s="34"/>
      <c r="F146" s="34">
        <v>12</v>
      </c>
      <c r="G146" s="34">
        <v>12.2</v>
      </c>
      <c r="H146" s="34">
        <v>1</v>
      </c>
      <c r="I146" s="34"/>
      <c r="J146" s="34"/>
      <c r="K146" s="35" t="s">
        <v>347</v>
      </c>
      <c r="L146" s="77" t="s">
        <v>579</v>
      </c>
      <c r="M146" s="77" t="s">
        <v>580</v>
      </c>
      <c r="N146" s="77" t="s">
        <v>129</v>
      </c>
      <c r="O146" s="103" t="s">
        <v>570</v>
      </c>
      <c r="P146" s="83" t="s">
        <v>139</v>
      </c>
      <c r="Q146" s="88"/>
    </row>
    <row r="147" spans="1:17" ht="409.6">
      <c r="A147" s="34" t="s">
        <v>179</v>
      </c>
      <c r="B147" s="77" t="s">
        <v>352</v>
      </c>
      <c r="C147" s="77" t="s">
        <v>353</v>
      </c>
      <c r="D147" s="40" t="s">
        <v>343</v>
      </c>
      <c r="E147" s="34"/>
      <c r="F147" s="34">
        <v>13</v>
      </c>
      <c r="G147" s="34">
        <v>13.2</v>
      </c>
      <c r="H147" s="34">
        <v>1</v>
      </c>
      <c r="I147" s="34"/>
      <c r="J147" s="34"/>
      <c r="K147" s="35" t="s">
        <v>347</v>
      </c>
      <c r="L147" s="77" t="s">
        <v>581</v>
      </c>
      <c r="M147" s="77" t="s">
        <v>582</v>
      </c>
      <c r="N147" s="77" t="s">
        <v>129</v>
      </c>
      <c r="O147" s="103" t="s">
        <v>570</v>
      </c>
      <c r="P147" s="83" t="s">
        <v>139</v>
      </c>
      <c r="Q147" s="88"/>
    </row>
    <row r="148" spans="1:17" ht="43.2">
      <c r="A148" s="34" t="s">
        <v>23</v>
      </c>
      <c r="B148" s="77" t="s">
        <v>352</v>
      </c>
      <c r="C148" s="77" t="s">
        <v>353</v>
      </c>
      <c r="D148" s="40" t="s">
        <v>343</v>
      </c>
      <c r="E148" s="34"/>
      <c r="F148" s="34">
        <v>7</v>
      </c>
      <c r="G148" s="34" t="s">
        <v>583</v>
      </c>
      <c r="H148" s="34">
        <v>1</v>
      </c>
      <c r="I148" s="34"/>
      <c r="J148" s="34"/>
      <c r="K148" s="35" t="s">
        <v>347</v>
      </c>
      <c r="L148" s="77" t="s">
        <v>584</v>
      </c>
      <c r="M148" s="77" t="s">
        <v>585</v>
      </c>
      <c r="N148" s="50" t="s">
        <v>133</v>
      </c>
      <c r="O148" s="103" t="s">
        <v>413</v>
      </c>
      <c r="P148" s="50" t="s">
        <v>133</v>
      </c>
      <c r="Q148"/>
    </row>
    <row r="149" spans="1:17" ht="43.2">
      <c r="A149" s="34" t="s">
        <v>24</v>
      </c>
      <c r="B149" s="77" t="s">
        <v>352</v>
      </c>
      <c r="C149" s="77" t="s">
        <v>353</v>
      </c>
      <c r="D149" s="40" t="s">
        <v>343</v>
      </c>
      <c r="E149" s="34"/>
      <c r="F149" s="34">
        <v>7</v>
      </c>
      <c r="G149" s="34" t="s">
        <v>586</v>
      </c>
      <c r="H149" s="34">
        <v>1</v>
      </c>
      <c r="I149" s="34"/>
      <c r="J149" s="34"/>
      <c r="K149" s="35" t="s">
        <v>347</v>
      </c>
      <c r="L149" s="77" t="s">
        <v>587</v>
      </c>
      <c r="M149" s="77" t="s">
        <v>588</v>
      </c>
      <c r="N149" s="50" t="s">
        <v>133</v>
      </c>
      <c r="O149" s="103" t="s">
        <v>413</v>
      </c>
      <c r="P149" s="50" t="s">
        <v>133</v>
      </c>
      <c r="Q149"/>
    </row>
    <row r="150" spans="1:17" ht="72">
      <c r="A150" s="34" t="s">
        <v>180</v>
      </c>
      <c r="B150" s="77" t="s">
        <v>352</v>
      </c>
      <c r="C150" s="77" t="s">
        <v>353</v>
      </c>
      <c r="D150" s="40" t="s">
        <v>343</v>
      </c>
      <c r="E150" s="34"/>
      <c r="F150" s="34">
        <v>13</v>
      </c>
      <c r="G150" s="34">
        <v>13.1</v>
      </c>
      <c r="H150" s="34">
        <v>1</v>
      </c>
      <c r="I150" s="34"/>
      <c r="J150" s="34"/>
      <c r="K150" s="35" t="s">
        <v>336</v>
      </c>
      <c r="L150" s="77" t="s">
        <v>589</v>
      </c>
      <c r="M150" s="77" t="s">
        <v>590</v>
      </c>
      <c r="N150" s="1" t="s">
        <v>9</v>
      </c>
      <c r="O150" s="103" t="s">
        <v>409</v>
      </c>
      <c r="P150" s="88" t="s">
        <v>134</v>
      </c>
      <c r="Q150" s="88"/>
    </row>
    <row r="151" spans="1:17" ht="72">
      <c r="A151" s="34" t="s">
        <v>181</v>
      </c>
      <c r="B151" s="77" t="s">
        <v>352</v>
      </c>
      <c r="C151" s="77" t="s">
        <v>353</v>
      </c>
      <c r="D151" s="40" t="s">
        <v>343</v>
      </c>
      <c r="E151" s="34"/>
      <c r="F151" s="34">
        <v>13</v>
      </c>
      <c r="G151" s="34">
        <v>13.2</v>
      </c>
      <c r="H151" s="34">
        <v>1</v>
      </c>
      <c r="I151" s="34"/>
      <c r="J151" s="34"/>
      <c r="K151" s="35" t="s">
        <v>336</v>
      </c>
      <c r="L151" s="77" t="s">
        <v>591</v>
      </c>
      <c r="M151" s="77" t="s">
        <v>590</v>
      </c>
      <c r="N151" s="1" t="s">
        <v>9</v>
      </c>
      <c r="O151" s="103" t="s">
        <v>409</v>
      </c>
      <c r="P151" s="88" t="s">
        <v>134</v>
      </c>
      <c r="Q151" s="88"/>
    </row>
    <row r="152" spans="1:17" ht="72">
      <c r="A152" s="34" t="s">
        <v>182</v>
      </c>
      <c r="B152" s="77" t="s">
        <v>352</v>
      </c>
      <c r="C152" s="77" t="s">
        <v>353</v>
      </c>
      <c r="D152" s="40" t="s">
        <v>343</v>
      </c>
      <c r="E152" s="34"/>
      <c r="F152" s="34">
        <v>14</v>
      </c>
      <c r="G152" s="34" t="s">
        <v>592</v>
      </c>
      <c r="H152" s="34">
        <v>1</v>
      </c>
      <c r="I152" s="34"/>
      <c r="J152" s="34"/>
      <c r="K152" s="35" t="s">
        <v>336</v>
      </c>
      <c r="L152" s="77" t="s">
        <v>593</v>
      </c>
      <c r="M152" s="77" t="s">
        <v>590</v>
      </c>
      <c r="N152" s="1" t="s">
        <v>9</v>
      </c>
      <c r="O152" s="103" t="s">
        <v>409</v>
      </c>
      <c r="P152" s="88" t="s">
        <v>134</v>
      </c>
      <c r="Q152" s="88"/>
    </row>
    <row r="165" spans="1:16">
      <c r="A165" s="158" t="s">
        <v>730</v>
      </c>
      <c r="B165" s="158"/>
      <c r="C165" s="158"/>
      <c r="D165" s="158"/>
      <c r="E165" s="158"/>
      <c r="F165" s="158"/>
      <c r="G165" s="158"/>
      <c r="H165" s="158"/>
      <c r="I165" s="158"/>
      <c r="J165" s="158"/>
      <c r="K165" s="158"/>
      <c r="L165" s="158"/>
      <c r="M165" s="158"/>
      <c r="N165" s="158"/>
      <c r="O165" s="158"/>
      <c r="P165" s="158"/>
    </row>
    <row r="166" spans="1:16" ht="55.2">
      <c r="A166" s="107" t="s">
        <v>596</v>
      </c>
      <c r="B166" s="108" t="s">
        <v>358</v>
      </c>
      <c r="C166" s="108" t="s">
        <v>281</v>
      </c>
      <c r="D166" s="52" t="s">
        <v>435</v>
      </c>
      <c r="E166" s="107" t="s">
        <v>359</v>
      </c>
      <c r="F166" s="109"/>
      <c r="G166" s="109"/>
      <c r="H166" s="109"/>
      <c r="I166" s="107"/>
      <c r="J166" s="107"/>
      <c r="K166" s="109" t="s">
        <v>398</v>
      </c>
      <c r="L166" s="108" t="s">
        <v>597</v>
      </c>
      <c r="M166" s="108" t="s">
        <v>598</v>
      </c>
    </row>
    <row r="167" spans="1:16" ht="55.2">
      <c r="A167" s="107" t="s">
        <v>599</v>
      </c>
      <c r="B167" s="108" t="s">
        <v>358</v>
      </c>
      <c r="C167" s="108" t="s">
        <v>281</v>
      </c>
      <c r="D167" s="52" t="s">
        <v>435</v>
      </c>
      <c r="E167" s="107" t="s">
        <v>359</v>
      </c>
      <c r="F167" s="109"/>
      <c r="G167" s="109"/>
      <c r="H167" s="109"/>
      <c r="I167" s="107" t="s">
        <v>600</v>
      </c>
      <c r="J167" s="107"/>
      <c r="K167" s="109" t="s">
        <v>398</v>
      </c>
      <c r="L167" s="108" t="s">
        <v>601</v>
      </c>
      <c r="M167" s="108" t="s">
        <v>602</v>
      </c>
    </row>
    <row r="168" spans="1:16" ht="55.2">
      <c r="A168" s="107" t="s">
        <v>603</v>
      </c>
      <c r="B168" s="108" t="s">
        <v>358</v>
      </c>
      <c r="C168" s="108" t="s">
        <v>281</v>
      </c>
      <c r="D168" s="52" t="s">
        <v>435</v>
      </c>
      <c r="E168" s="107" t="s">
        <v>359</v>
      </c>
      <c r="F168" s="109" t="s">
        <v>604</v>
      </c>
      <c r="G168" s="109"/>
      <c r="H168" s="109"/>
      <c r="I168" s="107" t="s">
        <v>605</v>
      </c>
      <c r="J168" s="107">
        <v>1</v>
      </c>
      <c r="K168" s="109" t="s">
        <v>346</v>
      </c>
      <c r="L168" s="108" t="s">
        <v>606</v>
      </c>
      <c r="M168" s="108" t="s">
        <v>607</v>
      </c>
    </row>
    <row r="169" spans="1:16" ht="57.6">
      <c r="A169" s="107" t="s">
        <v>608</v>
      </c>
      <c r="B169" s="108" t="s">
        <v>358</v>
      </c>
      <c r="C169" s="108" t="s">
        <v>281</v>
      </c>
      <c r="D169" s="52" t="s">
        <v>435</v>
      </c>
      <c r="E169" s="107" t="s">
        <v>359</v>
      </c>
      <c r="F169" s="109" t="s">
        <v>609</v>
      </c>
      <c r="G169" s="109"/>
      <c r="H169" s="109"/>
      <c r="I169" s="107" t="s">
        <v>610</v>
      </c>
      <c r="J169" s="107">
        <v>50</v>
      </c>
      <c r="K169" s="109" t="s">
        <v>346</v>
      </c>
      <c r="L169" s="108" t="s">
        <v>611</v>
      </c>
      <c r="M169" s="108" t="s">
        <v>612</v>
      </c>
    </row>
    <row r="170" spans="1:16" ht="187.2">
      <c r="A170" s="107" t="s">
        <v>613</v>
      </c>
      <c r="B170" s="108" t="s">
        <v>358</v>
      </c>
      <c r="C170" s="108" t="s">
        <v>281</v>
      </c>
      <c r="D170" s="52" t="s">
        <v>435</v>
      </c>
      <c r="E170" s="107" t="s">
        <v>359</v>
      </c>
      <c r="F170" s="109" t="s">
        <v>609</v>
      </c>
      <c r="G170" s="110"/>
      <c r="H170" s="109"/>
      <c r="I170" s="107">
        <v>2</v>
      </c>
      <c r="J170" s="107">
        <v>6</v>
      </c>
      <c r="K170" s="109" t="s">
        <v>346</v>
      </c>
      <c r="L170" s="108" t="s">
        <v>614</v>
      </c>
      <c r="M170" s="108" t="s">
        <v>615</v>
      </c>
    </row>
    <row r="171" spans="1:16" ht="55.2">
      <c r="A171" s="107" t="s">
        <v>616</v>
      </c>
      <c r="B171" s="108" t="s">
        <v>358</v>
      </c>
      <c r="C171" s="108" t="s">
        <v>281</v>
      </c>
      <c r="D171" s="52" t="s">
        <v>435</v>
      </c>
      <c r="E171" s="107" t="s">
        <v>359</v>
      </c>
      <c r="F171" s="109" t="s">
        <v>361</v>
      </c>
      <c r="G171" s="109"/>
      <c r="H171" s="109"/>
      <c r="I171" s="107">
        <v>17</v>
      </c>
      <c r="J171" s="107"/>
      <c r="K171" s="109" t="s">
        <v>398</v>
      </c>
      <c r="L171" s="108" t="s">
        <v>617</v>
      </c>
      <c r="M171" s="108" t="s">
        <v>602</v>
      </c>
    </row>
    <row r="172" spans="1:16" ht="57.6">
      <c r="A172" s="107" t="s">
        <v>618</v>
      </c>
      <c r="B172" s="108" t="s">
        <v>358</v>
      </c>
      <c r="C172" s="108" t="s">
        <v>281</v>
      </c>
      <c r="D172" s="52" t="s">
        <v>435</v>
      </c>
      <c r="E172" s="107" t="s">
        <v>359</v>
      </c>
      <c r="F172" s="109" t="s">
        <v>619</v>
      </c>
      <c r="G172" s="109"/>
      <c r="H172" s="109"/>
      <c r="I172" s="107"/>
      <c r="J172" s="107"/>
      <c r="K172" s="109" t="s">
        <v>336</v>
      </c>
      <c r="L172" s="108" t="s">
        <v>620</v>
      </c>
      <c r="M172" s="108" t="s">
        <v>621</v>
      </c>
    </row>
    <row r="173" spans="1:16" ht="172.8">
      <c r="A173" s="107" t="s">
        <v>622</v>
      </c>
      <c r="B173" s="108" t="s">
        <v>358</v>
      </c>
      <c r="C173" s="108" t="s">
        <v>281</v>
      </c>
      <c r="D173" s="52" t="s">
        <v>435</v>
      </c>
      <c r="E173" s="107" t="s">
        <v>359</v>
      </c>
      <c r="F173" s="109" t="s">
        <v>432</v>
      </c>
      <c r="G173" s="109"/>
      <c r="H173" s="109"/>
      <c r="I173" s="107">
        <v>17</v>
      </c>
      <c r="J173" s="107">
        <v>2</v>
      </c>
      <c r="K173" s="109" t="s">
        <v>346</v>
      </c>
      <c r="L173" s="108" t="s">
        <v>623</v>
      </c>
      <c r="M173" s="108" t="s">
        <v>624</v>
      </c>
    </row>
    <row r="174" spans="1:16" ht="244.8">
      <c r="A174" s="107" t="s">
        <v>625</v>
      </c>
      <c r="B174" s="108" t="s">
        <v>358</v>
      </c>
      <c r="C174" s="108" t="s">
        <v>281</v>
      </c>
      <c r="D174" s="52" t="s">
        <v>435</v>
      </c>
      <c r="E174" s="107" t="s">
        <v>359</v>
      </c>
      <c r="F174" s="109" t="s">
        <v>361</v>
      </c>
      <c r="G174" s="109" t="s">
        <v>432</v>
      </c>
      <c r="H174" s="109" t="s">
        <v>361</v>
      </c>
      <c r="I174" s="107">
        <v>2</v>
      </c>
      <c r="J174" s="107">
        <v>6</v>
      </c>
      <c r="K174" s="109" t="s">
        <v>336</v>
      </c>
      <c r="L174" s="108" t="s">
        <v>626</v>
      </c>
      <c r="M174" s="108" t="s">
        <v>627</v>
      </c>
    </row>
    <row r="175" spans="1:16" ht="172.8">
      <c r="A175" s="107" t="s">
        <v>628</v>
      </c>
      <c r="B175" s="108" t="s">
        <v>358</v>
      </c>
      <c r="C175" s="108" t="s">
        <v>281</v>
      </c>
      <c r="D175" s="52" t="s">
        <v>435</v>
      </c>
      <c r="E175" s="107" t="s">
        <v>359</v>
      </c>
      <c r="F175" s="109" t="s">
        <v>361</v>
      </c>
      <c r="G175" s="109" t="s">
        <v>629</v>
      </c>
      <c r="H175" s="109"/>
      <c r="I175" s="107">
        <v>17</v>
      </c>
      <c r="J175" s="107">
        <v>12</v>
      </c>
      <c r="K175" s="109" t="s">
        <v>346</v>
      </c>
      <c r="L175" s="108" t="s">
        <v>630</v>
      </c>
      <c r="M175" s="108" t="s">
        <v>631</v>
      </c>
    </row>
    <row r="176" spans="1:16" ht="55.2">
      <c r="A176" s="107" t="s">
        <v>632</v>
      </c>
      <c r="B176" s="108" t="s">
        <v>358</v>
      </c>
      <c r="C176" s="108" t="s">
        <v>281</v>
      </c>
      <c r="D176" s="52" t="s">
        <v>435</v>
      </c>
      <c r="E176" s="107" t="s">
        <v>359</v>
      </c>
      <c r="F176" s="107">
        <v>1</v>
      </c>
      <c r="G176" s="107">
        <v>1.2</v>
      </c>
      <c r="H176" s="107">
        <v>1</v>
      </c>
      <c r="I176" s="107">
        <v>2</v>
      </c>
      <c r="J176" s="107">
        <v>25</v>
      </c>
      <c r="K176" s="109" t="s">
        <v>336</v>
      </c>
      <c r="L176" s="108" t="s">
        <v>633</v>
      </c>
      <c r="M176" s="108" t="s">
        <v>634</v>
      </c>
    </row>
    <row r="177" spans="1:13" ht="331.2">
      <c r="A177" s="107" t="s">
        <v>635</v>
      </c>
      <c r="B177" s="108" t="s">
        <v>358</v>
      </c>
      <c r="C177" s="108" t="s">
        <v>281</v>
      </c>
      <c r="D177" s="52" t="s">
        <v>435</v>
      </c>
      <c r="E177" s="107" t="s">
        <v>359</v>
      </c>
      <c r="F177" s="109" t="s">
        <v>361</v>
      </c>
      <c r="G177" s="109" t="s">
        <v>636</v>
      </c>
      <c r="H177" s="109"/>
      <c r="I177" s="107">
        <v>18</v>
      </c>
      <c r="J177" s="107">
        <v>11</v>
      </c>
      <c r="K177" s="109" t="s">
        <v>336</v>
      </c>
      <c r="L177" s="108" t="s">
        <v>637</v>
      </c>
      <c r="M177" s="108" t="s">
        <v>638</v>
      </c>
    </row>
    <row r="178" spans="1:13" ht="244.8">
      <c r="A178" s="107" t="s">
        <v>639</v>
      </c>
      <c r="B178" s="108" t="s">
        <v>358</v>
      </c>
      <c r="C178" s="108" t="s">
        <v>281</v>
      </c>
      <c r="D178" s="52" t="s">
        <v>435</v>
      </c>
      <c r="E178" s="107" t="s">
        <v>359</v>
      </c>
      <c r="F178" s="109" t="s">
        <v>361</v>
      </c>
      <c r="G178" s="109" t="s">
        <v>636</v>
      </c>
      <c r="H178" s="109"/>
      <c r="I178" s="107">
        <v>18</v>
      </c>
      <c r="J178" s="107">
        <v>19</v>
      </c>
      <c r="K178" s="109" t="s">
        <v>336</v>
      </c>
      <c r="L178" s="108" t="s">
        <v>640</v>
      </c>
      <c r="M178" s="108" t="s">
        <v>641</v>
      </c>
    </row>
    <row r="179" spans="1:13" ht="72">
      <c r="A179" s="107" t="s">
        <v>642</v>
      </c>
      <c r="B179" s="108" t="s">
        <v>358</v>
      </c>
      <c r="C179" s="108" t="s">
        <v>281</v>
      </c>
      <c r="D179" s="52" t="s">
        <v>435</v>
      </c>
      <c r="E179" s="107" t="s">
        <v>359</v>
      </c>
      <c r="F179" s="109" t="s">
        <v>361</v>
      </c>
      <c r="G179" s="109" t="s">
        <v>636</v>
      </c>
      <c r="H179" s="109"/>
      <c r="I179" s="107">
        <v>18</v>
      </c>
      <c r="J179" s="107">
        <v>11</v>
      </c>
      <c r="K179" s="109" t="s">
        <v>336</v>
      </c>
      <c r="L179" s="108" t="s">
        <v>643</v>
      </c>
      <c r="M179" s="108" t="s">
        <v>644</v>
      </c>
    </row>
    <row r="180" spans="1:13" ht="374.4">
      <c r="A180" s="107" t="s">
        <v>645</v>
      </c>
      <c r="B180" s="108" t="s">
        <v>358</v>
      </c>
      <c r="C180" s="108" t="s">
        <v>281</v>
      </c>
      <c r="D180" s="52" t="s">
        <v>435</v>
      </c>
      <c r="E180" s="107" t="s">
        <v>359</v>
      </c>
      <c r="F180" s="109" t="s">
        <v>361</v>
      </c>
      <c r="G180" s="109" t="s">
        <v>636</v>
      </c>
      <c r="H180" s="109"/>
      <c r="I180" s="107">
        <v>18</v>
      </c>
      <c r="J180" s="107">
        <v>19</v>
      </c>
      <c r="K180" s="109" t="s">
        <v>336</v>
      </c>
      <c r="L180" s="108" t="s">
        <v>646</v>
      </c>
      <c r="M180" s="108" t="s">
        <v>647</v>
      </c>
    </row>
    <row r="181" spans="1:13" ht="187.2">
      <c r="A181" s="107" t="s">
        <v>648</v>
      </c>
      <c r="B181" s="108" t="s">
        <v>358</v>
      </c>
      <c r="C181" s="108" t="s">
        <v>281</v>
      </c>
      <c r="D181" s="52" t="s">
        <v>435</v>
      </c>
      <c r="E181" s="107" t="s">
        <v>359</v>
      </c>
      <c r="F181" s="109" t="s">
        <v>345</v>
      </c>
      <c r="G181" s="109"/>
      <c r="H181" s="109"/>
      <c r="I181" s="107">
        <v>20</v>
      </c>
      <c r="J181" s="107">
        <v>32</v>
      </c>
      <c r="K181" s="109" t="s">
        <v>336</v>
      </c>
      <c r="L181" s="108" t="s">
        <v>649</v>
      </c>
      <c r="M181" s="108" t="s">
        <v>650</v>
      </c>
    </row>
    <row r="182" spans="1:13" ht="86.4">
      <c r="A182" s="107" t="s">
        <v>651</v>
      </c>
      <c r="B182" s="108" t="s">
        <v>358</v>
      </c>
      <c r="C182" s="108" t="s">
        <v>281</v>
      </c>
      <c r="D182" s="52" t="s">
        <v>435</v>
      </c>
      <c r="E182" s="107" t="s">
        <v>359</v>
      </c>
      <c r="F182" s="109" t="s">
        <v>345</v>
      </c>
      <c r="G182" s="109"/>
      <c r="H182" s="109"/>
      <c r="I182" s="107">
        <v>26</v>
      </c>
      <c r="J182" s="107">
        <v>18</v>
      </c>
      <c r="K182" s="109" t="s">
        <v>336</v>
      </c>
      <c r="L182" s="108" t="s">
        <v>652</v>
      </c>
      <c r="M182" s="108" t="s">
        <v>653</v>
      </c>
    </row>
    <row r="183" spans="1:13" ht="230.4">
      <c r="A183" s="107" t="s">
        <v>654</v>
      </c>
      <c r="B183" s="108" t="s">
        <v>358</v>
      </c>
      <c r="C183" s="108" t="s">
        <v>281</v>
      </c>
      <c r="D183" s="52" t="s">
        <v>435</v>
      </c>
      <c r="E183" s="107" t="s">
        <v>359</v>
      </c>
      <c r="F183" s="111">
        <v>7</v>
      </c>
      <c r="G183" s="111"/>
      <c r="H183" s="34"/>
      <c r="I183" s="34"/>
      <c r="J183" s="34"/>
      <c r="K183" s="35" t="s">
        <v>336</v>
      </c>
      <c r="L183" s="112" t="s">
        <v>655</v>
      </c>
      <c r="M183" s="113" t="s">
        <v>656</v>
      </c>
    </row>
    <row r="184" spans="1:13" ht="172.8">
      <c r="A184" s="107" t="s">
        <v>657</v>
      </c>
      <c r="B184" s="108" t="s">
        <v>358</v>
      </c>
      <c r="C184" s="108" t="s">
        <v>281</v>
      </c>
      <c r="D184" s="52" t="s">
        <v>435</v>
      </c>
      <c r="E184" s="107" t="s">
        <v>359</v>
      </c>
      <c r="F184" s="111">
        <v>7</v>
      </c>
      <c r="G184" s="111">
        <v>7.2</v>
      </c>
      <c r="H184" s="111">
        <v>3</v>
      </c>
      <c r="I184" s="34">
        <v>47</v>
      </c>
      <c r="J184" s="34">
        <v>3</v>
      </c>
      <c r="K184" s="35"/>
      <c r="L184" s="105" t="s">
        <v>658</v>
      </c>
      <c r="M184" s="105" t="s">
        <v>659</v>
      </c>
    </row>
    <row r="185" spans="1:13" ht="55.2">
      <c r="A185" s="107" t="s">
        <v>660</v>
      </c>
      <c r="B185" s="108" t="s">
        <v>358</v>
      </c>
      <c r="C185" s="108" t="s">
        <v>281</v>
      </c>
      <c r="D185" s="52" t="s">
        <v>435</v>
      </c>
      <c r="E185" s="107" t="s">
        <v>359</v>
      </c>
      <c r="F185" s="111">
        <v>7</v>
      </c>
      <c r="G185" s="111" t="s">
        <v>463</v>
      </c>
      <c r="H185" s="34" t="s">
        <v>661</v>
      </c>
      <c r="I185" s="34">
        <v>9</v>
      </c>
      <c r="J185" s="34">
        <v>1</v>
      </c>
      <c r="K185" s="35" t="s">
        <v>346</v>
      </c>
      <c r="L185" s="105" t="s">
        <v>662</v>
      </c>
      <c r="M185" s="105" t="s">
        <v>663</v>
      </c>
    </row>
    <row r="186" spans="1:13" ht="55.2">
      <c r="A186" s="107" t="s">
        <v>664</v>
      </c>
      <c r="B186" s="108" t="s">
        <v>358</v>
      </c>
      <c r="C186" s="108" t="s">
        <v>281</v>
      </c>
      <c r="D186" s="52" t="s">
        <v>435</v>
      </c>
      <c r="E186" s="107" t="s">
        <v>359</v>
      </c>
      <c r="F186" s="111">
        <v>7</v>
      </c>
      <c r="G186" s="111" t="s">
        <v>665</v>
      </c>
      <c r="H186" s="34"/>
      <c r="I186" s="34">
        <v>63</v>
      </c>
      <c r="J186" s="34"/>
      <c r="K186" s="35" t="s">
        <v>398</v>
      </c>
      <c r="L186" s="105" t="s">
        <v>666</v>
      </c>
      <c r="M186" s="105" t="s">
        <v>667</v>
      </c>
    </row>
    <row r="187" spans="1:13" ht="100.8">
      <c r="A187" s="107" t="s">
        <v>668</v>
      </c>
      <c r="B187" s="108" t="s">
        <v>358</v>
      </c>
      <c r="C187" s="108" t="s">
        <v>281</v>
      </c>
      <c r="D187" s="52" t="s">
        <v>435</v>
      </c>
      <c r="E187" s="107" t="s">
        <v>359</v>
      </c>
      <c r="F187" s="111">
        <v>7</v>
      </c>
      <c r="G187" s="111" t="s">
        <v>669</v>
      </c>
      <c r="H187" s="34" t="s">
        <v>670</v>
      </c>
      <c r="I187" s="34">
        <v>36</v>
      </c>
      <c r="J187" s="34">
        <v>4</v>
      </c>
      <c r="K187" s="35" t="s">
        <v>336</v>
      </c>
      <c r="L187" s="105" t="s">
        <v>671</v>
      </c>
      <c r="M187" s="105" t="s">
        <v>672</v>
      </c>
    </row>
    <row r="188" spans="1:13" ht="129.6">
      <c r="A188" s="107" t="s">
        <v>673</v>
      </c>
      <c r="B188" s="108" t="s">
        <v>358</v>
      </c>
      <c r="C188" s="108" t="s">
        <v>281</v>
      </c>
      <c r="D188" s="52" t="s">
        <v>435</v>
      </c>
      <c r="E188" s="107" t="s">
        <v>359</v>
      </c>
      <c r="F188" s="111">
        <v>7</v>
      </c>
      <c r="G188" s="111" t="s">
        <v>669</v>
      </c>
      <c r="H188" s="34" t="s">
        <v>670</v>
      </c>
      <c r="I188" s="34">
        <v>36</v>
      </c>
      <c r="J188" s="34">
        <v>4</v>
      </c>
      <c r="K188" s="35" t="s">
        <v>336</v>
      </c>
      <c r="L188" s="105" t="s">
        <v>674</v>
      </c>
      <c r="M188" s="105" t="s">
        <v>675</v>
      </c>
    </row>
    <row r="189" spans="1:13" ht="72">
      <c r="A189" s="107" t="s">
        <v>676</v>
      </c>
      <c r="B189" s="108" t="s">
        <v>358</v>
      </c>
      <c r="C189" s="108" t="s">
        <v>281</v>
      </c>
      <c r="D189" s="52" t="s">
        <v>435</v>
      </c>
      <c r="E189" s="107" t="s">
        <v>359</v>
      </c>
      <c r="F189" s="111">
        <v>7</v>
      </c>
      <c r="G189" s="111" t="s">
        <v>677</v>
      </c>
      <c r="H189" s="34" t="s">
        <v>678</v>
      </c>
      <c r="I189" s="34">
        <v>58</v>
      </c>
      <c r="J189" s="34">
        <v>1</v>
      </c>
      <c r="K189" s="35" t="s">
        <v>336</v>
      </c>
      <c r="L189" s="105" t="s">
        <v>679</v>
      </c>
      <c r="M189" s="105" t="s">
        <v>680</v>
      </c>
    </row>
    <row r="190" spans="1:13" ht="100.8">
      <c r="A190" s="107" t="s">
        <v>681</v>
      </c>
      <c r="B190" s="108" t="s">
        <v>358</v>
      </c>
      <c r="C190" s="108" t="s">
        <v>281</v>
      </c>
      <c r="D190" s="52" t="s">
        <v>435</v>
      </c>
      <c r="E190" s="107" t="s">
        <v>359</v>
      </c>
      <c r="F190" s="111">
        <v>7</v>
      </c>
      <c r="G190" s="111" t="s">
        <v>677</v>
      </c>
      <c r="H190" s="34" t="s">
        <v>682</v>
      </c>
      <c r="I190" s="34">
        <v>61</v>
      </c>
      <c r="J190" s="34">
        <v>12</v>
      </c>
      <c r="K190" s="35" t="s">
        <v>336</v>
      </c>
      <c r="L190" s="105" t="s">
        <v>683</v>
      </c>
      <c r="M190" s="105" t="s">
        <v>684</v>
      </c>
    </row>
    <row r="191" spans="1:13" ht="55.2">
      <c r="A191" s="107" t="s">
        <v>685</v>
      </c>
      <c r="B191" s="108" t="s">
        <v>358</v>
      </c>
      <c r="C191" s="108" t="s">
        <v>281</v>
      </c>
      <c r="D191" s="52" t="s">
        <v>435</v>
      </c>
      <c r="E191" s="107" t="s">
        <v>359</v>
      </c>
      <c r="F191" s="111">
        <v>7</v>
      </c>
      <c r="G191" s="111" t="s">
        <v>686</v>
      </c>
      <c r="H191" s="34" t="s">
        <v>687</v>
      </c>
      <c r="I191" s="34">
        <v>126</v>
      </c>
      <c r="J191" s="34">
        <v>1</v>
      </c>
      <c r="K191" s="35" t="s">
        <v>336</v>
      </c>
      <c r="L191" s="105" t="s">
        <v>688</v>
      </c>
      <c r="M191" s="105" t="s">
        <v>689</v>
      </c>
    </row>
    <row r="192" spans="1:13" ht="57.6">
      <c r="A192" s="107" t="s">
        <v>690</v>
      </c>
      <c r="B192" s="108" t="s">
        <v>358</v>
      </c>
      <c r="C192" s="108" t="s">
        <v>281</v>
      </c>
      <c r="D192" s="52" t="s">
        <v>435</v>
      </c>
      <c r="E192" s="107" t="s">
        <v>359</v>
      </c>
      <c r="F192" s="111">
        <v>9</v>
      </c>
      <c r="G192" s="111">
        <v>9.1999999999999993</v>
      </c>
      <c r="H192" s="34" t="s">
        <v>691</v>
      </c>
      <c r="I192" s="34">
        <v>471</v>
      </c>
      <c r="J192" s="34">
        <v>13</v>
      </c>
      <c r="K192" s="35" t="s">
        <v>336</v>
      </c>
      <c r="L192" s="105" t="s">
        <v>692</v>
      </c>
      <c r="M192" s="105" t="s">
        <v>693</v>
      </c>
    </row>
    <row r="193" spans="1:13" ht="55.2">
      <c r="A193" s="107" t="s">
        <v>694</v>
      </c>
      <c r="B193" s="108" t="s">
        <v>358</v>
      </c>
      <c r="C193" s="108" t="s">
        <v>281</v>
      </c>
      <c r="D193" s="52" t="s">
        <v>435</v>
      </c>
      <c r="E193" s="107" t="s">
        <v>359</v>
      </c>
      <c r="F193" s="111">
        <v>9</v>
      </c>
      <c r="G193" s="111" t="s">
        <v>695</v>
      </c>
      <c r="H193" s="34" t="s">
        <v>619</v>
      </c>
      <c r="I193" s="34">
        <v>501</v>
      </c>
      <c r="J193" s="34">
        <v>7</v>
      </c>
      <c r="K193" s="35" t="s">
        <v>336</v>
      </c>
      <c r="L193" s="105" t="s">
        <v>696</v>
      </c>
      <c r="M193" s="105" t="s">
        <v>697</v>
      </c>
    </row>
    <row r="194" spans="1:13" ht="55.2">
      <c r="A194" s="107" t="s">
        <v>698</v>
      </c>
      <c r="B194" s="108" t="s">
        <v>358</v>
      </c>
      <c r="C194" s="108" t="s">
        <v>281</v>
      </c>
      <c r="D194" s="52" t="s">
        <v>435</v>
      </c>
      <c r="E194" s="107" t="s">
        <v>359</v>
      </c>
      <c r="F194" s="111">
        <v>9</v>
      </c>
      <c r="G194" s="111" t="s">
        <v>523</v>
      </c>
      <c r="H194" s="111">
        <v>3</v>
      </c>
      <c r="I194" s="34">
        <v>511</v>
      </c>
      <c r="J194" s="34">
        <v>14</v>
      </c>
      <c r="K194" s="35" t="s">
        <v>336</v>
      </c>
      <c r="L194" s="105" t="s">
        <v>699</v>
      </c>
      <c r="M194" s="105" t="s">
        <v>700</v>
      </c>
    </row>
    <row r="195" spans="1:13" ht="55.2">
      <c r="A195" s="107" t="s">
        <v>701</v>
      </c>
      <c r="B195" s="108" t="s">
        <v>358</v>
      </c>
      <c r="C195" s="108" t="s">
        <v>281</v>
      </c>
      <c r="D195" s="52" t="s">
        <v>435</v>
      </c>
      <c r="E195" s="107" t="s">
        <v>359</v>
      </c>
      <c r="F195" s="111">
        <v>9</v>
      </c>
      <c r="G195" s="111" t="s">
        <v>523</v>
      </c>
      <c r="H195" s="111">
        <v>4</v>
      </c>
      <c r="I195" s="34">
        <v>512</v>
      </c>
      <c r="J195" s="34">
        <v>8</v>
      </c>
      <c r="K195" s="35" t="s">
        <v>336</v>
      </c>
      <c r="L195" s="105" t="s">
        <v>699</v>
      </c>
      <c r="M195" s="105" t="s">
        <v>702</v>
      </c>
    </row>
    <row r="196" spans="1:13" ht="158.4">
      <c r="A196" s="107" t="s">
        <v>703</v>
      </c>
      <c r="B196" s="108" t="s">
        <v>358</v>
      </c>
      <c r="C196" s="108" t="s">
        <v>281</v>
      </c>
      <c r="D196" s="52" t="s">
        <v>435</v>
      </c>
      <c r="E196" s="107" t="s">
        <v>359</v>
      </c>
      <c r="F196" s="111">
        <v>9</v>
      </c>
      <c r="G196" s="111" t="s">
        <v>534</v>
      </c>
      <c r="H196" s="111" t="s">
        <v>704</v>
      </c>
      <c r="I196" s="34">
        <v>515</v>
      </c>
      <c r="J196" s="34"/>
      <c r="K196" s="35" t="s">
        <v>346</v>
      </c>
      <c r="L196" s="105" t="s">
        <v>705</v>
      </c>
      <c r="M196" s="105" t="s">
        <v>706</v>
      </c>
    </row>
    <row r="197" spans="1:13" ht="72">
      <c r="A197" s="107" t="s">
        <v>707</v>
      </c>
      <c r="B197" s="108" t="s">
        <v>358</v>
      </c>
      <c r="C197" s="108" t="s">
        <v>281</v>
      </c>
      <c r="D197" s="52" t="s">
        <v>435</v>
      </c>
      <c r="E197" s="107" t="s">
        <v>359</v>
      </c>
      <c r="F197" s="111">
        <v>9</v>
      </c>
      <c r="G197" s="111" t="s">
        <v>546</v>
      </c>
      <c r="H197" s="111" t="s">
        <v>708</v>
      </c>
      <c r="I197" s="34">
        <v>517</v>
      </c>
      <c r="J197" s="34">
        <v>1</v>
      </c>
      <c r="K197" s="35" t="s">
        <v>346</v>
      </c>
      <c r="L197" s="105" t="s">
        <v>699</v>
      </c>
      <c r="M197" s="105" t="s">
        <v>709</v>
      </c>
    </row>
    <row r="198" spans="1:13" ht="55.2">
      <c r="A198" s="107" t="s">
        <v>710</v>
      </c>
      <c r="B198" s="108" t="s">
        <v>358</v>
      </c>
      <c r="C198" s="108" t="s">
        <v>281</v>
      </c>
      <c r="D198" s="52" t="s">
        <v>435</v>
      </c>
      <c r="E198" s="107" t="s">
        <v>359</v>
      </c>
      <c r="F198" s="111">
        <v>9</v>
      </c>
      <c r="G198" s="111" t="s">
        <v>711</v>
      </c>
      <c r="H198" s="111" t="s">
        <v>619</v>
      </c>
      <c r="I198" s="34">
        <v>540</v>
      </c>
      <c r="J198" s="34">
        <v>6</v>
      </c>
      <c r="K198" s="35" t="s">
        <v>336</v>
      </c>
      <c r="L198" s="105" t="s">
        <v>712</v>
      </c>
      <c r="M198" s="105" t="s">
        <v>713</v>
      </c>
    </row>
    <row r="199" spans="1:13" ht="57.6">
      <c r="A199" s="107" t="s">
        <v>714</v>
      </c>
      <c r="B199" s="108" t="s">
        <v>358</v>
      </c>
      <c r="C199" s="108" t="s">
        <v>281</v>
      </c>
      <c r="D199" s="52" t="s">
        <v>435</v>
      </c>
      <c r="E199" s="107" t="s">
        <v>359</v>
      </c>
      <c r="F199" s="111">
        <v>9</v>
      </c>
      <c r="G199" s="111">
        <v>9.8000000000000007</v>
      </c>
      <c r="H199" s="111" t="s">
        <v>715</v>
      </c>
      <c r="I199" s="34">
        <v>549</v>
      </c>
      <c r="J199" s="34">
        <v>1</v>
      </c>
      <c r="K199" s="35" t="s">
        <v>336</v>
      </c>
      <c r="L199" s="105" t="s">
        <v>716</v>
      </c>
      <c r="M199" s="105" t="s">
        <v>717</v>
      </c>
    </row>
    <row r="200" spans="1:13" ht="72">
      <c r="A200" s="107" t="s">
        <v>718</v>
      </c>
      <c r="B200" s="108" t="s">
        <v>358</v>
      </c>
      <c r="C200" s="108" t="s">
        <v>281</v>
      </c>
      <c r="D200" s="52" t="s">
        <v>435</v>
      </c>
      <c r="E200" s="107" t="s">
        <v>359</v>
      </c>
      <c r="F200" s="111">
        <v>9</v>
      </c>
      <c r="G200" s="111">
        <v>9.15</v>
      </c>
      <c r="H200" s="111" t="s">
        <v>619</v>
      </c>
      <c r="I200" s="34">
        <v>569</v>
      </c>
      <c r="J200" s="34">
        <v>20</v>
      </c>
      <c r="K200" s="35" t="s">
        <v>336</v>
      </c>
      <c r="L200" s="105" t="s">
        <v>719</v>
      </c>
      <c r="M200" s="105" t="s">
        <v>720</v>
      </c>
    </row>
    <row r="201" spans="1:13" ht="55.2">
      <c r="A201" s="107" t="s">
        <v>721</v>
      </c>
      <c r="B201" s="108" t="s">
        <v>358</v>
      </c>
      <c r="C201" s="108" t="s">
        <v>281</v>
      </c>
      <c r="D201" s="52" t="s">
        <v>435</v>
      </c>
      <c r="E201" s="107" t="s">
        <v>359</v>
      </c>
      <c r="F201" s="111">
        <v>11</v>
      </c>
      <c r="G201" s="111" t="s">
        <v>722</v>
      </c>
      <c r="H201" s="111">
        <v>2</v>
      </c>
      <c r="I201" s="34">
        <v>690</v>
      </c>
      <c r="J201" s="34">
        <v>6</v>
      </c>
      <c r="K201" s="35" t="s">
        <v>336</v>
      </c>
      <c r="L201" s="105" t="s">
        <v>723</v>
      </c>
      <c r="M201" s="105" t="s">
        <v>724</v>
      </c>
    </row>
    <row r="202" spans="1:13" ht="55.2">
      <c r="A202" s="107" t="s">
        <v>725</v>
      </c>
      <c r="B202" s="108" t="s">
        <v>358</v>
      </c>
      <c r="C202" s="108" t="s">
        <v>281</v>
      </c>
      <c r="D202" s="52" t="s">
        <v>435</v>
      </c>
      <c r="E202" s="107" t="s">
        <v>359</v>
      </c>
      <c r="F202" s="114">
        <v>13</v>
      </c>
      <c r="G202" s="111" t="s">
        <v>726</v>
      </c>
      <c r="H202" s="114" t="s">
        <v>727</v>
      </c>
      <c r="I202" s="105">
        <v>720</v>
      </c>
      <c r="J202" s="105">
        <v>3</v>
      </c>
      <c r="K202" s="35" t="s">
        <v>398</v>
      </c>
      <c r="L202" s="105" t="s">
        <v>728</v>
      </c>
      <c r="M202" s="105" t="s">
        <v>729</v>
      </c>
    </row>
    <row r="203" spans="1:13" ht="43.2">
      <c r="A203" s="115"/>
      <c r="B203" s="116"/>
      <c r="C203" s="117"/>
      <c r="D203" s="118" t="s">
        <v>731</v>
      </c>
      <c r="E203" s="120" t="s">
        <v>732</v>
      </c>
      <c r="F203" s="120" t="s">
        <v>376</v>
      </c>
      <c r="G203" s="120" t="s">
        <v>385</v>
      </c>
      <c r="H203" s="120" t="s">
        <v>364</v>
      </c>
      <c r="I203" s="119">
        <v>719</v>
      </c>
      <c r="J203" s="119"/>
      <c r="K203" s="120" t="s">
        <v>398</v>
      </c>
      <c r="L203" s="117" t="s">
        <v>733</v>
      </c>
      <c r="M203" s="117" t="s">
        <v>734</v>
      </c>
    </row>
    <row r="204" spans="1:13" ht="43.2">
      <c r="A204" s="115"/>
      <c r="B204" s="116"/>
      <c r="C204" s="117"/>
      <c r="D204" s="118" t="s">
        <v>731</v>
      </c>
      <c r="E204" s="120" t="s">
        <v>732</v>
      </c>
      <c r="F204" s="120" t="s">
        <v>376</v>
      </c>
      <c r="G204" s="115">
        <v>4</v>
      </c>
      <c r="H204" s="115"/>
      <c r="I204" s="119">
        <v>750</v>
      </c>
      <c r="J204" s="119">
        <v>18</v>
      </c>
      <c r="K204" s="120" t="s">
        <v>398</v>
      </c>
      <c r="L204" s="117" t="s">
        <v>735</v>
      </c>
      <c r="M204" s="117" t="s">
        <v>734</v>
      </c>
    </row>
    <row r="205" spans="1:13" ht="409.6">
      <c r="A205" s="130" t="s">
        <v>736</v>
      </c>
      <c r="B205" s="130" t="s">
        <v>333</v>
      </c>
      <c r="C205" s="128" t="s">
        <v>281</v>
      </c>
      <c r="D205" s="132" t="s">
        <v>737</v>
      </c>
      <c r="E205" s="130" t="s">
        <v>334</v>
      </c>
      <c r="F205" s="133" t="s">
        <v>619</v>
      </c>
      <c r="G205" s="131"/>
      <c r="H205" s="131"/>
      <c r="I205" s="131"/>
      <c r="J205" s="131"/>
      <c r="K205" s="133" t="s">
        <v>336</v>
      </c>
      <c r="L205" s="134" t="s">
        <v>738</v>
      </c>
      <c r="M205" s="128" t="s">
        <v>739</v>
      </c>
    </row>
    <row r="206" spans="1:13" ht="409.6">
      <c r="A206" s="130" t="s">
        <v>740</v>
      </c>
      <c r="B206" s="130"/>
      <c r="C206" s="128"/>
      <c r="D206" s="129"/>
      <c r="E206" s="129"/>
      <c r="F206" s="133"/>
      <c r="G206" s="131"/>
      <c r="H206" s="131"/>
      <c r="I206" s="131"/>
      <c r="J206" s="131"/>
      <c r="K206" s="133"/>
      <c r="L206" s="135" t="s">
        <v>741</v>
      </c>
      <c r="M206" s="136" t="s">
        <v>742</v>
      </c>
    </row>
    <row r="207" spans="1:13" ht="244.8">
      <c r="A207" s="130" t="s">
        <v>743</v>
      </c>
      <c r="B207" s="130" t="s">
        <v>333</v>
      </c>
      <c r="C207" s="128" t="s">
        <v>281</v>
      </c>
      <c r="D207" s="132" t="s">
        <v>737</v>
      </c>
      <c r="E207" s="130" t="s">
        <v>334</v>
      </c>
      <c r="F207" s="127" t="s">
        <v>361</v>
      </c>
      <c r="G207" s="127" t="s">
        <v>432</v>
      </c>
      <c r="H207" s="127" t="s">
        <v>361</v>
      </c>
      <c r="I207" s="126">
        <v>2</v>
      </c>
      <c r="J207" s="126">
        <v>6</v>
      </c>
      <c r="K207" s="127" t="s">
        <v>336</v>
      </c>
      <c r="L207" s="125" t="s">
        <v>626</v>
      </c>
      <c r="M207" s="125" t="s">
        <v>627</v>
      </c>
    </row>
    <row r="208" spans="1:13" ht="72">
      <c r="A208" s="130" t="s">
        <v>744</v>
      </c>
      <c r="B208" s="130" t="s">
        <v>333</v>
      </c>
      <c r="C208" s="128" t="s">
        <v>281</v>
      </c>
      <c r="D208" s="132" t="s">
        <v>737</v>
      </c>
      <c r="E208" s="130" t="s">
        <v>334</v>
      </c>
      <c r="F208" s="127" t="s">
        <v>361</v>
      </c>
      <c r="G208" s="127" t="s">
        <v>636</v>
      </c>
      <c r="H208" s="127"/>
      <c r="I208" s="126">
        <v>18</v>
      </c>
      <c r="J208" s="126">
        <v>11</v>
      </c>
      <c r="K208" s="127" t="s">
        <v>336</v>
      </c>
      <c r="L208" s="125" t="s">
        <v>643</v>
      </c>
      <c r="M208" s="125" t="s">
        <v>644</v>
      </c>
    </row>
    <row r="209" spans="1:13" ht="374.4">
      <c r="A209" s="130" t="s">
        <v>745</v>
      </c>
      <c r="B209" s="130" t="s">
        <v>333</v>
      </c>
      <c r="C209" s="128" t="s">
        <v>281</v>
      </c>
      <c r="D209" s="132" t="s">
        <v>737</v>
      </c>
      <c r="E209" s="130" t="s">
        <v>334</v>
      </c>
      <c r="F209" s="127" t="s">
        <v>361</v>
      </c>
      <c r="G209" s="127" t="s">
        <v>636</v>
      </c>
      <c r="H209" s="127"/>
      <c r="I209" s="126">
        <v>18</v>
      </c>
      <c r="J209" s="126">
        <v>19</v>
      </c>
      <c r="K209" s="127" t="s">
        <v>336</v>
      </c>
      <c r="L209" s="125" t="s">
        <v>646</v>
      </c>
      <c r="M209" s="125" t="s">
        <v>647</v>
      </c>
    </row>
    <row r="210" spans="1:13" ht="187.2">
      <c r="A210" s="130" t="s">
        <v>746</v>
      </c>
      <c r="B210" s="130" t="s">
        <v>333</v>
      </c>
      <c r="C210" s="128" t="s">
        <v>281</v>
      </c>
      <c r="D210" s="132" t="s">
        <v>737</v>
      </c>
      <c r="E210" s="130" t="s">
        <v>334</v>
      </c>
      <c r="F210" s="127" t="s">
        <v>345</v>
      </c>
      <c r="G210" s="127"/>
      <c r="H210" s="127"/>
      <c r="I210" s="126">
        <v>20</v>
      </c>
      <c r="J210" s="126">
        <v>32</v>
      </c>
      <c r="K210" s="127" t="s">
        <v>336</v>
      </c>
      <c r="L210" s="125" t="s">
        <v>649</v>
      </c>
      <c r="M210" s="125" t="s">
        <v>650</v>
      </c>
    </row>
    <row r="211" spans="1:13" ht="172.8">
      <c r="A211" s="130" t="s">
        <v>747</v>
      </c>
      <c r="B211" s="130" t="s">
        <v>333</v>
      </c>
      <c r="C211" s="128" t="s">
        <v>281</v>
      </c>
      <c r="D211" s="132" t="s">
        <v>737</v>
      </c>
      <c r="E211" s="130" t="s">
        <v>334</v>
      </c>
      <c r="F211" s="121">
        <v>7</v>
      </c>
      <c r="G211" s="121">
        <v>7.2</v>
      </c>
      <c r="H211" s="121">
        <v>3</v>
      </c>
      <c r="I211" s="123">
        <v>47</v>
      </c>
      <c r="J211" s="123">
        <v>3</v>
      </c>
      <c r="K211" s="124"/>
      <c r="L211" s="122" t="s">
        <v>658</v>
      </c>
      <c r="M211" s="122" t="s">
        <v>659</v>
      </c>
    </row>
  </sheetData>
  <mergeCells count="10">
    <mergeCell ref="A165:P165"/>
    <mergeCell ref="L142:L144"/>
    <mergeCell ref="M142:M144"/>
    <mergeCell ref="M90:M92"/>
    <mergeCell ref="C29:C30"/>
    <mergeCell ref="C18:C19"/>
    <mergeCell ref="C21:C22"/>
    <mergeCell ref="L90:L92"/>
    <mergeCell ref="P90:P92"/>
    <mergeCell ref="N90:N92"/>
  </mergeCells>
  <phoneticPr fontId="27" type="noConversion"/>
  <hyperlinks>
    <hyperlink ref="D5" r:id="rId1"/>
    <hyperlink ref="D6" r:id="rId2"/>
    <hyperlink ref="D8" r:id="rId3"/>
    <hyperlink ref="D9" r:id="rId4"/>
    <hyperlink ref="D10" r:id="rId5"/>
    <hyperlink ref="D11" r:id="rId6"/>
    <hyperlink ref="D12" r:id="rId7"/>
    <hyperlink ref="D13" r:id="rId8"/>
    <hyperlink ref="D14" r:id="rId9"/>
    <hyperlink ref="D15" r:id="rId10"/>
    <hyperlink ref="D16" r:id="rId11"/>
    <hyperlink ref="D17" r:id="rId12"/>
    <hyperlink ref="D18" r:id="rId13"/>
    <hyperlink ref="D19" r:id="rId14"/>
    <hyperlink ref="D20" r:id="rId15"/>
    <hyperlink ref="D21" r:id="rId16"/>
    <hyperlink ref="D22" r:id="rId17"/>
    <hyperlink ref="D23" r:id="rId18"/>
    <hyperlink ref="D24" r:id="rId19"/>
    <hyperlink ref="D25" r:id="rId20"/>
    <hyperlink ref="D26" r:id="rId21"/>
    <hyperlink ref="D27" r:id="rId22"/>
    <hyperlink ref="D28" r:id="rId23"/>
    <hyperlink ref="D29" r:id="rId24"/>
    <hyperlink ref="D30" r:id="rId25"/>
    <hyperlink ref="D31" r:id="rId26"/>
    <hyperlink ref="D32" r:id="rId27"/>
    <hyperlink ref="D33" r:id="rId28"/>
    <hyperlink ref="D34" r:id="rId29"/>
    <hyperlink ref="D39" r:id="rId30"/>
    <hyperlink ref="D41" r:id="rId31"/>
    <hyperlink ref="D145" r:id="rId32"/>
    <hyperlink ref="D146" r:id="rId33"/>
    <hyperlink ref="D147" r:id="rId34"/>
    <hyperlink ref="D148" r:id="rId35"/>
    <hyperlink ref="D149" r:id="rId36"/>
    <hyperlink ref="D150" r:id="rId37"/>
    <hyperlink ref="D151" r:id="rId38"/>
    <hyperlink ref="D152" r:id="rId39"/>
    <hyperlink ref="D176" r:id="rId40"/>
    <hyperlink ref="D185" r:id="rId41"/>
    <hyperlink ref="D196" r:id="rId42"/>
    <hyperlink ref="D169" r:id="rId43"/>
    <hyperlink ref="D173" r:id="rId44"/>
    <hyperlink ref="D197" r:id="rId45"/>
    <hyperlink ref="D194" r:id="rId46"/>
    <hyperlink ref="D195" r:id="rId47"/>
    <hyperlink ref="D168" r:id="rId48"/>
    <hyperlink ref="D175" r:id="rId49"/>
    <hyperlink ref="D177" r:id="rId50"/>
    <hyperlink ref="D178" r:id="rId51"/>
    <hyperlink ref="D166" r:id="rId52"/>
    <hyperlink ref="D190" r:id="rId53"/>
    <hyperlink ref="D171" r:id="rId54"/>
    <hyperlink ref="D182" r:id="rId55"/>
    <hyperlink ref="D167" r:id="rId56"/>
    <hyperlink ref="D183" r:id="rId57"/>
    <hyperlink ref="D186" r:id="rId58"/>
    <hyperlink ref="D191" r:id="rId59"/>
    <hyperlink ref="D201" r:id="rId60"/>
    <hyperlink ref="D189" r:id="rId61"/>
    <hyperlink ref="D202" r:id="rId62"/>
    <hyperlink ref="D172" r:id="rId63"/>
    <hyperlink ref="D170" r:id="rId64"/>
    <hyperlink ref="D192" r:id="rId65"/>
    <hyperlink ref="D193" r:id="rId66"/>
    <hyperlink ref="D198" r:id="rId67"/>
    <hyperlink ref="D199" r:id="rId68"/>
    <hyperlink ref="D200" r:id="rId69"/>
    <hyperlink ref="D187" r:id="rId70"/>
    <hyperlink ref="D188" r:id="rId71"/>
    <hyperlink ref="D174" r:id="rId72"/>
    <hyperlink ref="D179" r:id="rId73"/>
    <hyperlink ref="D180" r:id="rId74"/>
    <hyperlink ref="D181" r:id="rId75"/>
    <hyperlink ref="D184" r:id="rId76"/>
    <hyperlink ref="D203" r:id="rId77"/>
    <hyperlink ref="D204" r:id="rId78"/>
    <hyperlink ref="D205" r:id="rId79"/>
    <hyperlink ref="D207" r:id="rId80"/>
    <hyperlink ref="D208" r:id="rId81"/>
    <hyperlink ref="D209" r:id="rId82"/>
    <hyperlink ref="D210" r:id="rId83"/>
    <hyperlink ref="D211" r:id="rId84"/>
  </hyperlinks>
  <pageMargins left="0.7" right="0.7" top="0.75" bottom="0.75" header="0.3" footer="0.3"/>
  <pageSetup orientation="portrait" r:id="rId85"/>
  <legacyDrawing r:id="rId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sheetData/>
  <phoneticPr fontId="2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Mody, Apurva (US SSA)</cp:lastModifiedBy>
  <dcterms:created xsi:type="dcterms:W3CDTF">2016-09-02T04:09:15Z</dcterms:created>
  <dcterms:modified xsi:type="dcterms:W3CDTF">2018-08-29T02:00:50Z</dcterms:modified>
</cp:coreProperties>
</file>