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EEE40996-4718-414F-B520-D619C2F1A65A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Sheet1!$A$1:$D$29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6" l="1"/>
  <c r="A19" i="13" l="1"/>
  <c r="E11" i="19" l="1"/>
  <c r="A11" i="19"/>
  <c r="B19" i="13" l="1"/>
  <c r="B5" i="13"/>
  <c r="E19" i="13"/>
  <c r="E20" i="13" s="1"/>
  <c r="E21" i="13" s="1"/>
  <c r="E22" i="13" s="1"/>
  <c r="E23" i="13" s="1"/>
  <c r="E24" i="13" s="1"/>
  <c r="E25" i="13" s="1"/>
  <c r="A20" i="13"/>
  <c r="A21" i="13" s="1"/>
  <c r="A22" i="13" s="1"/>
  <c r="A23" i="13" s="1"/>
  <c r="A24" i="13" s="1"/>
  <c r="A25" i="13" s="1"/>
  <c r="E21" i="19"/>
  <c r="E22" i="19" s="1"/>
  <c r="E23" i="19" s="1"/>
  <c r="B21" i="19"/>
  <c r="A21" i="19"/>
  <c r="A22" i="19" s="1"/>
  <c r="A23" i="19" s="1"/>
  <c r="A24" i="19" s="1"/>
  <c r="A25" i="19" s="1"/>
  <c r="A7" i="2"/>
  <c r="E4" i="16"/>
  <c r="E5" i="16" s="1"/>
  <c r="E6" i="16" s="1"/>
  <c r="E7" i="16" s="1"/>
  <c r="E8" i="16" s="1"/>
  <c r="E9" i="16" s="1"/>
  <c r="E10" i="16" s="1"/>
  <c r="E11" i="16" s="1"/>
  <c r="B4" i="16"/>
  <c r="E12" i="16" l="1"/>
  <c r="E13" i="16" s="1"/>
  <c r="E14" i="16" s="1"/>
  <c r="E15" i="16" s="1"/>
  <c r="E16" i="16" s="1"/>
  <c r="E17" i="16" s="1"/>
  <c r="E24" i="19"/>
  <c r="E25" i="19" s="1"/>
  <c r="E26" i="19" s="1"/>
  <c r="E27" i="19" s="1"/>
  <c r="A26" i="19"/>
  <c r="A27" i="19"/>
  <c r="E5" i="13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2" i="20" l="1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0" i="16" l="1"/>
  <c r="B20" i="16"/>
  <c r="E4" i="19"/>
  <c r="E5" i="19" s="1"/>
  <c r="E6" i="19" s="1"/>
  <c r="E7" i="19" s="1"/>
  <c r="E8" i="19" s="1"/>
  <c r="E9" i="19" s="1"/>
  <c r="E10" i="19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3" i="19"/>
  <c r="A14" i="19" s="1"/>
  <c r="A15" i="19" s="1"/>
  <c r="A16" i="19" s="1"/>
  <c r="A17" i="19" s="1"/>
  <c r="A18" i="19" s="1"/>
  <c r="A19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l="1"/>
  <c r="A12" i="13" s="1"/>
  <c r="A13" i="13" s="1"/>
  <c r="A14" i="13" s="1"/>
  <c r="A15" i="13" s="1"/>
  <c r="A10" i="13"/>
  <c r="A4" i="16"/>
  <c r="A5" i="16" s="1"/>
  <c r="A6" i="16" s="1"/>
  <c r="A7" i="16" s="1"/>
  <c r="A13" i="2"/>
  <c r="A11" i="16" s="1"/>
  <c r="A9" i="16" l="1"/>
  <c r="A10" i="16" s="1"/>
  <c r="A8" i="16"/>
  <c r="A13" i="16"/>
  <c r="A14" i="16" s="1"/>
  <c r="A15" i="16" s="1"/>
  <c r="A16" i="16" s="1"/>
  <c r="A17" i="16" s="1"/>
</calcChain>
</file>

<file path=xl/sharedStrings.xml><?xml version="1.0" encoding="utf-8"?>
<sst xmlns="http://schemas.openxmlformats.org/spreadsheetml/2006/main" count="528" uniqueCount="283">
  <si>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</si>
  <si>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</si>
  <si>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</si>
  <si>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</si>
  <si>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</si>
  <si>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</si>
  <si>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</si>
  <si>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</si>
  <si>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</si>
  <si>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</si>
  <si>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</si>
  <si>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</si>
  <si>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</si>
  <si>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</si>
  <si>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</si>
  <si>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</si>
  <si>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</si>
  <si>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</si>
  <si>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</si>
  <si>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</si>
  <si>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</si>
  <si>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</si>
  <si>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</si>
  <si>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</si>
  <si>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</si>
  <si>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</si>
  <si>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</si>
  <si>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</si>
  <si>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</si>
  <si>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</si>
  <si>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</si>
  <si>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</si>
  <si>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</si>
  <si>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</si>
  <si>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</si>
  <si>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</si>
  <si>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</si>
  <si>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</si>
  <si>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</si>
  <si>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</si>
  <si>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</si>
  <si>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</si>
  <si>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</si>
  <si>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</si>
  <si>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</si>
  <si>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</si>
  <si>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</si>
  <si>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</si>
  <si>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</si>
  <si>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</si>
  <si>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</si>
  <si>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</si>
  <si>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</si>
  <si>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</si>
  <si>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</si>
  <si>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</si>
  <si>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</si>
  <si>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</si>
  <si>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</si>
  <si>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</si>
  <si>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</si>
  <si>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</si>
  <si>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</si>
  <si>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</si>
  <si>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</si>
  <si>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</si>
  <si>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</si>
  <si>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</si>
  <si>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</si>
  <si>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</si>
  <si>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</si>
  <si>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</si>
  <si>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</si>
  <si>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</si>
  <si>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</si>
  <si>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</si>
  <si>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</si>
  <si>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</si>
  <si>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</si>
  <si>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</si>
  <si>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</si>
  <si>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</si>
  <si>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</si>
  <si>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</si>
  <si>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</si>
  <si>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</si>
  <si>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</si>
  <si>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</si>
  <si>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</si>
  <si>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</si>
  <si>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</si>
  <si>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</si>
  <si>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</si>
  <si>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</si>
  <si>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</si>
  <si>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</si>
  <si>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</si>
  <si>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</si>
  <si>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</si>
  <si>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</si>
  <si>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</si>
  <si>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</si>
  <si>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</si>
  <si>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</si>
  <si>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</si>
  <si>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</si>
  <si>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</si>
  <si>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</si>
  <si>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</si>
  <si>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</si>
  <si>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</si>
  <si>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</si>
  <si>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</si>
  <si>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</si>
  <si>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</si>
  <si>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</si>
  <si>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</si>
  <si>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</si>
  <si>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</si>
  <si>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</si>
  <si>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</si>
  <si>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</si>
  <si>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</si>
  <si>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</si>
  <si>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</si>
  <si>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</si>
  <si>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</si>
  <si>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</si>
  <si>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</si>
  <si>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</si>
  <si>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</si>
  <si>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</si>
  <si>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</si>
  <si>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</si>
  <si>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</si>
  <si>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</si>
  <si>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</si>
  <si>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</si>
  <si>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</si>
  <si>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</si>
  <si>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</si>
  <si>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</si>
  <si>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</si>
  <si>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</si>
  <si>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</si>
  <si>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</si>
  <si>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</si>
  <si>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</si>
  <si>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</si>
  <si>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</si>
  <si>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</si>
  <si>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</si>
  <si>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</si>
  <si>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</si>
  <si>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</si>
  <si>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</si>
  <si>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</si>
  <si>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</si>
  <si>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</si>
  <si>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</si>
  <si>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</si>
  <si>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</si>
  <si>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</si>
  <si>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</si>
  <si>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</si>
  <si>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</si>
  <si>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</si>
  <si>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</si>
  <si>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</si>
  <si>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</si>
  <si>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</si>
  <si>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</si>
  <si>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</si>
  <si>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</si>
  <si>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</si>
  <si>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</si>
  <si>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</si>
  <si>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</si>
  <si>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</si>
  <si>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</si>
  <si>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</si>
  <si>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</si>
  <si>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</si>
  <si>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</si>
  <si>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</si>
  <si>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</si>
  <si>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</si>
  <si>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</si>
  <si>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</si>
  <si>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</si>
  <si>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</si>
  <si>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</si>
  <si>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</si>
  <si>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Xiliang</t>
  </si>
  <si>
    <t>Alex</t>
  </si>
  <si>
    <t>Draft completion contribution:   Deferred discussion on MMS topics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</si>
  <si>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</si>
  <si>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</si>
  <si>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</si>
  <si>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</si>
  <si>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</si>
  <si>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</si>
  <si>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Draft completion work: technical breakout</t>
  </si>
  <si>
    <t>Tuesday 14-Nov PM2: Comment Resolution (group)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</si>
  <si>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</si>
  <si>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</si>
  <si>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</si>
  <si>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</si>
  <si>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</si>
  <si>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</si>
  <si>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</si>
  <si>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</si>
  <si>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15-23-0527</t>
  </si>
  <si>
    <t xml:space="preserve">Carlos </t>
  </si>
  <si>
    <t>CAD Status and Review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</si>
  <si>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</si>
  <si>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</si>
  <si>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</si>
  <si>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</si>
  <si>
    <t>https://mentor.ieee.org/802.15/dcn/23/15-23-0573-00-04ab-balanced-wireless-in-device-coexistence.pptx</t>
  </si>
  <si>
    <t>Brian Hart</t>
  </si>
  <si>
    <t>Draft completion contribution:   Balanced Wireless In-Device Coexistence</t>
  </si>
  <si>
    <t>15-23-0573</t>
  </si>
  <si>
    <t>Alex, Larry</t>
  </si>
  <si>
    <t>Draft completion contribution:   Proposed resolution on the MMS MAC comments</t>
  </si>
  <si>
    <t>15-23-0475</t>
  </si>
  <si>
    <t>Larry, Alex</t>
  </si>
  <si>
    <t>15-23-0505</t>
  </si>
  <si>
    <t>https://mentor.ieee.org/802.15/dcn/23/15-23-0505-01-04ab-text-for-ptf-report-ie.docx</t>
  </si>
  <si>
    <t>15-23-0539</t>
  </si>
  <si>
    <t>https://mentor.ieee.org/802.15/dcn/23/15-23-0539-01-04ab-proposed-resolution-for-10-146-147-148.docx</t>
  </si>
  <si>
    <t>https://mentor.ieee.org/802.15/dcn/23/15-23-0452-01-04ab-coexistence-assessment-document.docx</t>
  </si>
  <si>
    <t>15-23-0452</t>
  </si>
  <si>
    <t>https://mentor.ieee.org/802.15/dcn/23/15-23-0549-01-04ab-proposed-resolutions-for-draft-b-comments-140-225-226.docx</t>
  </si>
  <si>
    <t>15-23-0549</t>
  </si>
  <si>
    <t>https://mentor.ieee.org/802.15/dcn/23/15-23-0579-00-04ab-privacy-addressing-requirements-in-4ab.pptx</t>
  </si>
  <si>
    <t>15-23-0579</t>
  </si>
  <si>
    <t>15-23-0575</t>
  </si>
  <si>
    <t>https://mentor.ieee.org/802.15/dcn/23/15-23-0575-00-04ab-resolution-proposals-for-comments-21-22-25-26-28-99-155-164-166.docx</t>
  </si>
  <si>
    <t>https://mentor.ieee.org/802.15/dcn/23/15-23-0575-01-04ab-resolution-proposals-for-comments-21-22-25-26-28-99-155-164-166.docx</t>
  </si>
  <si>
    <t>Draft completion contribution: Proposed resolutions, pre-ballot draft B, CI 53, 235, 236</t>
  </si>
  <si>
    <t>Rolfe</t>
  </si>
  <si>
    <t>15-23-0591</t>
  </si>
  <si>
    <t>https://mentor.ieee.org/802.15/dcn/23/15-23-0591-00-04ab-proposed-resolutions-ci-53-235-236.pptx</t>
  </si>
  <si>
    <t>https://mentor.ieee.org/802.15/dcn/23/15-23-0562-00-04ab-cir-report-ie-format.pptx</t>
  </si>
  <si>
    <t>https://mentor.ieee.org/802.15/dcn/23/15-23-0563-00-04ab-proposed-text-for-cir-report-format.docx</t>
  </si>
  <si>
    <t>15-23-0552</t>
  </si>
  <si>
    <t>https://mentor.ieee.org/802.15/dcn/23/15-23-0552-04-04ab-proposed-updates-on-ac-ie-and-cir-report-ie.docx</t>
  </si>
  <si>
    <t>Draft completion contribution:    CID 204</t>
  </si>
  <si>
    <t>https://mentor.ieee.org/802.15/dcn/23/15-23-0581-00-04ab-proposed-resolution-on-ac-ie-comments-part-three.docx</t>
  </si>
  <si>
    <t>15-23-0581</t>
  </si>
  <si>
    <t>Pooria</t>
  </si>
  <si>
    <t>15-23-0604</t>
  </si>
  <si>
    <t>Draft completion contribution:   Resolutions to CIDs 183, 230, 234, 240</t>
  </si>
  <si>
    <t>Aniruddh Rao</t>
  </si>
  <si>
    <t>Draft completion conribution: PTF Report</t>
  </si>
  <si>
    <t>5.10</t>
  </si>
  <si>
    <t>5.11</t>
  </si>
  <si>
    <t>Draft completion contribution:  text for ptf report IE</t>
  </si>
  <si>
    <t>Aniruddh</t>
  </si>
  <si>
    <t>https://mentor.ieee.org/802.15/dcn/23/15-23-0505-06-04ab-text-for-ptf-report-ie.docx</t>
  </si>
  <si>
    <t>https://mentor.ieee.org/802.15/dcn/23/15-23-0285-01-04ab-effect-of-no-lbt-nb-on-802-11-devices.pdf</t>
  </si>
  <si>
    <t>15-23-0285</t>
  </si>
  <si>
    <t>https://mentor.ieee.org/802.15/dcn/23/15-23-0604-00-04ab-resolutions-to-cids-183-230-234-240.xlsx</t>
  </si>
  <si>
    <t>https://mentor.ieee.org/802.15/dcn/23/15-23-0527-01-04ab-proposed-resolution-on-the-mms-mac-comments.docx</t>
  </si>
  <si>
    <t>https://mentor.ieee.org/802.15/dcn/23/15-23-0561-00-04ab-proposed-resolution-for-nb-channel-map.docx</t>
  </si>
  <si>
    <t>https://mentor.ieee.org/802.15/dcn/23/15-23-0452-02-04ab-coexistence-assessment-document.docx</t>
  </si>
  <si>
    <t>c</t>
  </si>
  <si>
    <t>Doc</t>
  </si>
  <si>
    <t>Ver</t>
  </si>
  <si>
    <t>plenary/call</t>
  </si>
  <si>
    <t>p</t>
  </si>
  <si>
    <t>https://mentor.ieee.org/802.15/dcn/23/15-23-0462-00-04ab-proposed-updates-for-10-36.docx</t>
  </si>
  <si>
    <t>https://mentor.ieee.org/802.15/dcn/23/15-23-0464-02-04ab-proposed-updates-for-section-16.docx</t>
  </si>
  <si>
    <t>https://mentor.ieee.org/802.15/dcn/23/15-23-0466-02-04ab-proposed-draft-text-for-the-cir-report-field-of-ac-ie.docx</t>
  </si>
  <si>
    <t>https://mentor.ieee.org/802.15/dcn/23/15-23-0496-01-04ab-proposed-further-updates-for-10-36-7.docx</t>
  </si>
  <si>
    <t>https://mentor.ieee.org/802.15/dcn/23/15-23-0502-03-04ab-group-consensus-on-operating-parameter-sets.docx</t>
  </si>
  <si>
    <t>https://mentor.ieee.org/802.15/dcn/23/15-23-0534-00-04ab-proposed-resolution-for-cid-51-and-cid-56.xlsx</t>
  </si>
  <si>
    <t>https://mentor.ieee.org/802.15/dcn/23/15-23-0538-00-04ab-proposed-resolution-on-ac-ie-comments.docx</t>
  </si>
  <si>
    <t>https://mentor.ieee.org/802.15/dcn/23/15-23-0541-01-04ab-proposed-resolution-for-ac-ie-comments-part-two.docx</t>
  </si>
  <si>
    <t>https://mentor.ieee.org/802.15/dcn/23/15-23-0545-00-04ab-low-energy-uwb-phy-proposed-comments-resolution.docx</t>
  </si>
  <si>
    <t>https://mentor.ieee.org/802.15/dcn/23/15-23-0547-02-04ab-proposed-resolution-for-52-54-228.docx</t>
  </si>
  <si>
    <t>https://mentor.ieee.org/802.15/dcn/23/15-23-0547-01-04ab-proposed-resolution-for-52-54-228.docx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</si>
</sst>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9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20" fillId="0" borderId="0" xfId="6" applyAlignment="1">
      <alignment horizontal="right"/>
    </xf>
    <xf numFmtId="0" fontId="18" fillId="0" borderId="0" xfId="10" quotePrefix="1" applyFont="1" applyAlignment="1">
      <alignment horizontal="righ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05-06-04ab-text-for-ptf-report-ie.docx" TargetMode="External"/><Relationship Id="rId3" Type="http://schemas.openxmlformats.org/officeDocument/2006/relationships/hyperlink" Target="https://mentor.ieee.org/802.15/dcn/23/15-23-0452-01-04ab-coexistence-assessment-document.docx" TargetMode="External"/><Relationship Id="rId7" Type="http://schemas.openxmlformats.org/officeDocument/2006/relationships/hyperlink" Target="https://mentor.ieee.org/802.15/dcn/23/15-23-0575-01-04ab-resolution-proposals-for-comments-21-22-25-26-28-99-155-164-166.docx" TargetMode="External"/><Relationship Id="rId2" Type="http://schemas.openxmlformats.org/officeDocument/2006/relationships/hyperlink" Target="https://mentor.ieee.org/802.15/dcn/23/15-23-0539-01-04ab-proposed-resolution-for-10-146-147-148.docx" TargetMode="External"/><Relationship Id="rId1" Type="http://schemas.openxmlformats.org/officeDocument/2006/relationships/hyperlink" Target="https://mentor.ieee.org/802.15/dcn/23/15-23-0505-01-04ab-text-for-ptf-report-ie.docx" TargetMode="External"/><Relationship Id="rId6" Type="http://schemas.openxmlformats.org/officeDocument/2006/relationships/hyperlink" Target="https://mentor.ieee.org/802.15/dcn/23/15-23-0575-00-04ab-resolution-proposals-for-comments-21-22-25-26-28-99-155-164-166.docx" TargetMode="External"/><Relationship Id="rId5" Type="http://schemas.openxmlformats.org/officeDocument/2006/relationships/hyperlink" Target="https://mentor.ieee.org/802.15/dcn/23/15-23-0579-00-04ab-privacy-addressing-requirements-in-4ab.ppt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549-01-04ab-proposed-resolutions-for-draft-b-comments-140-225-226.docx" TargetMode="External"/><Relationship Id="rId9" Type="http://schemas.openxmlformats.org/officeDocument/2006/relationships/hyperlink" Target="https://mentor.ieee.org/802.15/dcn/23/15-23-0285-01-04ab-effect-of-no-lbt-nb-on-802-11-devices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52-04-04ab-proposed-updates-on-ac-ie-and-cir-report-ie.doc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3/15-23-0563-00-04ab-proposed-text-for-cir-report-format.docx" TargetMode="External"/><Relationship Id="rId1" Type="http://schemas.openxmlformats.org/officeDocument/2006/relationships/hyperlink" Target="https://mentor.ieee.org/802.15/dcn/23/15-23-0591-00-04ab-proposed-resolutions-ci-53-235-236.pptx" TargetMode="External"/><Relationship Id="rId6" Type="http://schemas.openxmlformats.org/officeDocument/2006/relationships/hyperlink" Target="https://mentor.ieee.org/802.15/dcn/23/15-23-0505-06-04ab-text-for-ptf-report-ie.docx" TargetMode="External"/><Relationship Id="rId5" Type="http://schemas.openxmlformats.org/officeDocument/2006/relationships/hyperlink" Target="https://mentor.ieee.org/802.15/dcn/23/15-23-0527-01-04ab-proposed-resolution-on-the-mms-mac-comments.docx" TargetMode="External"/><Relationship Id="rId4" Type="http://schemas.openxmlformats.org/officeDocument/2006/relationships/hyperlink" Target="https://mentor.ieee.org/802.15/dcn/23/15-23-0604-00-04ab-resolutions-to-cids-183-230-234-240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3/15-23-0452-02-04ab-coexistence-assessment-document.docx" TargetMode="External"/><Relationship Id="rId1" Type="http://schemas.openxmlformats.org/officeDocument/2006/relationships/hyperlink" Target="https://mentor.ieee.org/802.15/dcn/23/15-23-0573-00-04ab-balanced-wireless-in-device-coexist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63-00-04ab-proposed-text-for-cir-report-format.docx" TargetMode="External"/><Relationship Id="rId13" Type="http://schemas.openxmlformats.org/officeDocument/2006/relationships/hyperlink" Target="https://mentor.ieee.org/802.15/dcn/23/15-23-0452-02-04ab-coexistence-assessment-document.docx" TargetMode="External"/><Relationship Id="rId18" Type="http://schemas.openxmlformats.org/officeDocument/2006/relationships/hyperlink" Target="https://mentor.ieee.org/802.15/dcn/23/15-23-0502-03-04ab-group-consensus-on-operating-parameter-sets.docx" TargetMode="External"/><Relationship Id="rId26" Type="http://schemas.openxmlformats.org/officeDocument/2006/relationships/hyperlink" Target="https://mentor.ieee.org/802.15/dcn/23/15-23-0561-00-04ab-proposed-resolution-for-nb-channel-map.docx" TargetMode="External"/><Relationship Id="rId3" Type="http://schemas.openxmlformats.org/officeDocument/2006/relationships/hyperlink" Target="https://mentor.ieee.org/802.15/dcn/23/15-23-0579-00-04ab-privacy-addressing-requirements-in-4ab.pptx" TargetMode="External"/><Relationship Id="rId21" Type="http://schemas.openxmlformats.org/officeDocument/2006/relationships/hyperlink" Target="https://mentor.ieee.org/802.15/dcn/23/15-23-0541-01-04ab-proposed-resolution-for-ac-ie-comments-part-two.docx" TargetMode="External"/><Relationship Id="rId7" Type="http://schemas.openxmlformats.org/officeDocument/2006/relationships/hyperlink" Target="https://mentor.ieee.org/802.15/dcn/23/15-23-0591-00-04ab-proposed-resolutions-ci-53-235-236.pptx" TargetMode="External"/><Relationship Id="rId12" Type="http://schemas.openxmlformats.org/officeDocument/2006/relationships/hyperlink" Target="https://mentor.ieee.org/802.15/dcn/23/15-23-0573-00-04ab-balanced-wireless-in-device-coexistence.pptx" TargetMode="External"/><Relationship Id="rId17" Type="http://schemas.openxmlformats.org/officeDocument/2006/relationships/hyperlink" Target="https://mentor.ieee.org/802.15/dcn/23/15-23-0496-01-04ab-proposed-further-updates-for-10-36-7.docx" TargetMode="External"/><Relationship Id="rId25" Type="http://schemas.openxmlformats.org/officeDocument/2006/relationships/hyperlink" Target="https://mentor.ieee.org/802.15/dcn/23/15-23-0549-01-04ab-proposed-resolutions-for-draft-b-comments-140-225-226.docx" TargetMode="External"/><Relationship Id="rId2" Type="http://schemas.openxmlformats.org/officeDocument/2006/relationships/hyperlink" Target="https://mentor.ieee.org/802.15/dcn/23/15-23-0549-01-04ab-proposed-resolutions-for-draft-b-comments-140-225-226.docx" TargetMode="External"/><Relationship Id="rId16" Type="http://schemas.openxmlformats.org/officeDocument/2006/relationships/hyperlink" Target="https://mentor.ieee.org/802.15/dcn/23/15-23-0466-02-04ab-proposed-draft-text-for-the-cir-report-field-of-ac-ie.docx" TargetMode="External"/><Relationship Id="rId20" Type="http://schemas.openxmlformats.org/officeDocument/2006/relationships/hyperlink" Target="https://mentor.ieee.org/802.15/dcn/23/15-23-0538-00-04ab-proposed-resolution-on-ac-ie-comments.docx" TargetMode="External"/><Relationship Id="rId1" Type="http://schemas.openxmlformats.org/officeDocument/2006/relationships/hyperlink" Target="https://mentor.ieee.org/802.15/dcn/23/15-23-0539-01-04ab-proposed-resolution-for-10-146-147-148.docx" TargetMode="External"/><Relationship Id="rId6" Type="http://schemas.openxmlformats.org/officeDocument/2006/relationships/hyperlink" Target="https://mentor.ieee.org/802.15/dcn/23/15-23-0505-06-04ab-text-for-ptf-report-ie.docx" TargetMode="External"/><Relationship Id="rId11" Type="http://schemas.openxmlformats.org/officeDocument/2006/relationships/hyperlink" Target="https://mentor.ieee.org/802.15/dcn/23/15-23-0527-01-04ab-proposed-resolution-on-the-mms-mac-comments.docx" TargetMode="External"/><Relationship Id="rId24" Type="http://schemas.openxmlformats.org/officeDocument/2006/relationships/hyperlink" Target="https://mentor.ieee.org/802.15/dcn/23/15-23-0547-01-04ab-proposed-resolution-for-52-54-228.docx" TargetMode="External"/><Relationship Id="rId5" Type="http://schemas.openxmlformats.org/officeDocument/2006/relationships/hyperlink" Target="https://mentor.ieee.org/802.15/dcn/23/15-23-0285-01-04ab-effect-of-no-lbt-nb-on-802-11-devices.pdf" TargetMode="External"/><Relationship Id="rId15" Type="http://schemas.openxmlformats.org/officeDocument/2006/relationships/hyperlink" Target="https://mentor.ieee.org/802.15/dcn/23/15-23-0464-02-04ab-proposed-updates-for-section-16.docx" TargetMode="External"/><Relationship Id="rId23" Type="http://schemas.openxmlformats.org/officeDocument/2006/relationships/hyperlink" Target="https://mentor.ieee.org/802.15/dcn/23/15-23-0547-02-04ab-proposed-resolution-for-52-54-228.docx" TargetMode="External"/><Relationship Id="rId10" Type="http://schemas.openxmlformats.org/officeDocument/2006/relationships/hyperlink" Target="https://mentor.ieee.org/802.15/dcn/23/15-23-0604-00-04ab-resolutions-to-cids-183-230-234-240.xlsx" TargetMode="External"/><Relationship Id="rId19" Type="http://schemas.openxmlformats.org/officeDocument/2006/relationships/hyperlink" Target="https://mentor.ieee.org/802.15/dcn/23/15-23-0534-00-04ab-proposed-resolution-for-cid-51-and-cid-56.xlsx" TargetMode="External"/><Relationship Id="rId4" Type="http://schemas.openxmlformats.org/officeDocument/2006/relationships/hyperlink" Target="https://mentor.ieee.org/802.15/dcn/23/15-23-0575-01-04ab-resolution-proposals-for-comments-21-22-25-26-28-99-155-164-166.docx" TargetMode="External"/><Relationship Id="rId9" Type="http://schemas.openxmlformats.org/officeDocument/2006/relationships/hyperlink" Target="https://mentor.ieee.org/802.15/dcn/23/15-23-0552-04-04ab-proposed-updates-on-ac-ie-and-cir-report-ie.docx" TargetMode="External"/><Relationship Id="rId14" Type="http://schemas.openxmlformats.org/officeDocument/2006/relationships/hyperlink" Target="https://mentor.ieee.org/802.15/dcn/23/15-23-0462-00-04ab-proposed-updates-for-10-36.docx" TargetMode="External"/><Relationship Id="rId22" Type="http://schemas.openxmlformats.org/officeDocument/2006/relationships/hyperlink" Target="https://mentor.ieee.org/802.15/dcn/23/15-23-0545-00-04ab-low-energy-uwb-phy-proposed-comments-resolut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203</v>
      </c>
      <c r="C9" s="14">
        <v>0.66666666666666663</v>
      </c>
    </row>
    <row r="10" spans="1:3" x14ac:dyDescent="0.25">
      <c r="A10" s="1">
        <f t="shared" si="0"/>
        <v>5</v>
      </c>
      <c r="B10" s="1" t="s">
        <v>198</v>
      </c>
      <c r="C10" s="14">
        <v>0.5625</v>
      </c>
    </row>
    <row r="11" spans="1:3" x14ac:dyDescent="0.25">
      <c r="A11" s="1">
        <f t="shared" si="0"/>
        <v>6</v>
      </c>
      <c r="B11" s="1" t="s">
        <v>199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D14" sqref="D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5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197</v>
      </c>
      <c r="D12" s="8">
        <v>35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211</v>
      </c>
      <c r="C13" s="13" t="s">
        <v>206</v>
      </c>
      <c r="D13" s="8">
        <v>37</v>
      </c>
      <c r="E13" s="11">
        <f t="shared" si="1"/>
        <v>0.7222222222222221</v>
      </c>
      <c r="G13" s="12" t="s">
        <v>212</v>
      </c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0.74791666666666656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7" activePane="bottomLeft" state="frozen"/>
      <selection pane="bottomLeft" activeCell="H26" sqref="H2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1" si="0">A4+0.1</f>
        <v>2.1</v>
      </c>
      <c r="B5" s="28" t="s">
        <v>61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 t="s">
        <v>227</v>
      </c>
      <c r="H6" s="15" t="s">
        <v>228</v>
      </c>
    </row>
    <row r="7" spans="1:8" x14ac:dyDescent="0.25">
      <c r="A7" s="26">
        <f t="shared" si="0"/>
        <v>2.3000000000000003</v>
      </c>
      <c r="B7" s="12" t="s">
        <v>201</v>
      </c>
      <c r="C7" s="13" t="s">
        <v>196</v>
      </c>
      <c r="D7" s="8">
        <v>30</v>
      </c>
      <c r="E7" s="11">
        <f t="shared" si="1"/>
        <v>0.35416666666666663</v>
      </c>
      <c r="G7" s="13" t="s">
        <v>229</v>
      </c>
      <c r="H7" s="15" t="s">
        <v>230</v>
      </c>
    </row>
    <row r="8" spans="1:8" x14ac:dyDescent="0.25">
      <c r="A8" s="26">
        <f t="shared" si="0"/>
        <v>2.4000000000000004</v>
      </c>
      <c r="B8" s="12" t="s">
        <v>214</v>
      </c>
      <c r="C8" s="13" t="s">
        <v>226</v>
      </c>
      <c r="D8" s="8">
        <v>30</v>
      </c>
      <c r="E8" s="11">
        <f t="shared" si="1"/>
        <v>0.37499999999999994</v>
      </c>
      <c r="G8" s="13" t="s">
        <v>232</v>
      </c>
      <c r="H8" s="15" t="s">
        <v>231</v>
      </c>
    </row>
    <row r="9" spans="1:8" x14ac:dyDescent="0.25">
      <c r="A9" s="26">
        <f t="shared" si="0"/>
        <v>2.5000000000000004</v>
      </c>
      <c r="B9" s="12" t="s">
        <v>195</v>
      </c>
      <c r="C9" s="13" t="s">
        <v>193</v>
      </c>
      <c r="D9" s="8">
        <v>15</v>
      </c>
      <c r="E9" s="11">
        <f t="shared" si="1"/>
        <v>0.39583333333333326</v>
      </c>
      <c r="G9" s="13" t="s">
        <v>234</v>
      </c>
      <c r="H9" s="15" t="s">
        <v>233</v>
      </c>
    </row>
    <row r="10" spans="1:8" x14ac:dyDescent="0.25">
      <c r="A10" s="26">
        <f t="shared" si="0"/>
        <v>2.6000000000000005</v>
      </c>
      <c r="B10" s="12" t="s">
        <v>218</v>
      </c>
      <c r="C10" s="13" t="s">
        <v>194</v>
      </c>
      <c r="D10" s="8">
        <v>15</v>
      </c>
      <c r="E10" s="11">
        <f t="shared" si="1"/>
        <v>0.40624999999999994</v>
      </c>
      <c r="G10" s="13" t="s">
        <v>237</v>
      </c>
      <c r="H10" s="15" t="s">
        <v>238</v>
      </c>
    </row>
    <row r="11" spans="1:8" x14ac:dyDescent="0.25">
      <c r="A11" s="26">
        <f t="shared" si="0"/>
        <v>2.7000000000000006</v>
      </c>
      <c r="B11" s="12" t="s">
        <v>2</v>
      </c>
      <c r="C11" s="13" t="s">
        <v>4</v>
      </c>
      <c r="D11" s="8"/>
      <c r="E11" s="11">
        <f t="shared" si="1"/>
        <v>0.41666666666666663</v>
      </c>
      <c r="G11" s="13"/>
      <c r="H11" s="15"/>
    </row>
    <row r="12" spans="1:8" x14ac:dyDescent="0.25">
      <c r="D12" s="8"/>
      <c r="E12" s="11"/>
    </row>
    <row r="13" spans="1:8" x14ac:dyDescent="0.25">
      <c r="A13" s="1">
        <f>Summary!A$8</f>
        <v>3</v>
      </c>
      <c r="B13" s="1" t="str">
        <f>Summary!B$8</f>
        <v>Tuesday 14-Nov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19" si="2">A13+0.1</f>
        <v>3.1</v>
      </c>
      <c r="B14" s="28" t="s">
        <v>61</v>
      </c>
      <c r="C14" s="13" t="s">
        <v>4</v>
      </c>
      <c r="D14" s="8">
        <v>0</v>
      </c>
      <c r="E14" s="11">
        <f t="shared" ref="E14:E19" si="3">E13+TIME(0,D13,0)</f>
        <v>0.5625</v>
      </c>
      <c r="G14" s="13"/>
    </row>
    <row r="15" spans="1:8" x14ac:dyDescent="0.25">
      <c r="A15" s="26">
        <f t="shared" si="2"/>
        <v>3.2</v>
      </c>
      <c r="B15" s="12" t="s">
        <v>218</v>
      </c>
      <c r="C15" s="13" t="s">
        <v>194</v>
      </c>
      <c r="D15" s="8">
        <v>30</v>
      </c>
      <c r="E15" s="11">
        <f t="shared" si="3"/>
        <v>0.5625</v>
      </c>
      <c r="G15" s="13" t="s">
        <v>237</v>
      </c>
      <c r="H15" s="15" t="s">
        <v>239</v>
      </c>
    </row>
    <row r="16" spans="1:8" x14ac:dyDescent="0.25">
      <c r="A16" s="26">
        <f t="shared" si="2"/>
        <v>3.3000000000000003</v>
      </c>
      <c r="B16" s="12" t="s">
        <v>215</v>
      </c>
      <c r="C16" s="13" t="s">
        <v>216</v>
      </c>
      <c r="D16" s="8">
        <v>30</v>
      </c>
      <c r="E16" s="11">
        <f t="shared" si="3"/>
        <v>0.58333333333333337</v>
      </c>
      <c r="G16" s="13" t="s">
        <v>236</v>
      </c>
      <c r="H16" s="15" t="s">
        <v>235</v>
      </c>
    </row>
    <row r="17" spans="1:8" x14ac:dyDescent="0.25">
      <c r="A17" s="26">
        <f t="shared" si="2"/>
        <v>3.4000000000000004</v>
      </c>
      <c r="B17" s="12" t="s">
        <v>202</v>
      </c>
      <c r="C17" s="13" t="s">
        <v>1</v>
      </c>
      <c r="D17" s="8">
        <v>30</v>
      </c>
      <c r="E17" s="11">
        <f t="shared" si="3"/>
        <v>0.60416666666666674</v>
      </c>
      <c r="G17" s="13"/>
    </row>
    <row r="18" spans="1:8" x14ac:dyDescent="0.25">
      <c r="A18" s="26">
        <f t="shared" si="2"/>
        <v>3.5000000000000004</v>
      </c>
      <c r="B18" s="12" t="s">
        <v>202</v>
      </c>
      <c r="C18" s="13" t="s">
        <v>1</v>
      </c>
      <c r="D18" s="8">
        <v>30</v>
      </c>
      <c r="E18" s="11">
        <f t="shared" si="3"/>
        <v>0.62500000000000011</v>
      </c>
      <c r="G18" s="13"/>
      <c r="H18" s="15"/>
    </row>
    <row r="19" spans="1:8" x14ac:dyDescent="0.25">
      <c r="A19" s="26">
        <f t="shared" si="2"/>
        <v>3.6000000000000005</v>
      </c>
      <c r="B19" s="12" t="s">
        <v>2</v>
      </c>
      <c r="C19" s="13"/>
      <c r="D19" s="8">
        <v>0</v>
      </c>
      <c r="E19" s="11">
        <f t="shared" si="3"/>
        <v>0.64583333333333348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x14ac:dyDescent="0.25">
      <c r="A21" s="8">
        <f>Summary!A$9</f>
        <v>4</v>
      </c>
      <c r="B21" s="1" t="str">
        <f>Summary!B$9</f>
        <v>Tuesday 14-Nov PM2: Comment Resolution (group)</v>
      </c>
      <c r="E21" s="11">
        <f>Summary!$C$9</f>
        <v>0.66666666666666663</v>
      </c>
    </row>
    <row r="22" spans="1:8" x14ac:dyDescent="0.25">
      <c r="A22" s="1">
        <f>A21+0.1</f>
        <v>4.0999999999999996</v>
      </c>
      <c r="B22" s="28" t="s">
        <v>61</v>
      </c>
      <c r="C22" s="13" t="s">
        <v>4</v>
      </c>
      <c r="D22" s="8">
        <v>0</v>
      </c>
      <c r="E22" s="11">
        <f t="shared" ref="E22:E27" si="4">E21+TIME(0,D21,0)</f>
        <v>0.66666666666666663</v>
      </c>
    </row>
    <row r="23" spans="1:8" x14ac:dyDescent="0.25">
      <c r="A23" s="1">
        <f>A22+0.1</f>
        <v>4.1999999999999993</v>
      </c>
      <c r="B23" s="12" t="s">
        <v>202</v>
      </c>
      <c r="C23" s="13" t="s">
        <v>1</v>
      </c>
      <c r="D23" s="8">
        <v>30</v>
      </c>
      <c r="E23" s="11">
        <f t="shared" si="4"/>
        <v>0.66666666666666663</v>
      </c>
    </row>
    <row r="24" spans="1:8" x14ac:dyDescent="0.25">
      <c r="A24" s="1">
        <f>A23+0.1</f>
        <v>4.2999999999999989</v>
      </c>
      <c r="B24" s="12" t="s">
        <v>202</v>
      </c>
      <c r="C24" s="13" t="s">
        <v>1</v>
      </c>
      <c r="D24" s="8">
        <v>30</v>
      </c>
      <c r="E24" s="11">
        <f t="shared" si="4"/>
        <v>0.6875</v>
      </c>
    </row>
    <row r="25" spans="1:8" x14ac:dyDescent="0.25">
      <c r="A25" s="1">
        <f>A24+0.1</f>
        <v>4.3999999999999986</v>
      </c>
      <c r="B25" s="12" t="s">
        <v>217</v>
      </c>
      <c r="C25" s="13" t="s">
        <v>213</v>
      </c>
      <c r="D25" s="8">
        <v>30</v>
      </c>
      <c r="E25" s="11">
        <f t="shared" si="4"/>
        <v>0.70833333333333337</v>
      </c>
      <c r="G25" s="13" t="s">
        <v>262</v>
      </c>
      <c r="H25" s="15" t="s">
        <v>261</v>
      </c>
    </row>
    <row r="26" spans="1:8" x14ac:dyDescent="0.25">
      <c r="A26" s="1">
        <f>A25+0.1</f>
        <v>4.4999999999999982</v>
      </c>
      <c r="B26" s="12" t="s">
        <v>258</v>
      </c>
      <c r="C26" s="13" t="s">
        <v>259</v>
      </c>
      <c r="D26" s="8">
        <v>30</v>
      </c>
      <c r="E26" s="11">
        <f t="shared" si="4"/>
        <v>0.72916666666666674</v>
      </c>
      <c r="G26" s="13" t="s">
        <v>227</v>
      </c>
      <c r="H26" s="15" t="s">
        <v>260</v>
      </c>
    </row>
    <row r="27" spans="1:8" x14ac:dyDescent="0.25">
      <c r="A27" s="1">
        <f>A25+0.1</f>
        <v>4.4999999999999982</v>
      </c>
      <c r="B27" s="12" t="s">
        <v>2</v>
      </c>
      <c r="C27" s="13"/>
      <c r="D27" s="8">
        <v>0</v>
      </c>
      <c r="E27" s="11">
        <f t="shared" si="4"/>
        <v>0.75000000000000011</v>
      </c>
    </row>
  </sheetData>
  <sheetProtection selectLockedCells="1" selectUnlockedCells="1"/>
  <hyperlinks>
    <hyperlink ref="H6" r:id="rId1" xr:uid="{CA0C5BA2-130E-4131-9010-C28414ACA24C}"/>
    <hyperlink ref="H7" r:id="rId2" xr:uid="{DAAFF1E0-A1CB-4C4F-9CE9-9B532F47DDB3}"/>
    <hyperlink ref="H8" r:id="rId3" xr:uid="{1890F327-77AA-4855-AF94-A135EE61727A}"/>
    <hyperlink ref="H9" r:id="rId4" xr:uid="{F649354A-F098-4F09-8FA7-29CE10088FDD}"/>
    <hyperlink ref="H16" r:id="rId5" xr:uid="{E010DD2B-FB55-4C28-B81F-104D059B3906}"/>
    <hyperlink ref="H10" r:id="rId6" xr:uid="{5FF91C61-94AD-44FB-A8B6-111CF14D83BB}"/>
    <hyperlink ref="H15" r:id="rId7" xr:uid="{BEADA26D-762E-4565-97EA-D49196AC2378}"/>
    <hyperlink ref="H26" r:id="rId8" xr:uid="{858D3517-1C02-490E-83E2-00A1D6647C88}"/>
    <hyperlink ref="H25" r:id="rId9" xr:uid="{6D0E5E78-F00F-4A7D-8677-3742C30525E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zoomScale="110" zoomScaleNormal="110" workbookViewId="0">
      <pane ySplit="2" topLeftCell="A7" activePane="bottomLeft" state="frozen"/>
      <selection pane="bottomLeft" activeCell="G8" sqref="G8:H1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5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7" si="1">E5+TIME(0,D5,0)</f>
        <v>0.5625</v>
      </c>
    </row>
    <row r="7" spans="1:8" x14ac:dyDescent="0.25">
      <c r="A7" s="8">
        <f t="shared" si="0"/>
        <v>5.1999999999999993</v>
      </c>
      <c r="B7" s="12" t="s">
        <v>200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240</v>
      </c>
      <c r="C8" s="13" t="s">
        <v>241</v>
      </c>
      <c r="D8" s="8">
        <v>10</v>
      </c>
      <c r="E8" s="11">
        <f t="shared" si="1"/>
        <v>0.56944444444444442</v>
      </c>
      <c r="G8" s="7" t="s">
        <v>242</v>
      </c>
      <c r="H8" s="15" t="s">
        <v>243</v>
      </c>
    </row>
    <row r="9" spans="1:8" x14ac:dyDescent="0.25">
      <c r="A9" s="8">
        <f t="shared" si="0"/>
        <v>5.3999999999999986</v>
      </c>
      <c r="B9" s="12" t="s">
        <v>170</v>
      </c>
      <c r="C9" s="13" t="s">
        <v>167</v>
      </c>
      <c r="D9" s="8">
        <v>40</v>
      </c>
      <c r="E9" s="11">
        <f t="shared" si="1"/>
        <v>0.57638888888888884</v>
      </c>
      <c r="G9" s="7" t="s">
        <v>225</v>
      </c>
      <c r="H9" s="15"/>
    </row>
    <row r="10" spans="1:8" x14ac:dyDescent="0.25">
      <c r="A10" s="8">
        <f t="shared" si="0"/>
        <v>5.4999999999999982</v>
      </c>
      <c r="B10" s="12" t="s">
        <v>248</v>
      </c>
      <c r="C10" s="13" t="s">
        <v>161</v>
      </c>
      <c r="D10" s="8">
        <v>10</v>
      </c>
      <c r="E10" s="11">
        <f t="shared" si="1"/>
        <v>0.60416666666666663</v>
      </c>
      <c r="G10" s="7" t="s">
        <v>250</v>
      </c>
      <c r="H10" s="15" t="s">
        <v>249</v>
      </c>
    </row>
    <row r="11" spans="1:8" x14ac:dyDescent="0.25">
      <c r="A11" s="8">
        <f>A9+0.1</f>
        <v>5.4999999999999982</v>
      </c>
      <c r="B11" s="12" t="s">
        <v>209</v>
      </c>
      <c r="C11" s="13" t="s">
        <v>206</v>
      </c>
      <c r="D11" s="8">
        <v>10</v>
      </c>
      <c r="E11" s="11">
        <f t="shared" si="1"/>
        <v>0.61111111111111105</v>
      </c>
      <c r="G11" s="7" t="s">
        <v>208</v>
      </c>
      <c r="H11" s="15" t="s">
        <v>244</v>
      </c>
    </row>
    <row r="12" spans="1:8" x14ac:dyDescent="0.25">
      <c r="A12" s="8">
        <f t="shared" si="0"/>
        <v>5.5999999999999979</v>
      </c>
      <c r="B12" s="12" t="s">
        <v>210</v>
      </c>
      <c r="C12" s="13" t="s">
        <v>206</v>
      </c>
      <c r="D12" s="29">
        <v>10</v>
      </c>
      <c r="E12" s="11">
        <f t="shared" si="1"/>
        <v>0.61805555555555547</v>
      </c>
      <c r="G12" s="7" t="s">
        <v>207</v>
      </c>
      <c r="H12" s="15" t="s">
        <v>245</v>
      </c>
    </row>
    <row r="13" spans="1:8" x14ac:dyDescent="0.25">
      <c r="A13" s="8">
        <f t="shared" si="0"/>
        <v>5.6999999999999975</v>
      </c>
      <c r="B13" s="12" t="s">
        <v>205</v>
      </c>
      <c r="C13" s="13" t="s">
        <v>161</v>
      </c>
      <c r="D13" s="29">
        <v>10</v>
      </c>
      <c r="E13" s="11">
        <f t="shared" si="1"/>
        <v>0.62499999999999989</v>
      </c>
      <c r="G13" s="99" t="s">
        <v>246</v>
      </c>
      <c r="H13" s="15" t="s">
        <v>247</v>
      </c>
    </row>
    <row r="14" spans="1:8" customFormat="1" x14ac:dyDescent="0.25">
      <c r="A14" s="8">
        <f t="shared" si="0"/>
        <v>5.7999999999999972</v>
      </c>
      <c r="B14" s="12" t="s">
        <v>253</v>
      </c>
      <c r="C14" s="13" t="s">
        <v>251</v>
      </c>
      <c r="D14" s="29">
        <v>10</v>
      </c>
      <c r="E14" s="11">
        <f t="shared" si="1"/>
        <v>0.63194444444444431</v>
      </c>
      <c r="G14" s="7" t="s">
        <v>252</v>
      </c>
      <c r="H14" s="15" t="s">
        <v>263</v>
      </c>
    </row>
    <row r="15" spans="1:8" x14ac:dyDescent="0.25">
      <c r="A15" s="8">
        <f t="shared" si="0"/>
        <v>5.8999999999999968</v>
      </c>
      <c r="B15" s="12" t="s">
        <v>224</v>
      </c>
      <c r="C15" s="13" t="s">
        <v>206</v>
      </c>
      <c r="D15" s="29">
        <v>5</v>
      </c>
      <c r="E15" s="11">
        <f t="shared" si="1"/>
        <v>0.63888888888888873</v>
      </c>
      <c r="G15" s="7" t="s">
        <v>212</v>
      </c>
      <c r="H15" s="15" t="s">
        <v>264</v>
      </c>
    </row>
    <row r="16" spans="1:8" x14ac:dyDescent="0.25">
      <c r="A16" s="289" t="s">
        <v>256</v>
      </c>
      <c r="B16" s="12" t="s">
        <v>255</v>
      </c>
      <c r="C16" s="13" t="s">
        <v>254</v>
      </c>
      <c r="D16" s="29">
        <v>5</v>
      </c>
      <c r="E16" s="11">
        <f t="shared" si="1"/>
        <v>0.64236111111111094</v>
      </c>
      <c r="G16" s="7" t="s">
        <v>227</v>
      </c>
      <c r="H16" s="15" t="s">
        <v>260</v>
      </c>
    </row>
    <row r="17" spans="1:8" x14ac:dyDescent="0.25">
      <c r="A17" s="289" t="s">
        <v>257</v>
      </c>
      <c r="B17" s="12" t="s">
        <v>2</v>
      </c>
      <c r="C17" s="13"/>
      <c r="E17" s="11">
        <f t="shared" si="1"/>
        <v>0.64583333333333315</v>
      </c>
    </row>
    <row r="18" spans="1:8" x14ac:dyDescent="0.25">
      <c r="A18" s="288"/>
      <c r="B18" s="12"/>
      <c r="C18" s="13"/>
    </row>
    <row r="19" spans="1:8" x14ac:dyDescent="0.25">
      <c r="A19" s="8">
        <f>Summary!A$11</f>
        <v>6</v>
      </c>
      <c r="B19" s="1" t="str">
        <f>Summary!B$11</f>
        <v>Wednesday 15-Sep PM2: Comment Resolution (group)</v>
      </c>
      <c r="C19" s="13"/>
      <c r="D19" s="8"/>
      <c r="E19" s="14">
        <f>Summary!C$11</f>
        <v>0.66666666666666663</v>
      </c>
    </row>
    <row r="20" spans="1:8" x14ac:dyDescent="0.25">
      <c r="A20" s="8">
        <f t="shared" ref="A20:A25" si="2">A19+0.1</f>
        <v>6.1</v>
      </c>
      <c r="B20" s="28" t="s">
        <v>61</v>
      </c>
      <c r="C20" s="13" t="s">
        <v>4</v>
      </c>
      <c r="D20" s="8">
        <v>0</v>
      </c>
      <c r="E20" s="11">
        <f t="shared" ref="E20:E25" si="3">E19+TIME(0,D19,0)</f>
        <v>0.66666666666666663</v>
      </c>
    </row>
    <row r="21" spans="1:8" x14ac:dyDescent="0.25">
      <c r="A21" s="8">
        <f t="shared" si="2"/>
        <v>6.1999999999999993</v>
      </c>
      <c r="B21" s="12" t="s">
        <v>202</v>
      </c>
      <c r="C21" s="13" t="s">
        <v>1</v>
      </c>
      <c r="D21" s="8">
        <v>50</v>
      </c>
      <c r="E21" s="11">
        <f t="shared" si="3"/>
        <v>0.66666666666666663</v>
      </c>
      <c r="H21" s="15"/>
    </row>
    <row r="22" spans="1:8" x14ac:dyDescent="0.25">
      <c r="A22" s="8">
        <f t="shared" si="2"/>
        <v>6.2999999999999989</v>
      </c>
      <c r="B22" s="12" t="s">
        <v>202</v>
      </c>
      <c r="C22" s="13" t="s">
        <v>1</v>
      </c>
      <c r="D22" s="8">
        <v>30</v>
      </c>
      <c r="E22" s="11">
        <f t="shared" si="3"/>
        <v>0.70138888888888884</v>
      </c>
    </row>
    <row r="23" spans="1:8" x14ac:dyDescent="0.25">
      <c r="A23" s="8">
        <f t="shared" si="2"/>
        <v>6.3999999999999986</v>
      </c>
      <c r="B23" s="12" t="s">
        <v>202</v>
      </c>
      <c r="C23" s="13" t="s">
        <v>1</v>
      </c>
      <c r="D23" s="8">
        <v>30</v>
      </c>
      <c r="E23" s="11">
        <f t="shared" si="3"/>
        <v>0.72222222222222221</v>
      </c>
    </row>
    <row r="24" spans="1:8" x14ac:dyDescent="0.25">
      <c r="A24" s="8">
        <f t="shared" si="2"/>
        <v>6.4999999999999982</v>
      </c>
      <c r="B24" s="12" t="s">
        <v>202</v>
      </c>
      <c r="C24" s="13" t="s">
        <v>1</v>
      </c>
      <c r="D24" s="29">
        <v>10</v>
      </c>
      <c r="E24" s="11">
        <f t="shared" si="3"/>
        <v>0.74305555555555558</v>
      </c>
      <c r="H24" s="15"/>
    </row>
    <row r="25" spans="1:8" x14ac:dyDescent="0.25">
      <c r="A25" s="8">
        <f t="shared" si="2"/>
        <v>6.5999999999999979</v>
      </c>
      <c r="B25" s="12" t="s">
        <v>2</v>
      </c>
      <c r="C25" s="13" t="s">
        <v>4</v>
      </c>
      <c r="D25" s="8">
        <v>0</v>
      </c>
      <c r="E25" s="11">
        <f t="shared" si="3"/>
        <v>0.75</v>
      </c>
      <c r="H25" s="15"/>
    </row>
    <row r="30" spans="1:8" x14ac:dyDescent="0.25">
      <c r="B30" s="15"/>
    </row>
    <row r="31" spans="1:8" x14ac:dyDescent="0.25">
      <c r="B31" s="7" t="s">
        <v>97</v>
      </c>
    </row>
    <row r="32" spans="1:8" x14ac:dyDescent="0.25">
      <c r="B32" s="15"/>
    </row>
    <row r="33" spans="1:7" x14ac:dyDescent="0.25">
      <c r="B33" s="15"/>
    </row>
    <row r="34" spans="1:7" x14ac:dyDescent="0.25">
      <c r="B34" s="15"/>
      <c r="D34" s="8"/>
      <c r="G34" s="13"/>
    </row>
    <row r="35" spans="1:7" x14ac:dyDescent="0.25">
      <c r="C35" s="13"/>
    </row>
    <row r="36" spans="1:7" x14ac:dyDescent="0.25">
      <c r="C36" s="13"/>
    </row>
    <row r="37" spans="1:7" x14ac:dyDescent="0.25">
      <c r="B37" s="15"/>
      <c r="C37" s="13"/>
    </row>
    <row r="38" spans="1:7" x14ac:dyDescent="0.25">
      <c r="B38" s="15"/>
      <c r="C38" s="13"/>
    </row>
    <row r="39" spans="1:7" x14ac:dyDescent="0.25">
      <c r="A39" s="30"/>
      <c r="B39" s="15"/>
      <c r="C39" s="13"/>
    </row>
    <row r="40" spans="1:7" x14ac:dyDescent="0.25">
      <c r="B40" s="15"/>
      <c r="C40" s="13"/>
    </row>
    <row r="41" spans="1:7" x14ac:dyDescent="0.25">
      <c r="C41" s="13"/>
    </row>
    <row r="42" spans="1:7" x14ac:dyDescent="0.25">
      <c r="C42" s="13"/>
    </row>
    <row r="43" spans="1:7" x14ac:dyDescent="0.25">
      <c r="C43" s="13"/>
    </row>
    <row r="44" spans="1:7" x14ac:dyDescent="0.25">
      <c r="C44" s="13"/>
    </row>
    <row r="45" spans="1:7" x14ac:dyDescent="0.25">
      <c r="C45" s="13"/>
    </row>
    <row r="46" spans="1:7" x14ac:dyDescent="0.25">
      <c r="C46" s="13"/>
    </row>
    <row r="47" spans="1:7" x14ac:dyDescent="0.25">
      <c r="C47" s="13"/>
    </row>
  </sheetData>
  <sheetProtection selectLockedCells="1" selectUnlockedCells="1"/>
  <hyperlinks>
    <hyperlink ref="H8" r:id="rId1" xr:uid="{73420F3D-D934-4A5C-BF7E-969EEAD80161}"/>
    <hyperlink ref="H12" r:id="rId2" xr:uid="{0A8511C9-2743-4473-A923-89E18DD1B7BA}"/>
    <hyperlink ref="H13" r:id="rId3" xr:uid="{BC2FB256-AA47-4AA2-B3E0-9FA9835C716C}"/>
    <hyperlink ref="H14" r:id="rId4" xr:uid="{3D778691-D2AA-4DE0-B976-7AEA50545F1E}"/>
    <hyperlink ref="H15" r:id="rId5" xr:uid="{67B84F69-4788-4137-9830-449F4598CA61}"/>
    <hyperlink ref="H16" r:id="rId6" xr:uid="{6BADD2B1-2904-4C7E-A968-FB95F495FD8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8"/>
  <sheetViews>
    <sheetView tabSelected="1" zoomScale="110" zoomScaleNormal="110" workbookViewId="0">
      <pane ySplit="2" topLeftCell="A3" activePane="bottomLeft" state="frozen"/>
      <selection pane="bottomLeft" activeCell="D17" sqref="D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2" si="0">A4+0.1</f>
        <v>7.1</v>
      </c>
      <c r="B5" s="19" t="s">
        <v>61</v>
      </c>
      <c r="C5" s="20" t="s">
        <v>4</v>
      </c>
      <c r="D5" s="21">
        <v>0</v>
      </c>
      <c r="E5" s="11">
        <f t="shared" ref="E5:E17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200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204</v>
      </c>
      <c r="C7" s="13" t="s">
        <v>165</v>
      </c>
      <c r="D7" s="8">
        <v>10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221</v>
      </c>
      <c r="C8" s="13" t="s">
        <v>220</v>
      </c>
      <c r="D8" s="29">
        <v>30</v>
      </c>
      <c r="E8" s="11">
        <f t="shared" si="1"/>
        <v>0.34722222222222215</v>
      </c>
      <c r="G8" s="13" t="s">
        <v>222</v>
      </c>
      <c r="H8" s="15" t="s">
        <v>219</v>
      </c>
    </row>
    <row r="9" spans="1:8" customFormat="1" x14ac:dyDescent="0.25">
      <c r="A9" s="8">
        <f>A7+0.1</f>
        <v>7.3999999999999986</v>
      </c>
      <c r="B9" s="12" t="s">
        <v>214</v>
      </c>
      <c r="C9" s="13" t="s">
        <v>223</v>
      </c>
      <c r="D9" s="8">
        <v>10</v>
      </c>
      <c r="E9" s="11">
        <f t="shared" si="1"/>
        <v>0.36805555555555547</v>
      </c>
      <c r="G9" s="13" t="s">
        <v>232</v>
      </c>
      <c r="H9" s="15" t="s">
        <v>266</v>
      </c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x14ac:dyDescent="0.25">
      <c r="A11" s="8">
        <f>Summary!A$13</f>
        <v>8</v>
      </c>
      <c r="B11" s="1"/>
      <c r="C11" s="13"/>
      <c r="D11" s="8"/>
      <c r="E11" s="11">
        <f t="shared" si="1"/>
        <v>0.38194444444444431</v>
      </c>
      <c r="G11" s="13"/>
    </row>
    <row r="12" spans="1:8" x14ac:dyDescent="0.25">
      <c r="A12" s="8">
        <f t="shared" si="0"/>
        <v>8.1</v>
      </c>
      <c r="B12" s="12" t="s">
        <v>105</v>
      </c>
      <c r="C12" s="13" t="s">
        <v>1</v>
      </c>
      <c r="D12" s="21">
        <v>10</v>
      </c>
      <c r="E12" s="11">
        <f t="shared" si="1"/>
        <v>0.38194444444444431</v>
      </c>
      <c r="G12" s="13"/>
    </row>
    <row r="13" spans="1:8" x14ac:dyDescent="0.25">
      <c r="A13" s="8">
        <f t="shared" ref="A13:A17" si="2">A12+0.1</f>
        <v>8.1999999999999993</v>
      </c>
      <c r="B13" s="12" t="s">
        <v>192</v>
      </c>
      <c r="C13" s="20" t="s">
        <v>4</v>
      </c>
      <c r="D13" s="21">
        <v>10</v>
      </c>
      <c r="E13" s="11">
        <f t="shared" si="1"/>
        <v>0.38888888888888873</v>
      </c>
      <c r="G13" s="13"/>
    </row>
    <row r="14" spans="1:8" x14ac:dyDescent="0.25">
      <c r="A14" s="8">
        <f t="shared" si="2"/>
        <v>8.2999999999999989</v>
      </c>
      <c r="B14" s="12" t="s">
        <v>162</v>
      </c>
      <c r="C14" s="13" t="s">
        <v>4</v>
      </c>
      <c r="D14" s="21">
        <v>10</v>
      </c>
      <c r="E14" s="11">
        <f t="shared" si="1"/>
        <v>0.39583333333333315</v>
      </c>
      <c r="G14" s="13"/>
    </row>
    <row r="15" spans="1:8" x14ac:dyDescent="0.25">
      <c r="A15" s="8">
        <f t="shared" si="2"/>
        <v>8.3999999999999986</v>
      </c>
      <c r="B15" s="12" t="s">
        <v>25</v>
      </c>
      <c r="C15" s="13" t="s">
        <v>1</v>
      </c>
      <c r="D15" s="8">
        <v>10</v>
      </c>
      <c r="E15" s="11">
        <f t="shared" si="1"/>
        <v>0.40277777777777757</v>
      </c>
    </row>
    <row r="16" spans="1:8" x14ac:dyDescent="0.25">
      <c r="A16" s="8">
        <f t="shared" si="2"/>
        <v>8.4999999999999982</v>
      </c>
      <c r="B16" s="12" t="s">
        <v>11</v>
      </c>
      <c r="C16" s="20" t="s">
        <v>4</v>
      </c>
      <c r="D16" s="21">
        <v>10</v>
      </c>
      <c r="E16" s="11">
        <f t="shared" si="1"/>
        <v>0.40972222222222199</v>
      </c>
      <c r="G16" s="13"/>
      <c r="H16" s="15"/>
    </row>
    <row r="17" spans="1:8" x14ac:dyDescent="0.25">
      <c r="A17" s="8">
        <f t="shared" si="2"/>
        <v>8.5999999999999979</v>
      </c>
      <c r="B17" s="22" t="s">
        <v>24</v>
      </c>
      <c r="C17" s="20"/>
      <c r="D17" s="21">
        <v>0</v>
      </c>
      <c r="E17" s="11">
        <f t="shared" si="1"/>
        <v>0.41666666666666641</v>
      </c>
      <c r="G17" s="13"/>
    </row>
    <row r="18" spans="1:8" x14ac:dyDescent="0.25">
      <c r="G18" s="13"/>
    </row>
    <row r="19" spans="1:8" x14ac:dyDescent="0.25">
      <c r="A19" s="8"/>
    </row>
    <row r="20" spans="1:8" x14ac:dyDescent="0.25">
      <c r="A20" s="8"/>
      <c r="B20" s="27" t="str">
        <f>Summary!B$15</f>
        <v>Thursday 15-Nov PM2: Working Group Closing</v>
      </c>
      <c r="C20" s="13"/>
      <c r="D20" s="8"/>
      <c r="E20" s="31">
        <f>Summary!$C$15</f>
        <v>0.66666666666666663</v>
      </c>
    </row>
    <row r="21" spans="1:8" x14ac:dyDescent="0.25">
      <c r="A21" s="8"/>
    </row>
    <row r="22" spans="1:8" x14ac:dyDescent="0.25">
      <c r="A22" s="8"/>
      <c r="B22" s="7" t="s">
        <v>168</v>
      </c>
    </row>
    <row r="23" spans="1:8" x14ac:dyDescent="0.25">
      <c r="B23" s="7" t="s">
        <v>171</v>
      </c>
      <c r="G23" s="13"/>
      <c r="H23" s="15"/>
    </row>
    <row r="24" spans="1:8" x14ac:dyDescent="0.25">
      <c r="D24"/>
    </row>
    <row r="26" spans="1:8" x14ac:dyDescent="0.25">
      <c r="G26" s="13"/>
      <c r="H26" s="15"/>
    </row>
    <row r="27" spans="1:8" x14ac:dyDescent="0.25">
      <c r="G27" s="13"/>
      <c r="H27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</row>
  </sheetData>
  <sheetProtection selectLockedCells="1" selectUnlockedCells="1"/>
  <hyperlinks>
    <hyperlink ref="H8" r:id="rId1" xr:uid="{C8FF2B61-712C-47A7-B50D-DCB66D6ECE03}"/>
    <hyperlink ref="H9" r:id="rId2" xr:uid="{BFA357AC-2065-44B0-9B5F-17E5EB64851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R29"/>
  <sheetViews>
    <sheetView workbookViewId="0">
      <selection activeCell="H34" sqref="H34"/>
    </sheetView>
  </sheetViews>
  <sheetFormatPr defaultRowHeight="13.2" x14ac:dyDescent="0.25"/>
  <cols>
    <col min="17" max="17" width="14.109375" customWidth="1"/>
  </cols>
  <sheetData>
    <row r="1" spans="1:18" x14ac:dyDescent="0.25">
      <c r="A1" t="s">
        <v>268</v>
      </c>
      <c r="B1" t="s">
        <v>269</v>
      </c>
      <c r="C1" t="s">
        <v>270</v>
      </c>
      <c r="D1" t="s">
        <v>81</v>
      </c>
    </row>
    <row r="2" spans="1:18" x14ac:dyDescent="0.25">
      <c r="A2">
        <v>454</v>
      </c>
      <c r="B2">
        <v>1</v>
      </c>
      <c r="C2" t="s">
        <v>267</v>
      </c>
      <c r="D2" s="15" t="s">
        <v>233</v>
      </c>
      <c r="G2" s="13"/>
      <c r="Q2" s="7"/>
    </row>
    <row r="3" spans="1:18" x14ac:dyDescent="0.25">
      <c r="A3">
        <v>452</v>
      </c>
      <c r="B3">
        <v>1</v>
      </c>
      <c r="C3" t="s">
        <v>267</v>
      </c>
      <c r="D3" s="15" t="s">
        <v>266</v>
      </c>
      <c r="G3" s="13"/>
      <c r="Q3" s="7"/>
      <c r="R3" s="15"/>
    </row>
    <row r="4" spans="1:18" x14ac:dyDescent="0.25">
      <c r="A4">
        <v>462</v>
      </c>
      <c r="B4">
        <v>2</v>
      </c>
      <c r="C4" t="s">
        <v>267</v>
      </c>
      <c r="D4" s="15" t="s">
        <v>272</v>
      </c>
      <c r="G4" s="13"/>
      <c r="Q4" s="7"/>
    </row>
    <row r="5" spans="1:18" x14ac:dyDescent="0.25">
      <c r="A5">
        <v>464</v>
      </c>
      <c r="B5">
        <v>2</v>
      </c>
      <c r="C5" t="s">
        <v>267</v>
      </c>
      <c r="D5" s="15" t="s">
        <v>273</v>
      </c>
      <c r="G5" s="13"/>
      <c r="Q5" s="7"/>
    </row>
    <row r="6" spans="1:18" x14ac:dyDescent="0.25">
      <c r="A6">
        <v>466</v>
      </c>
      <c r="B6">
        <v>2</v>
      </c>
      <c r="C6" t="s">
        <v>267</v>
      </c>
      <c r="D6" s="15" t="s">
        <v>274</v>
      </c>
      <c r="G6" s="13"/>
      <c r="H6" s="15"/>
      <c r="Q6" s="7"/>
    </row>
    <row r="7" spans="1:18" x14ac:dyDescent="0.25">
      <c r="A7">
        <v>496</v>
      </c>
      <c r="B7">
        <v>0</v>
      </c>
      <c r="C7" t="s">
        <v>267</v>
      </c>
      <c r="D7" s="15" t="s">
        <v>275</v>
      </c>
      <c r="G7" s="13"/>
      <c r="H7" s="15"/>
      <c r="Q7" s="99"/>
    </row>
    <row r="8" spans="1:18" x14ac:dyDescent="0.25">
      <c r="A8">
        <v>502</v>
      </c>
      <c r="B8">
        <v>3</v>
      </c>
      <c r="C8" t="s">
        <v>271</v>
      </c>
      <c r="D8" s="15" t="s">
        <v>276</v>
      </c>
      <c r="G8" s="7"/>
      <c r="H8" s="7"/>
      <c r="Q8" s="7"/>
    </row>
    <row r="9" spans="1:18" x14ac:dyDescent="0.25">
      <c r="A9">
        <v>505</v>
      </c>
      <c r="B9">
        <v>6</v>
      </c>
      <c r="C9" t="s">
        <v>271</v>
      </c>
      <c r="D9" s="15" t="s">
        <v>260</v>
      </c>
      <c r="G9" s="13"/>
      <c r="H9" s="7"/>
      <c r="Q9" s="7"/>
    </row>
    <row r="10" spans="1:18" x14ac:dyDescent="0.25">
      <c r="A10">
        <v>527</v>
      </c>
      <c r="B10">
        <v>1</v>
      </c>
      <c r="C10" t="s">
        <v>267</v>
      </c>
      <c r="D10" s="15" t="s">
        <v>264</v>
      </c>
      <c r="G10" s="13"/>
      <c r="H10" s="7"/>
      <c r="Q10" s="7"/>
      <c r="R10" s="15"/>
    </row>
    <row r="11" spans="1:18" x14ac:dyDescent="0.25">
      <c r="A11">
        <v>534</v>
      </c>
      <c r="B11">
        <v>0</v>
      </c>
      <c r="C11" t="s">
        <v>267</v>
      </c>
      <c r="D11" s="15" t="s">
        <v>277</v>
      </c>
      <c r="G11" s="13"/>
    </row>
    <row r="12" spans="1:18" x14ac:dyDescent="0.25">
      <c r="A12">
        <v>538</v>
      </c>
      <c r="B12">
        <v>0</v>
      </c>
      <c r="C12" t="s">
        <v>267</v>
      </c>
      <c r="D12" s="15" t="s">
        <v>278</v>
      </c>
    </row>
    <row r="13" spans="1:18" x14ac:dyDescent="0.25">
      <c r="A13">
        <v>539</v>
      </c>
      <c r="B13">
        <v>2</v>
      </c>
      <c r="C13" t="s">
        <v>271</v>
      </c>
      <c r="D13" s="15" t="s">
        <v>230</v>
      </c>
      <c r="G13" s="13"/>
      <c r="H13" s="7"/>
      <c r="Q13" s="7"/>
    </row>
    <row r="14" spans="1:18" x14ac:dyDescent="0.25">
      <c r="A14">
        <v>541</v>
      </c>
      <c r="B14">
        <v>1</v>
      </c>
      <c r="C14" t="s">
        <v>267</v>
      </c>
      <c r="D14" s="15" t="s">
        <v>279</v>
      </c>
      <c r="G14" s="13"/>
      <c r="H14" s="15"/>
    </row>
    <row r="15" spans="1:18" x14ac:dyDescent="0.25">
      <c r="A15">
        <v>545</v>
      </c>
      <c r="B15">
        <v>0</v>
      </c>
      <c r="C15" t="s">
        <v>267</v>
      </c>
      <c r="D15" s="15" t="s">
        <v>280</v>
      </c>
      <c r="G15" s="13"/>
      <c r="H15" s="15"/>
    </row>
    <row r="16" spans="1:18" x14ac:dyDescent="0.25">
      <c r="A16">
        <v>547</v>
      </c>
      <c r="B16">
        <v>2</v>
      </c>
      <c r="C16" t="s">
        <v>267</v>
      </c>
      <c r="D16" s="15" t="s">
        <v>281</v>
      </c>
      <c r="G16" s="7"/>
      <c r="H16" s="7"/>
    </row>
    <row r="17" spans="1:8" x14ac:dyDescent="0.25">
      <c r="A17">
        <v>547</v>
      </c>
      <c r="B17">
        <v>1</v>
      </c>
      <c r="C17" t="s">
        <v>267</v>
      </c>
      <c r="D17" s="15" t="s">
        <v>282</v>
      </c>
      <c r="G17" s="7"/>
      <c r="H17" s="7"/>
    </row>
    <row r="18" spans="1:8" x14ac:dyDescent="0.25">
      <c r="A18">
        <v>549</v>
      </c>
      <c r="B18">
        <v>1</v>
      </c>
      <c r="C18" t="s">
        <v>271</v>
      </c>
      <c r="D18" s="15" t="s">
        <v>233</v>
      </c>
      <c r="G18" s="7"/>
      <c r="H18" s="7"/>
    </row>
    <row r="19" spans="1:8" x14ac:dyDescent="0.25">
      <c r="A19">
        <v>552</v>
      </c>
      <c r="B19">
        <v>4</v>
      </c>
      <c r="C19" t="s">
        <v>271</v>
      </c>
      <c r="D19" s="15" t="s">
        <v>247</v>
      </c>
      <c r="G19" s="7"/>
      <c r="H19" s="7"/>
    </row>
    <row r="20" spans="1:8" x14ac:dyDescent="0.25">
      <c r="A20">
        <v>561</v>
      </c>
      <c r="B20">
        <v>0</v>
      </c>
      <c r="C20" t="s">
        <v>271</v>
      </c>
      <c r="D20" s="15" t="s">
        <v>265</v>
      </c>
      <c r="G20" s="7"/>
      <c r="H20" s="7"/>
    </row>
    <row r="21" spans="1:8" x14ac:dyDescent="0.25">
      <c r="A21">
        <v>562</v>
      </c>
      <c r="B21">
        <v>0</v>
      </c>
      <c r="C21" t="s">
        <v>271</v>
      </c>
      <c r="D21" s="15" t="s">
        <v>244</v>
      </c>
      <c r="G21" s="13"/>
    </row>
    <row r="22" spans="1:8" x14ac:dyDescent="0.25">
      <c r="A22">
        <v>563</v>
      </c>
      <c r="B22">
        <v>0</v>
      </c>
      <c r="C22" t="s">
        <v>271</v>
      </c>
      <c r="D22" s="15" t="s">
        <v>245</v>
      </c>
      <c r="G22" s="13"/>
    </row>
    <row r="23" spans="1:8" x14ac:dyDescent="0.25">
      <c r="A23">
        <v>573</v>
      </c>
      <c r="B23">
        <v>0</v>
      </c>
      <c r="C23" t="s">
        <v>271</v>
      </c>
      <c r="D23" s="15" t="s">
        <v>219</v>
      </c>
    </row>
    <row r="24" spans="1:8" x14ac:dyDescent="0.25">
      <c r="A24">
        <v>575</v>
      </c>
      <c r="B24">
        <v>2</v>
      </c>
      <c r="C24" t="s">
        <v>271</v>
      </c>
      <c r="D24" s="15" t="s">
        <v>239</v>
      </c>
    </row>
    <row r="25" spans="1:8" x14ac:dyDescent="0.25">
      <c r="A25">
        <v>579</v>
      </c>
      <c r="B25">
        <v>0</v>
      </c>
      <c r="C25" t="s">
        <v>271</v>
      </c>
      <c r="D25" s="15" t="s">
        <v>235</v>
      </c>
    </row>
    <row r="26" spans="1:8" x14ac:dyDescent="0.25">
      <c r="A26">
        <v>581</v>
      </c>
      <c r="B26">
        <v>0</v>
      </c>
      <c r="C26" t="s">
        <v>271</v>
      </c>
      <c r="D26" s="15" t="s">
        <v>249</v>
      </c>
    </row>
    <row r="27" spans="1:8" x14ac:dyDescent="0.25">
      <c r="A27">
        <v>591</v>
      </c>
      <c r="B27">
        <v>0</v>
      </c>
      <c r="C27" t="s">
        <v>271</v>
      </c>
      <c r="D27" s="15" t="s">
        <v>243</v>
      </c>
    </row>
    <row r="28" spans="1:8" x14ac:dyDescent="0.25">
      <c r="A28">
        <v>604</v>
      </c>
      <c r="B28">
        <v>0</v>
      </c>
      <c r="C28" t="s">
        <v>271</v>
      </c>
      <c r="D28" s="15" t="s">
        <v>263</v>
      </c>
    </row>
    <row r="29" spans="1:8" x14ac:dyDescent="0.25">
      <c r="A29">
        <v>285</v>
      </c>
      <c r="B29">
        <v>1</v>
      </c>
      <c r="C29" t="s">
        <v>271</v>
      </c>
      <c r="D29" s="15" t="s">
        <v>261</v>
      </c>
    </row>
  </sheetData>
  <sortState xmlns:xlrd2="http://schemas.microsoft.com/office/spreadsheetml/2017/richdata2" ref="A2:C29">
    <sortCondition ref="A2:A29"/>
  </sortState>
  <hyperlinks>
    <hyperlink ref="D13" r:id="rId1" xr:uid="{5D3261FE-A0CE-4463-9610-F95FC34AF0B3}"/>
    <hyperlink ref="D2" r:id="rId2" xr:uid="{9416AFDD-8596-4EC7-9DC4-0CC385C5572B}"/>
    <hyperlink ref="D25" r:id="rId3" xr:uid="{2F6E6B8C-0014-494B-8709-0F9D70BDE666}"/>
    <hyperlink ref="D24" r:id="rId4" xr:uid="{2CC63B53-FC3C-4C0E-9C1F-DC7FEAAA180E}"/>
    <hyperlink ref="D29" r:id="rId5" xr:uid="{799FF632-4227-4B5A-90DD-19D27475D982}"/>
    <hyperlink ref="D9" r:id="rId6" xr:uid="{C3F1FF60-8250-481D-8E68-3D5987732D17}"/>
    <hyperlink ref="D27" r:id="rId7" xr:uid="{EDDABF09-292D-4FD3-B637-AAEA7C9D145A}"/>
    <hyperlink ref="D22" r:id="rId8" xr:uid="{F5B8F02C-1B16-4BB4-B24E-BFAE300F97E9}"/>
    <hyperlink ref="D19" r:id="rId9" xr:uid="{B54EC695-3258-4EB5-89CD-23186BD18417}"/>
    <hyperlink ref="D28" r:id="rId10" xr:uid="{CEF049BC-92FF-4564-93A6-65A4BD58320F}"/>
    <hyperlink ref="D10" r:id="rId11" xr:uid="{2A649584-5DBD-4415-A7CA-B59FA3C3CA46}"/>
    <hyperlink ref="D23" r:id="rId12" xr:uid="{1DF9D371-AC3F-46AB-9048-525E4A97FBB4}"/>
    <hyperlink ref="D3" r:id="rId13" xr:uid="{C3EBAE29-F82F-4F2A-A566-B7DD698AC6CD}"/>
    <hyperlink ref="D4" r:id="rId14" xr:uid="{6FDCAF47-C6E8-4CC2-AEA0-2CF51C06A24C}"/>
    <hyperlink ref="D5" r:id="rId15" xr:uid="{AB5F5B54-D064-45D8-A447-2BD6E2B2FC9F}"/>
    <hyperlink ref="D6" r:id="rId16" xr:uid="{16559587-08D5-4270-AD4D-C00EEB95ABB0}"/>
    <hyperlink ref="D7" r:id="rId17" xr:uid="{48B8367E-4085-449B-98AE-462AC1BDEA2C}"/>
    <hyperlink ref="D8" r:id="rId18" xr:uid="{40EE78BD-265D-4B05-A0E1-6B033C1E55D0}"/>
    <hyperlink ref="D11" r:id="rId19" xr:uid="{ACC8757B-73CF-4FE7-B96F-26675190C6A3}"/>
    <hyperlink ref="D12" r:id="rId20" xr:uid="{9BC7792C-58BB-41B9-BE7C-258C3A613A77}"/>
    <hyperlink ref="D14" r:id="rId21" xr:uid="{E2A9AB0E-6785-4D42-AD33-E5468336F6E0}"/>
    <hyperlink ref="D15" r:id="rId22" xr:uid="{09B23ECA-814D-460A-9585-4591B19AEFE0}"/>
    <hyperlink ref="D16" r:id="rId23" xr:uid="{0C0517C7-7CAD-4897-A05F-1CE6948B22E2}"/>
    <hyperlink ref="D17" r:id="rId24" xr:uid="{4665A051-6FC0-4F77-8205-076159F88B71}"/>
    <hyperlink ref="D18" r:id="rId25" xr:uid="{42168543-AE08-4A0D-A643-9ACCD999033E}"/>
    <hyperlink ref="D20" r:id="rId26" xr:uid="{B1EBF258-8B4F-44D3-B6A8-D361866665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2023-11-17T00:50:23Z</dcterms:modified>
</cp:coreProperties>
</file>