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heckCompatibility="1" defaultThemeVersion="124226"/>
  <mc:AlternateContent xmlns:mc="http://schemas.openxmlformats.org/markup-compatibility/2006">
    <mc:Choice Requires="x15">
      <x15ac:absPath xmlns:x15ac="http://schemas.microsoft.com/office/spreadsheetml/2010/11/ac" url="C:\home\IEEE\IEEE802 Standard\IEEE802.15.6a&amp;6ma\2024-01 Panama\"/>
    </mc:Choice>
  </mc:AlternateContent>
  <xr:revisionPtr revIDLastSave="0" documentId="8_{76811A0A-8BAE-49A9-A244-8B23E8AAB880}" xr6:coauthVersionLast="47" xr6:coauthVersionMax="47" xr10:uidLastSave="{00000000-0000-0000-0000-000000000000}"/>
  <bookViews>
    <workbookView xWindow="-110" yWindow="-110" windowWidth="25820" windowHeight="103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1" l="1"/>
  <c r="F90" i="1"/>
  <c r="A1048576" i="1" l="1"/>
  <c r="L2" i="1"/>
</calcChain>
</file>

<file path=xl/sharedStrings.xml><?xml version="1.0" encoding="utf-8"?>
<sst xmlns="http://schemas.openxmlformats.org/spreadsheetml/2006/main" count="438" uniqueCount="240">
  <si>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</si>
  <si>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</si>
  <si>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</si>
  <si>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</si>
  <si>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</si>
  <si>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</si>
  <si>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</si>
  <si>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</si>
  <si>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</si>
  <si>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</si>
  <si>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</si>
  <si>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</si>
  <si>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</si>
  <si>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</si>
  <si>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</si>
  <si>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</si>
  <si>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</si>
  <si>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</si>
  <si>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</si>
  <si>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</si>
  <si>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</si>
  <si>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</si>
  <si>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</si>
  <si>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</si>
  <si>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</si>
  <si>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</si>
  <si>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</si>
  <si>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</si>
  <si>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</si>
  <si>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</si>
  <si>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</si>
  <si>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</si>
  <si>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</si>
  <si>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</si>
  <si>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</si>
  <si>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</si>
  <si>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</si>
  <si>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</si>
  <si>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</si>
  <si>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</si>
  <si>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</si>
  <si>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</si>
  <si>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</si>
  <si>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</si>
  <si>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</si>
  <si>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</si>
  <si>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</si>
  <si>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</si>
  <si>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</si>
  <si>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</si>
  <si>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</si>
  <si>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</si>
  <si>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</si>
  <si>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</si>
  <si>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</si>
  <si>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</si>
  <si>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</si>
  <si>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</si>
  <si>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</si>
  <si>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</si>
  <si>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</si>
  <si>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</si>
  <si>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</si>
  <si>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</si>
  <si>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</si>
  <si>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</si>
  <si>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</si>
  <si>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</si>
  <si>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</si>
  <si>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</si>
  <si>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</si>
  <si>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</si>
  <si>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</si>
  <si>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</si>
  <si>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</si>
  <si>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</si>
  <si>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</si>
  <si>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</si>
  <si>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</si>
  <si>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</si>
  <si>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</si>
  <si>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</si>
  <si>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</si>
  <si>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</si>
  <si>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</si>
  <si>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</si>
  <si>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</si>
  <si>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</si>
  <si>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</si>
  <si>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</si>
  <si>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</si>
  <si>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</si>
  <si>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</si>
  <si>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</si>
  <si>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</si>
  <si>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</si>
  <si>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</si>
  <si>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</si>
  <si>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</si>
  <si>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</si>
  <si>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</si>
  <si>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</si>
  <si>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</si>
  <si>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</si>
  <si>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</si>
  <si>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</si>
  <si>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</si>
  <si>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</si>
  <si>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</si>
  <si>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</si>
  <si>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</si>
  <si>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</si>
  <si>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</si>
  <si>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</si>
  <si>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</si>
  <si>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</si>
  <si>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</si>
  <si>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</si>
  <si>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</si>
  <si>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</si>
  <si>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</si>
  <si>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</si>
  <si>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</si>
  <si>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</si>
  <si>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</si>
  <si>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</si>
  <si>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</si>
  <si>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</si>
  <si>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</si>
  <si>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</si>
  <si>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</si>
  <si>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</si>
  <si>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</si>
  <si>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</si>
  <si>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</si>
  <si>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</si>
  <si>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</si>
  <si>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</si>
  <si>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</si>
  <si>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</si>
  <si>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</si>
  <si>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</si>
  <si>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</si>
  <si>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</si>
  <si>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</si>
  <si>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</si>
  <si>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</si>
  <si>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</si>
  <si>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</si>
  <si>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</si>
  <si>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</si>
  <si>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</si>
  <si>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</si>
  <si>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</si>
  <si>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</si>
  <si>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</si>
  <si>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</si>
  <si>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</si>
  <si>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</si>
  <si>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</si>
  <si>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</si>
  <si>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</si>
  <si>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</si>
  <si>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</si>
  <si>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</si>
  <si>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</si>
  <si>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</si>
  <si>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7"/>
  </si>
  <si>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</si>
  <si>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</si>
  <si>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</si>
  <si>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</si>
  <si>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</si>
  <si>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</si>
  <si>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</si>
  <si>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</si>
  <si>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</si>
  <si>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</si>
  <si>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</si>
  <si>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7"/>
  </si>
  <si>
    <t>Propose to move the contents of two subclauses into the new subclause 4.5 Coexsiting dependable BANs.</t>
    <phoneticPr fontId="17"/>
  </si>
  <si>
    <t>76, 77</t>
    <phoneticPr fontId="2" type="noConversion"/>
  </si>
  <si>
    <t>Iincomplete sentences and missing contents.</t>
    <phoneticPr fontId="17"/>
  </si>
  <si>
    <t>Provide complete description.</t>
    <phoneticPr fontId="17"/>
  </si>
  <si>
    <t>6.19.1, 6.19.2</t>
    <phoneticPr fontId="17"/>
  </si>
  <si>
    <t>Two subclauses are inappropriate in subcaluse 6.19, need to be relocated.</t>
    <phoneticPr fontId="17"/>
  </si>
  <si>
    <t>6.19.3, 6.19.4,6.19.5</t>
    <phoneticPr fontId="17"/>
  </si>
  <si>
    <t>Three subclauses are incomplete and not aligned with the MAC framr for dependable BANs.</t>
    <phoneticPr fontId="17"/>
  </si>
  <si>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</si>
  <si>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</si>
  <si>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</si>
  <si>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</si>
  <si>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</si>
  <si>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</si>
  <si>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</si>
  <si>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</si>
  <si>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Technical</t>
    <phoneticPr fontId="2" type="noConversion"/>
  </si>
  <si>
    <t>MAC for UWB ranging and localization is not good enough descibed yet in draft#1.9 although most of their specification could be refered from IEEE802.15.4z std document. To perform both data transmission and ranging at the same time or superframe, the draft assumes that a packet of ranging could be transmitted and retransmitted back as a pair of dual directional packets within CFP(contention free period) by one-sided or double-sided TWR(tow way ranging).  How can we presearve two time slots in the same CFP for such a pair of dual ranging packets?</t>
    <phoneticPr fontId="2" type="noConversion"/>
  </si>
  <si>
    <t>General</t>
    <phoneticPr fontId="2" type="noConversion"/>
  </si>
  <si>
    <t>Many BAN usecases may be sensing and feedback controlling between vital and other sensors, and robot and accutuators. This means after a packet from a sensor in a body to a coordinator of BAN in uplink is transmitted, its feedback packet from a coordinator to a an acutuator in down link may be returned back.  In the MAC of 15.6ma, such a pair of packets transmission in up and down links could be specified in order to manage packet slot assignment in CFP and CAP to reduce contention.</t>
    <phoneticPr fontId="2" type="noConversion"/>
  </si>
  <si>
    <t xml:space="preserve">Describe how to ensure CFP slots for ranging for short distance (same superframe) and long distance (consecutive superframes).
The maximum distance for ranging. </t>
  </si>
  <si>
    <t xml:space="preserve">How to adjust the length of CFP and CAP based on coexistence enviroment class and selection of FEC configuration. </t>
  </si>
  <si>
    <t>Describe transition for FEC configurations between consecutive superframes, kind of prediction.</t>
  </si>
  <si>
    <t xml:space="preserve">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
</t>
  </si>
  <si>
    <t>Proposal of D-Beacon Modification in Class 1 of Coexstence, case 1) and 2)
Doc:
15-23-0593-00-006a-proposal-of-mac-revision-for-for-ieee802-15-6ma-in-class-1-of-coexistence-of-multiple-bans</t>
  </si>
  <si>
    <t>Proposal of D-Beacon Modification in Class 1 of Coexstence, case 3)
Doc:
15-23-0593-00-006a-proposal-of-mac-revision-for-for-ieee802-15-6ma-in-class-1-of-coexistence-of-multiple-bans</t>
  </si>
  <si>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Doc:
15-23-0593-00-006a-proposal-of-mac-revision-for-for-ieee802-15-6ma-in-class-1-of-coexistence-of-multiple-bans
</t>
    </r>
    <r>
      <rPr>
        <sz val="11"/>
        <rFont val="ＭＳ 明朝"/>
        <family val="1"/>
        <charset val="128"/>
      </rPr>
      <t xml:space="preserve"> </t>
    </r>
  </si>
  <si>
    <t>Proposal of Group Coordinator or Coordinator Hub in Class 1 of Coexstence
Doc:
15-23-0593-00-006a-proposal-of-mac-revision-for-for-ieee802-15-6ma-in-class-1-of-coexistence-of-multiple-bans</t>
  </si>
  <si>
    <t xml:space="preserve">Some literature regarding such an efficient packet access control can be refereed and possible to choose most feasible solution.
Sensing and feedback control loop in medical applications require the MAC to handle packets back and forth. Describe max latency for enhanced dependability, </t>
  </si>
  <si>
    <t>Reject.
 No support of aided NB CAA mode</t>
  </si>
  <si>
    <t>Reject
The draft Std specifies the possibility to use of two channels for control and data. Implementation of two radio interfaces with a different frequency band is implementation dependant.</t>
  </si>
  <si>
    <t>Accepted in principle.
Request clarification from commenter (it may change to reject)</t>
  </si>
  <si>
    <t>Resolutions worked out:</t>
  </si>
  <si>
    <t>Done:</t>
  </si>
  <si>
    <t>Left:</t>
  </si>
  <si>
    <t>Since 15.6ma is a revision of std.15.6-2012, the document must describe first the original subclause and then insert new subcause. However, draft1.9 is not like such a manner.</t>
    <phoneticPr fontId="2" type="noConversion"/>
  </si>
  <si>
    <t>In general, it is true.  However, in orde to enhance dependability in several classes of coexisitence and to make the revision be easier implementation, the document draft#1.9 is described not only insert a new clause but also delete too many paralell modes or select a mandatory mode and change other modes optional modes. For instant, in PHY UWB is mandatory but Narrow Band and HBC are optional or deleted. In MAC time structure mode is mandatory but others are optional or deleted.</t>
    <phoneticPr fontId="2" type="noConversion"/>
  </si>
  <si>
    <t>9.1, 9.2</t>
    <phoneticPr fontId="2" type="noConversion"/>
  </si>
  <si>
    <t>HRP UWB PHY and Legacy UWB PHY are separately descibed in 9.1 and 9.2, respectively. Are both mandatory? Or is only HRB PHY mandatory while legacy UWB PHY is optionary?</t>
    <phoneticPr fontId="2" type="noConversion"/>
  </si>
  <si>
    <t>HRB PHY is mandatory but legacy UWB PHY is optional or deleted.</t>
    <phoneticPr fontId="2" type="noConversion"/>
  </si>
  <si>
    <t>6.1, 6.4</t>
    <phoneticPr fontId="2" type="noConversion"/>
  </si>
  <si>
    <t xml:space="preserve">In MAC funcions of Clause 6, 6.1 HRP MAC and 6.4 MAC functions legacy are described in mixed or paralell. Is this only an error of splitting contents?  Does this mean that HRP MAC is operated on legacy UWB PHY while MAC funcions legacy is operated on HRP PHY?  Or is a new MAC operated on both HRP PHY and legacy UWB PHY? </t>
    <phoneticPr fontId="2" type="noConversion"/>
  </si>
  <si>
    <t>newly joined BAN searches beacon access phase and relocates the beacon slot with beacon slot assign rules
Considering the above operation, we think that a function such as suppressing transmission from the node during the transition period of becon slot change is necessary.</t>
    <phoneticPr fontId="2" type="noConversion"/>
  </si>
  <si>
    <t>Although there is a statement "Data channel (DC) with a superframe structure for data transmission and ranging," is the ranging pursued between coordinator and hub?
The following statement seems to mean if the ranging is pursued between coordinators each other.
9.1.16.1.1 General
"This specification is for ranging, relative positioning, and localization for human and vehicle body area networks (HBAN and VBAN) using Ultra-Wide Band (UWB) physical layer (PHY) that uses two-way ranging (TWR) technology."</t>
  </si>
  <si>
    <t>9.1.1.4.3, 
9.1.1.4.4</t>
    <phoneticPr fontId="2" type="noConversion"/>
  </si>
  <si>
    <t>In the subcluses of Hybrid ARQ and HARQ with BCC there are a lack of detail description.</t>
    <phoneticPr fontId="2" type="noConversion"/>
  </si>
  <si>
    <t>9.1.2.1.6</t>
    <phoneticPr fontId="2" type="noConversion"/>
  </si>
  <si>
    <t>In the subcrause of FEC configuration, there is no description of code specification of Inner encoder: BCC or LDPC in Tables 65-72 and 79-86.</t>
    <phoneticPr fontId="2" type="noConversion"/>
  </si>
  <si>
    <t>9.1.14.6</t>
    <phoneticPr fontId="2" type="noConversion"/>
  </si>
  <si>
    <t xml:space="preserve">Although several UWB pulse shapes have been invloved in Std.15.6, why and how does 15.6ma choose only such a limited shape.  </t>
    <phoneticPr fontId="2" type="noConversion"/>
  </si>
  <si>
    <t>In table 90, there is no numerical value of data rate ans sensitibity. There are many undescibed parts "Fix after new MAC clause is ready."</t>
    <phoneticPr fontId="2" type="noConversion"/>
  </si>
  <si>
    <t>9.1.15.4-9.1.15.7</t>
    <phoneticPr fontId="2" type="noConversion"/>
  </si>
  <si>
    <t>9.1.15.9</t>
    <phoneticPr fontId="2" type="noConversion"/>
  </si>
  <si>
    <t>The SHR and PHR transmission times have not been descibed.</t>
    <phoneticPr fontId="2" type="noConversion"/>
  </si>
  <si>
    <t>9.1.15.12</t>
    <phoneticPr fontId="2" type="noConversion"/>
  </si>
  <si>
    <t>The subclause of Clear channel assessment (CCA) has not been completed.</t>
    <phoneticPr fontId="2" type="noConversion"/>
  </si>
  <si>
    <t>9.1.16.6-9.1.16.27</t>
    <phoneticPr fontId="2" type="noConversion"/>
  </si>
  <si>
    <t>Thease subclauses have not been described yet.</t>
    <phoneticPr fontId="2" type="noConversion"/>
  </si>
  <si>
    <t>Doc: P802.15-23-0476-11-6ma</t>
    <phoneticPr fontId="17"/>
  </si>
  <si>
    <t>January 2024</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</si>
</sst>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10"/>
      <name val="Arial"/>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ＭＳ 明朝"/>
      <family val="1"/>
      <charset val="128"/>
    </font>
    <font>
      <sz val="11"/>
      <name val="ＭＳ 明朝"/>
      <family val="2"/>
      <charset val="128"/>
    </font>
    <font>
      <sz val="10"/>
      <name val="游ゴシック"/>
      <family val="2"/>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60">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6"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19"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18"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76" fontId="0" fillId="0" borderId="0" xfId="0" applyNumberFormat="1" applyAlignment="1">
      <alignment horizontal="left" vertical="center"/>
    </xf>
    <xf numFmtId="0" fontId="1" fillId="0" borderId="0" xfId="0" applyFont="1" applyAlignment="1">
      <alignment horizontal="left" vertical="top" wrapText="1"/>
    </xf>
    <xf numFmtId="0" fontId="23" fillId="0" borderId="0" xfId="0" applyFont="1" applyAlignment="1">
      <alignment horizontal="justify" vertical="top" wrapText="1"/>
    </xf>
    <xf numFmtId="0" fontId="3" fillId="0" borderId="0" xfId="0" applyFont="1" applyAlignment="1">
      <alignment horizontal="justify" vertical="center"/>
    </xf>
    <xf numFmtId="0" fontId="3" fillId="0" borderId="0" xfId="0" applyFont="1" applyAlignment="1">
      <alignment horizontal="justify" vertical="top" wrapText="1"/>
    </xf>
    <xf numFmtId="14" fontId="3" fillId="0" borderId="0" xfId="0" applyNumberFormat="1" applyFont="1" applyAlignment="1">
      <alignment horizontal="center" vertical="center"/>
    </xf>
    <xf numFmtId="0" fontId="0" fillId="0" borderId="0" xfId="0" applyAlignment="1">
      <alignment horizontal="center" vertical="top" wrapText="1"/>
    </xf>
    <xf numFmtId="0" fontId="3" fillId="0" borderId="4" xfId="0" applyFont="1" applyBorder="1" applyAlignment="1">
      <alignment horizontal="left"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15" fontId="14" fillId="0" borderId="0" xfId="4" applyNumberFormat="1" applyFont="1"/>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topLeftCell="A7" workbookViewId="0">
      <selection activeCell="F16" sqref="F16"/>
    </sheetView>
  </sheetViews>
  <sheetFormatPr defaultColWidth="9.08984375" defaultRowHeight="13" x14ac:dyDescent="0.6"/>
  <cols>
    <col min="1" max="1" width="9.08984375" style="5"/>
    <col min="2" max="2" width="15.453125" style="5" customWidth="1"/>
    <col min="3" max="3" width="56.1796875" style="5" customWidth="1"/>
    <col min="4" max="4" width="39.6328125" style="5" customWidth="1"/>
    <col min="5" max="16384" width="9.08984375" style="5"/>
  </cols>
  <sheetData>
    <row r="1" spans="2:4" ht="25.5" x14ac:dyDescent="1.1000000000000001">
      <c r="B1" s="20" t="s">
        <v>239</v>
      </c>
      <c r="C1" s="14"/>
      <c r="D1" s="19" t="s">
        <v>238</v>
      </c>
    </row>
    <row r="3" spans="2:4" ht="17.75" x14ac:dyDescent="0.75">
      <c r="C3" s="13" t="s">
        <v>84</v>
      </c>
    </row>
    <row r="4" spans="2:4" ht="17.75" x14ac:dyDescent="0.75">
      <c r="C4" s="13" t="s">
        <v>83</v>
      </c>
    </row>
    <row r="5" spans="2:4" ht="17.75" x14ac:dyDescent="0.75">
      <c r="C5" s="13"/>
    </row>
    <row r="6" spans="2:4" ht="15.75" x14ac:dyDescent="0.75">
      <c r="B6" s="18" t="s">
        <v>82</v>
      </c>
      <c r="C6" s="19" t="s">
        <v>86</v>
      </c>
    </row>
    <row r="7" spans="2:4" ht="15.75" x14ac:dyDescent="0.75">
      <c r="B7" s="18"/>
      <c r="C7" s="19"/>
    </row>
    <row r="8" spans="2:4" ht="15.75" x14ac:dyDescent="0.75">
      <c r="B8" s="18" t="s">
        <v>81</v>
      </c>
      <c r="C8" s="56">
        <v>45300</v>
      </c>
    </row>
    <row r="9" spans="2:4" ht="17.75" x14ac:dyDescent="0.75">
      <c r="B9" s="13"/>
    </row>
    <row r="10" spans="2:4" ht="14.75" customHeight="1" x14ac:dyDescent="0.6">
      <c r="B10" s="57" t="s">
        <v>4</v>
      </c>
      <c r="C10" s="8" t="s">
        <v>80</v>
      </c>
      <c r="D10" s="12"/>
    </row>
    <row r="11" spans="2:4" ht="15.75" x14ac:dyDescent="0.6">
      <c r="B11" s="57"/>
      <c r="C11" s="11"/>
      <c r="D11" s="11"/>
    </row>
    <row r="12" spans="2:4" ht="15.75" x14ac:dyDescent="0.6">
      <c r="B12" s="57"/>
      <c r="C12" s="11" t="s">
        <v>79</v>
      </c>
      <c r="D12" s="10"/>
    </row>
    <row r="13" spans="2:4" ht="15.75" x14ac:dyDescent="0.6">
      <c r="B13" s="57"/>
      <c r="C13" s="7"/>
      <c r="D13" s="9"/>
    </row>
    <row r="14" spans="2:4" s="6" customFormat="1" ht="20.25" customHeight="1" x14ac:dyDescent="0.6">
      <c r="B14" s="8" t="s">
        <v>5</v>
      </c>
      <c r="C14" s="58" t="s">
        <v>85</v>
      </c>
      <c r="D14" s="58"/>
    </row>
    <row r="15" spans="2:4" s="6" customFormat="1" ht="84" customHeight="1" x14ac:dyDescent="0.6">
      <c r="B15" s="16" t="s">
        <v>6</v>
      </c>
      <c r="C15" s="58" t="s">
        <v>78</v>
      </c>
      <c r="D15" s="58"/>
    </row>
    <row r="16" spans="2:4" s="6" customFormat="1" ht="36.75" customHeight="1" x14ac:dyDescent="0.6">
      <c r="B16" s="7" t="s">
        <v>7</v>
      </c>
      <c r="C16" s="57" t="s">
        <v>77</v>
      </c>
      <c r="D16" s="57"/>
    </row>
  </sheetData>
  <sheetProtection selectLockedCells="1" selectUnlockedCells="1"/>
  <mergeCells count="4">
    <mergeCell ref="B10:B13"/>
    <mergeCell ref="C14:D14"/>
    <mergeCell ref="C15:D15"/>
    <mergeCell ref="C16:D16"/>
  </mergeCells>
  <phoneticPr fontId="17"/>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6"/>
  <sheetViews>
    <sheetView tabSelected="1" topLeftCell="A2" zoomScale="98" zoomScaleNormal="100" workbookViewId="0">
      <pane ySplit="1" topLeftCell="A66" activePane="bottomLeft" state="frozen"/>
      <selection activeCell="A2" sqref="A2"/>
      <selection pane="bottomLeft" activeCell="H71" sqref="H71"/>
    </sheetView>
  </sheetViews>
  <sheetFormatPr defaultRowHeight="13" x14ac:dyDescent="0.6"/>
  <cols>
    <col min="1" max="1" width="5.36328125" style="2" customWidth="1"/>
    <col min="2" max="2" width="13.81640625" style="30" customWidth="1"/>
    <col min="3" max="3" width="8.81640625" style="30" customWidth="1"/>
    <col min="4" max="4" width="10.1796875" style="30" customWidth="1"/>
    <col min="5" max="5" width="8.90625" style="30" customWidth="1"/>
    <col min="6" max="6" width="8.1796875" style="30"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x14ac:dyDescent="0.6">
      <c r="A1" s="59" t="s">
        <v>15</v>
      </c>
      <c r="B1" s="59"/>
      <c r="C1" s="59"/>
      <c r="D1" s="59"/>
      <c r="E1" s="59"/>
      <c r="F1" s="59"/>
      <c r="G1" s="59"/>
      <c r="H1" s="59"/>
      <c r="I1" s="59"/>
      <c r="J1" s="59"/>
      <c r="K1" s="59"/>
    </row>
    <row r="2" spans="1:12" ht="39" customHeight="1" x14ac:dyDescent="0.6">
      <c r="A2" s="1" t="s">
        <v>9</v>
      </c>
      <c r="B2" s="36" t="s">
        <v>8</v>
      </c>
      <c r="C2" s="36" t="s">
        <v>3</v>
      </c>
      <c r="D2" s="36" t="s">
        <v>12</v>
      </c>
      <c r="E2" s="36" t="s">
        <v>13</v>
      </c>
      <c r="F2" s="36" t="s">
        <v>0</v>
      </c>
      <c r="G2" s="39" t="s">
        <v>1</v>
      </c>
      <c r="H2" s="3" t="s">
        <v>2</v>
      </c>
      <c r="I2" s="3" t="s">
        <v>10</v>
      </c>
      <c r="J2" s="1" t="s">
        <v>11</v>
      </c>
      <c r="K2" s="3" t="s">
        <v>14</v>
      </c>
      <c r="L2" s="4">
        <f ca="1">NOW()</f>
        <v>45302.494851157404</v>
      </c>
    </row>
    <row r="3" spans="1:12" ht="39" customHeight="1" x14ac:dyDescent="0.6">
      <c r="A3" s="21">
        <v>21</v>
      </c>
      <c r="B3" s="30" t="s">
        <v>92</v>
      </c>
      <c r="C3" s="33" t="s">
        <v>93</v>
      </c>
      <c r="D3" s="34" t="s">
        <v>94</v>
      </c>
      <c r="E3" s="30">
        <v>19</v>
      </c>
      <c r="F3" s="36">
        <v>3</v>
      </c>
      <c r="G3" s="15" t="s">
        <v>95</v>
      </c>
      <c r="H3" s="17" t="s">
        <v>96</v>
      </c>
      <c r="I3" s="22" t="s">
        <v>91</v>
      </c>
      <c r="J3" s="26">
        <v>45183</v>
      </c>
      <c r="K3" s="22" t="s">
        <v>133</v>
      </c>
      <c r="L3" s="4"/>
    </row>
    <row r="4" spans="1:12" ht="39" x14ac:dyDescent="0.6">
      <c r="A4" s="2">
        <v>6</v>
      </c>
      <c r="B4" s="30" t="s">
        <v>34</v>
      </c>
      <c r="C4" s="30" t="s">
        <v>17</v>
      </c>
      <c r="D4" s="34" t="s">
        <v>35</v>
      </c>
      <c r="E4" s="30">
        <v>74</v>
      </c>
      <c r="F4" s="30">
        <v>3</v>
      </c>
      <c r="G4" s="15" t="s">
        <v>50</v>
      </c>
      <c r="H4" s="17" t="s">
        <v>51</v>
      </c>
      <c r="I4" s="15" t="s">
        <v>87</v>
      </c>
      <c r="J4" s="26">
        <v>45183</v>
      </c>
      <c r="K4" s="22" t="s">
        <v>133</v>
      </c>
    </row>
    <row r="5" spans="1:12" ht="52" x14ac:dyDescent="0.6">
      <c r="A5" s="2">
        <v>10</v>
      </c>
      <c r="B5" s="30" t="s">
        <v>34</v>
      </c>
      <c r="C5" s="30" t="s">
        <v>18</v>
      </c>
      <c r="D5" s="34" t="s">
        <v>38</v>
      </c>
      <c r="E5" s="30">
        <v>74</v>
      </c>
      <c r="F5" s="30" t="s">
        <v>48</v>
      </c>
      <c r="G5" s="15" t="s">
        <v>57</v>
      </c>
      <c r="H5" s="17" t="s">
        <v>58</v>
      </c>
      <c r="I5" s="15" t="s">
        <v>88</v>
      </c>
      <c r="J5" s="26">
        <v>45183</v>
      </c>
      <c r="K5" s="22" t="s">
        <v>133</v>
      </c>
    </row>
    <row r="6" spans="1:12" ht="130" x14ac:dyDescent="0.6">
      <c r="A6" s="2">
        <v>22</v>
      </c>
      <c r="B6" s="29" t="s">
        <v>191</v>
      </c>
      <c r="C6" s="30" t="s">
        <v>18</v>
      </c>
      <c r="D6" s="34" t="s">
        <v>97</v>
      </c>
      <c r="E6" s="30">
        <v>74</v>
      </c>
      <c r="F6" s="30">
        <v>13</v>
      </c>
      <c r="G6" s="23" t="s">
        <v>223</v>
      </c>
      <c r="H6" s="17" t="s">
        <v>60</v>
      </c>
      <c r="I6" s="15" t="s">
        <v>89</v>
      </c>
      <c r="J6" s="26">
        <v>45183</v>
      </c>
      <c r="K6" s="22"/>
    </row>
    <row r="7" spans="1:12" ht="52" x14ac:dyDescent="0.6">
      <c r="A7" s="2">
        <v>23</v>
      </c>
      <c r="B7" s="29" t="s">
        <v>191</v>
      </c>
      <c r="C7" s="30" t="s">
        <v>18</v>
      </c>
      <c r="D7" s="34" t="s">
        <v>98</v>
      </c>
      <c r="E7" s="30">
        <v>75</v>
      </c>
      <c r="F7" s="30">
        <v>14</v>
      </c>
      <c r="G7" s="23" t="s">
        <v>106</v>
      </c>
      <c r="H7" s="17" t="s">
        <v>62</v>
      </c>
      <c r="I7" s="15" t="s">
        <v>90</v>
      </c>
      <c r="J7" s="26">
        <v>45183</v>
      </c>
      <c r="K7" s="22"/>
    </row>
    <row r="8" spans="1:12" ht="26" x14ac:dyDescent="0.6">
      <c r="A8" s="2">
        <v>11</v>
      </c>
      <c r="B8" s="30" t="s">
        <v>34</v>
      </c>
      <c r="C8" s="30" t="s">
        <v>18</v>
      </c>
      <c r="D8" s="34" t="s">
        <v>39</v>
      </c>
      <c r="E8" s="30">
        <v>76</v>
      </c>
      <c r="F8" s="30">
        <v>10</v>
      </c>
      <c r="G8" s="15" t="s">
        <v>59</v>
      </c>
      <c r="H8" s="17" t="s">
        <v>53</v>
      </c>
      <c r="I8" s="15" t="s">
        <v>91</v>
      </c>
      <c r="J8" s="26">
        <v>45183</v>
      </c>
      <c r="K8" s="22" t="s">
        <v>133</v>
      </c>
    </row>
    <row r="9" spans="1:12" ht="26" x14ac:dyDescent="0.6">
      <c r="A9" s="2">
        <v>12</v>
      </c>
      <c r="B9" s="30" t="s">
        <v>34</v>
      </c>
      <c r="C9" s="30" t="s">
        <v>18</v>
      </c>
      <c r="D9" s="34" t="s">
        <v>39</v>
      </c>
      <c r="E9" s="30">
        <v>77</v>
      </c>
      <c r="F9" s="30" t="s">
        <v>49</v>
      </c>
      <c r="G9" s="15" t="s">
        <v>61</v>
      </c>
      <c r="H9" s="17" t="s">
        <v>64</v>
      </c>
      <c r="I9" s="15" t="s">
        <v>91</v>
      </c>
      <c r="J9" s="26">
        <v>45183</v>
      </c>
      <c r="K9" s="22" t="s">
        <v>133</v>
      </c>
    </row>
    <row r="10" spans="1:12" ht="26" x14ac:dyDescent="0.6">
      <c r="A10" s="2">
        <v>7</v>
      </c>
      <c r="B10" s="30" t="s">
        <v>34</v>
      </c>
      <c r="C10" s="30" t="s">
        <v>17</v>
      </c>
      <c r="D10" s="34" t="s">
        <v>36</v>
      </c>
      <c r="E10" s="30">
        <v>148</v>
      </c>
      <c r="F10" s="30">
        <v>3</v>
      </c>
      <c r="G10" s="15" t="s">
        <v>52</v>
      </c>
      <c r="H10" s="17" t="s">
        <v>66</v>
      </c>
      <c r="I10" s="15" t="s">
        <v>91</v>
      </c>
      <c r="J10" s="26">
        <v>45183</v>
      </c>
      <c r="K10" s="22" t="s">
        <v>133</v>
      </c>
    </row>
    <row r="11" spans="1:12" ht="26" x14ac:dyDescent="0.6">
      <c r="A11" s="2">
        <v>13</v>
      </c>
      <c r="B11" s="30" t="s">
        <v>34</v>
      </c>
      <c r="C11" s="30" t="s">
        <v>18</v>
      </c>
      <c r="D11" s="34" t="s">
        <v>40</v>
      </c>
      <c r="E11" s="30">
        <v>148</v>
      </c>
      <c r="F11" s="30">
        <v>19</v>
      </c>
      <c r="G11" s="15" t="s">
        <v>63</v>
      </c>
      <c r="H11" s="17" t="s">
        <v>55</v>
      </c>
      <c r="I11" s="23" t="s">
        <v>122</v>
      </c>
      <c r="J11" s="26">
        <v>45183</v>
      </c>
      <c r="K11" s="22" t="s">
        <v>133</v>
      </c>
    </row>
    <row r="12" spans="1:12" ht="26" x14ac:dyDescent="0.6">
      <c r="A12" s="2">
        <v>14</v>
      </c>
      <c r="B12" s="30" t="s">
        <v>34</v>
      </c>
      <c r="C12" s="30" t="s">
        <v>18</v>
      </c>
      <c r="D12" s="34" t="s">
        <v>41</v>
      </c>
      <c r="E12" s="30">
        <v>149</v>
      </c>
      <c r="F12" s="30">
        <v>9</v>
      </c>
      <c r="G12" s="15" t="s">
        <v>65</v>
      </c>
      <c r="H12" s="17" t="s">
        <v>68</v>
      </c>
      <c r="I12" s="15" t="s">
        <v>91</v>
      </c>
      <c r="J12" s="26">
        <v>45183</v>
      </c>
      <c r="K12" s="22" t="s">
        <v>133</v>
      </c>
    </row>
    <row r="13" spans="1:12" ht="26" x14ac:dyDescent="0.6">
      <c r="A13" s="2">
        <v>8</v>
      </c>
      <c r="B13" s="30" t="s">
        <v>34</v>
      </c>
      <c r="C13" s="30" t="s">
        <v>17</v>
      </c>
      <c r="D13" s="34" t="s">
        <v>37</v>
      </c>
      <c r="E13" s="30">
        <v>150</v>
      </c>
      <c r="F13" s="30">
        <v>11</v>
      </c>
      <c r="G13" s="15" t="s">
        <v>54</v>
      </c>
      <c r="H13" s="17" t="s">
        <v>70</v>
      </c>
      <c r="I13" s="23" t="s">
        <v>122</v>
      </c>
      <c r="J13" s="26">
        <v>45183</v>
      </c>
      <c r="K13" s="22" t="s">
        <v>133</v>
      </c>
    </row>
    <row r="14" spans="1:12" ht="39" x14ac:dyDescent="0.6">
      <c r="A14" s="2">
        <v>15</v>
      </c>
      <c r="B14" s="30" t="s">
        <v>34</v>
      </c>
      <c r="C14" s="30" t="s">
        <v>17</v>
      </c>
      <c r="D14" s="34" t="s">
        <v>42</v>
      </c>
      <c r="E14" s="30">
        <v>150</v>
      </c>
      <c r="F14" s="30">
        <v>12</v>
      </c>
      <c r="G14" s="15" t="s">
        <v>67</v>
      </c>
      <c r="H14" s="17" t="s">
        <v>72</v>
      </c>
      <c r="I14" s="15" t="s">
        <v>91</v>
      </c>
      <c r="J14" s="26">
        <v>45183</v>
      </c>
      <c r="K14" s="22" t="s">
        <v>133</v>
      </c>
    </row>
    <row r="15" spans="1:12" ht="39" x14ac:dyDescent="0.6">
      <c r="A15" s="2">
        <v>16</v>
      </c>
      <c r="B15" s="30" t="s">
        <v>34</v>
      </c>
      <c r="C15" s="30" t="s">
        <v>17</v>
      </c>
      <c r="D15" s="34" t="s">
        <v>43</v>
      </c>
      <c r="E15" s="30">
        <v>150</v>
      </c>
      <c r="F15" s="30">
        <v>23</v>
      </c>
      <c r="G15" s="15" t="s">
        <v>69</v>
      </c>
      <c r="H15" s="17" t="s">
        <v>72</v>
      </c>
      <c r="I15" s="15" t="s">
        <v>91</v>
      </c>
      <c r="J15" s="26">
        <v>45183</v>
      </c>
      <c r="K15" s="22" t="s">
        <v>133</v>
      </c>
    </row>
    <row r="16" spans="1:12" ht="117" x14ac:dyDescent="0.6">
      <c r="A16" s="2">
        <v>33</v>
      </c>
      <c r="B16" s="33" t="s">
        <v>124</v>
      </c>
      <c r="C16" s="30" t="s">
        <v>18</v>
      </c>
      <c r="D16" s="33" t="s">
        <v>128</v>
      </c>
      <c r="E16" s="30">
        <v>150</v>
      </c>
      <c r="F16" s="30">
        <v>6</v>
      </c>
      <c r="G16" s="23" t="s">
        <v>132</v>
      </c>
      <c r="H16" s="25"/>
      <c r="I16" s="15" t="s">
        <v>131</v>
      </c>
      <c r="J16" s="26">
        <v>45183</v>
      </c>
      <c r="K16" s="22"/>
    </row>
    <row r="17" spans="1:11" ht="39" x14ac:dyDescent="0.6">
      <c r="A17" s="2">
        <v>17</v>
      </c>
      <c r="B17" s="30" t="s">
        <v>34</v>
      </c>
      <c r="C17" s="30" t="s">
        <v>18</v>
      </c>
      <c r="D17" s="34" t="s">
        <v>44</v>
      </c>
      <c r="E17" s="30">
        <v>151</v>
      </c>
      <c r="F17" s="30">
        <v>2</v>
      </c>
      <c r="G17" s="15" t="s">
        <v>71</v>
      </c>
      <c r="H17" s="17" t="s">
        <v>72</v>
      </c>
      <c r="I17" s="15" t="s">
        <v>91</v>
      </c>
      <c r="J17" s="26">
        <v>45183</v>
      </c>
      <c r="K17" s="22" t="s">
        <v>133</v>
      </c>
    </row>
    <row r="18" spans="1:11" ht="39" x14ac:dyDescent="0.6">
      <c r="A18" s="2">
        <v>18</v>
      </c>
      <c r="B18" s="30" t="s">
        <v>34</v>
      </c>
      <c r="C18" s="30" t="s">
        <v>18</v>
      </c>
      <c r="D18" s="34" t="s">
        <v>45</v>
      </c>
      <c r="E18" s="30">
        <v>151</v>
      </c>
      <c r="F18" s="30">
        <v>29</v>
      </c>
      <c r="G18" s="15" t="s">
        <v>73</v>
      </c>
      <c r="H18" s="17" t="s">
        <v>55</v>
      </c>
      <c r="I18" s="23" t="s">
        <v>122</v>
      </c>
      <c r="J18" s="26">
        <v>45183</v>
      </c>
      <c r="K18" s="22"/>
    </row>
    <row r="19" spans="1:11" ht="39" x14ac:dyDescent="0.6">
      <c r="A19" s="2">
        <v>19</v>
      </c>
      <c r="B19" s="30" t="s">
        <v>34</v>
      </c>
      <c r="C19" s="30" t="s">
        <v>18</v>
      </c>
      <c r="D19" s="34" t="s">
        <v>46</v>
      </c>
      <c r="E19" s="30">
        <v>151</v>
      </c>
      <c r="F19" s="30">
        <v>37</v>
      </c>
      <c r="G19" s="15" t="s">
        <v>74</v>
      </c>
      <c r="H19" s="17" t="s">
        <v>76</v>
      </c>
      <c r="I19" s="23" t="s">
        <v>122</v>
      </c>
      <c r="J19" s="26">
        <v>45183</v>
      </c>
      <c r="K19" s="22"/>
    </row>
    <row r="20" spans="1:11" ht="65" x14ac:dyDescent="0.6">
      <c r="A20" s="2">
        <v>24</v>
      </c>
      <c r="B20" s="29" t="s">
        <v>155</v>
      </c>
      <c r="C20" s="30" t="s">
        <v>18</v>
      </c>
      <c r="D20" s="34" t="s">
        <v>99</v>
      </c>
      <c r="E20" s="30">
        <v>151</v>
      </c>
      <c r="F20" s="30">
        <v>18</v>
      </c>
      <c r="G20" s="23" t="s">
        <v>222</v>
      </c>
      <c r="H20" s="17" t="s">
        <v>26</v>
      </c>
      <c r="I20" s="23" t="s">
        <v>116</v>
      </c>
      <c r="J20" s="26">
        <v>45183</v>
      </c>
      <c r="K20" s="22"/>
    </row>
    <row r="21" spans="1:11" ht="26" x14ac:dyDescent="0.6">
      <c r="A21" s="2">
        <v>9</v>
      </c>
      <c r="B21" s="30" t="s">
        <v>34</v>
      </c>
      <c r="C21" s="30" t="s">
        <v>17</v>
      </c>
      <c r="D21" s="34">
        <v>6.18</v>
      </c>
      <c r="E21" s="30">
        <v>152</v>
      </c>
      <c r="F21" s="30">
        <v>5</v>
      </c>
      <c r="G21" s="15" t="s">
        <v>56</v>
      </c>
      <c r="H21" s="17" t="s">
        <v>28</v>
      </c>
      <c r="I21" s="23" t="s">
        <v>122</v>
      </c>
      <c r="J21" s="26">
        <v>45183</v>
      </c>
      <c r="K21" s="22" t="s">
        <v>133</v>
      </c>
    </row>
    <row r="22" spans="1:11" ht="39" x14ac:dyDescent="0.6">
      <c r="A22" s="2">
        <v>20</v>
      </c>
      <c r="B22" s="30" t="s">
        <v>34</v>
      </c>
      <c r="C22" s="30" t="s">
        <v>18</v>
      </c>
      <c r="D22" s="34" t="s">
        <v>47</v>
      </c>
      <c r="E22" s="30">
        <v>152</v>
      </c>
      <c r="F22" s="30">
        <v>5</v>
      </c>
      <c r="G22" s="15" t="s">
        <v>75</v>
      </c>
      <c r="H22" s="17" t="s">
        <v>30</v>
      </c>
      <c r="I22" s="23" t="s">
        <v>123</v>
      </c>
      <c r="J22" s="26">
        <v>45183</v>
      </c>
      <c r="K22" s="22" t="s">
        <v>133</v>
      </c>
    </row>
    <row r="23" spans="1:11" ht="52" x14ac:dyDescent="0.6">
      <c r="A23" s="2">
        <v>25</v>
      </c>
      <c r="B23" s="29" t="s">
        <v>155</v>
      </c>
      <c r="C23" s="33" t="s">
        <v>134</v>
      </c>
      <c r="D23" s="34" t="s">
        <v>100</v>
      </c>
      <c r="E23" s="30">
        <v>152</v>
      </c>
      <c r="F23" s="30">
        <v>3</v>
      </c>
      <c r="G23" s="23" t="s">
        <v>107</v>
      </c>
      <c r="H23" s="24" t="s">
        <v>117</v>
      </c>
      <c r="I23" s="23" t="s">
        <v>118</v>
      </c>
      <c r="J23" s="26">
        <v>45183</v>
      </c>
      <c r="K23" s="22"/>
    </row>
    <row r="24" spans="1:11" ht="26" x14ac:dyDescent="0.6">
      <c r="A24" s="2">
        <v>1</v>
      </c>
      <c r="B24" s="30" t="s">
        <v>16</v>
      </c>
      <c r="C24" s="30" t="s">
        <v>17</v>
      </c>
      <c r="D24" s="34" t="s">
        <v>19</v>
      </c>
      <c r="E24" s="30">
        <v>183</v>
      </c>
      <c r="F24" s="38">
        <v>1</v>
      </c>
      <c r="G24" s="15" t="s">
        <v>25</v>
      </c>
      <c r="H24" s="17" t="s">
        <v>33</v>
      </c>
      <c r="I24" s="23" t="s">
        <v>113</v>
      </c>
      <c r="J24" s="26">
        <v>45183</v>
      </c>
      <c r="K24" s="22" t="s">
        <v>133</v>
      </c>
    </row>
    <row r="25" spans="1:11" ht="104" x14ac:dyDescent="0.6">
      <c r="A25" s="2">
        <v>26</v>
      </c>
      <c r="B25" s="29" t="s">
        <v>155</v>
      </c>
      <c r="C25" s="33" t="s">
        <v>134</v>
      </c>
      <c r="D25" s="34" t="s">
        <v>101</v>
      </c>
      <c r="E25" s="30">
        <v>197</v>
      </c>
      <c r="F25" s="30">
        <v>13</v>
      </c>
      <c r="G25" s="23" t="s">
        <v>108</v>
      </c>
      <c r="I25" s="23" t="s">
        <v>119</v>
      </c>
      <c r="J25" s="26">
        <v>45183</v>
      </c>
      <c r="K25" s="22"/>
    </row>
    <row r="26" spans="1:11" ht="91" x14ac:dyDescent="0.6">
      <c r="A26" s="2">
        <v>27</v>
      </c>
      <c r="B26" s="29" t="s">
        <v>155</v>
      </c>
      <c r="C26" s="33" t="s">
        <v>134</v>
      </c>
      <c r="D26" s="34" t="s">
        <v>102</v>
      </c>
      <c r="E26" s="30">
        <v>198</v>
      </c>
      <c r="F26" s="30">
        <v>4</v>
      </c>
      <c r="G26" s="23" t="s">
        <v>109</v>
      </c>
      <c r="I26" s="23" t="s">
        <v>120</v>
      </c>
      <c r="J26" s="26">
        <v>45183</v>
      </c>
      <c r="K26" s="22" t="s">
        <v>133</v>
      </c>
    </row>
    <row r="27" spans="1:11" ht="39" x14ac:dyDescent="0.6">
      <c r="A27" s="2">
        <v>31</v>
      </c>
      <c r="B27" s="29" t="s">
        <v>155</v>
      </c>
      <c r="C27" s="30" t="s">
        <v>18</v>
      </c>
      <c r="D27" s="30" t="s">
        <v>125</v>
      </c>
      <c r="E27" s="30">
        <v>199</v>
      </c>
      <c r="F27" s="30">
        <v>15</v>
      </c>
      <c r="G27" s="23" t="s">
        <v>126</v>
      </c>
      <c r="I27" s="15" t="s">
        <v>129</v>
      </c>
      <c r="J27" s="26">
        <v>45183</v>
      </c>
      <c r="K27" s="22"/>
    </row>
    <row r="28" spans="1:11" ht="78" x14ac:dyDescent="0.6">
      <c r="A28" s="2">
        <v>32</v>
      </c>
      <c r="B28" s="29" t="s">
        <v>155</v>
      </c>
      <c r="C28" s="30" t="s">
        <v>18</v>
      </c>
      <c r="D28" s="30" t="s">
        <v>125</v>
      </c>
      <c r="E28" s="30">
        <v>199</v>
      </c>
      <c r="F28" s="30">
        <v>15</v>
      </c>
      <c r="G28" s="23" t="s">
        <v>127</v>
      </c>
      <c r="I28" s="15" t="s">
        <v>130</v>
      </c>
      <c r="J28" s="26">
        <v>45183</v>
      </c>
      <c r="K28" s="22"/>
    </row>
    <row r="29" spans="1:11" ht="26" x14ac:dyDescent="0.6">
      <c r="A29" s="2">
        <v>28</v>
      </c>
      <c r="B29" s="29" t="s">
        <v>155</v>
      </c>
      <c r="C29" s="33" t="s">
        <v>134</v>
      </c>
      <c r="D29" s="34" t="s">
        <v>103</v>
      </c>
      <c r="E29" s="30">
        <v>211</v>
      </c>
      <c r="F29" s="30">
        <v>5</v>
      </c>
      <c r="G29" s="23" t="s">
        <v>110</v>
      </c>
      <c r="I29" s="23" t="s">
        <v>120</v>
      </c>
      <c r="J29" s="26">
        <v>45183</v>
      </c>
      <c r="K29" s="22" t="s">
        <v>133</v>
      </c>
    </row>
    <row r="30" spans="1:11" ht="26" x14ac:dyDescent="0.6">
      <c r="A30" s="2">
        <v>29</v>
      </c>
      <c r="B30" s="29" t="s">
        <v>155</v>
      </c>
      <c r="C30" s="33" t="s">
        <v>134</v>
      </c>
      <c r="D30" s="34" t="s">
        <v>104</v>
      </c>
      <c r="E30" s="30">
        <v>211</v>
      </c>
      <c r="F30" s="30">
        <v>11</v>
      </c>
      <c r="G30" s="23" t="s">
        <v>111</v>
      </c>
      <c r="I30" s="23" t="s">
        <v>120</v>
      </c>
      <c r="J30" s="26">
        <v>45183</v>
      </c>
      <c r="K30" s="22" t="s">
        <v>133</v>
      </c>
    </row>
    <row r="31" spans="1:11" ht="39" x14ac:dyDescent="0.6">
      <c r="A31" s="2">
        <v>30</v>
      </c>
      <c r="B31" s="29" t="s">
        <v>155</v>
      </c>
      <c r="C31" s="33" t="s">
        <v>134</v>
      </c>
      <c r="D31" s="34" t="s">
        <v>105</v>
      </c>
      <c r="E31" s="30">
        <v>212</v>
      </c>
      <c r="F31" s="30">
        <v>9</v>
      </c>
      <c r="G31" s="23" t="s">
        <v>112</v>
      </c>
      <c r="I31" s="23" t="s">
        <v>121</v>
      </c>
      <c r="J31" s="26">
        <v>45183</v>
      </c>
      <c r="K31" s="22" t="s">
        <v>133</v>
      </c>
    </row>
    <row r="32" spans="1:11" ht="26" x14ac:dyDescent="0.6">
      <c r="A32" s="2">
        <v>2</v>
      </c>
      <c r="B32" s="30" t="s">
        <v>16</v>
      </c>
      <c r="C32" s="30" t="s">
        <v>17</v>
      </c>
      <c r="D32" s="34" t="s">
        <v>20</v>
      </c>
      <c r="E32" s="30">
        <v>238</v>
      </c>
      <c r="F32" s="38" t="s">
        <v>23</v>
      </c>
      <c r="G32" s="15" t="s">
        <v>27</v>
      </c>
      <c r="H32" s="24" t="s">
        <v>114</v>
      </c>
      <c r="I32" s="23" t="s">
        <v>91</v>
      </c>
      <c r="J32" s="26">
        <v>45183</v>
      </c>
      <c r="K32" s="22" t="s">
        <v>133</v>
      </c>
    </row>
    <row r="33" spans="1:11" ht="26" x14ac:dyDescent="0.6">
      <c r="A33" s="2">
        <v>3</v>
      </c>
      <c r="B33" s="30" t="s">
        <v>16</v>
      </c>
      <c r="C33" s="30" t="s">
        <v>18</v>
      </c>
      <c r="D33" s="34" t="s">
        <v>20</v>
      </c>
      <c r="E33" s="30">
        <v>238</v>
      </c>
      <c r="F33" s="30" t="s">
        <v>24</v>
      </c>
      <c r="G33" s="15" t="s">
        <v>29</v>
      </c>
      <c r="H33" s="17" t="s">
        <v>29</v>
      </c>
      <c r="I33" s="23" t="s">
        <v>209</v>
      </c>
      <c r="J33" s="26">
        <v>45183</v>
      </c>
      <c r="K33" s="22" t="s">
        <v>133</v>
      </c>
    </row>
    <row r="34" spans="1:11" ht="26" x14ac:dyDescent="0.6">
      <c r="A34" s="2">
        <v>4</v>
      </c>
      <c r="B34" s="30" t="s">
        <v>16</v>
      </c>
      <c r="C34" s="30" t="s">
        <v>17</v>
      </c>
      <c r="D34" s="37" t="s">
        <v>21</v>
      </c>
      <c r="E34" s="30">
        <v>278</v>
      </c>
      <c r="F34" s="30">
        <v>9</v>
      </c>
      <c r="G34" s="15" t="s">
        <v>31</v>
      </c>
      <c r="H34" s="24" t="s">
        <v>115</v>
      </c>
      <c r="I34" s="23" t="s">
        <v>91</v>
      </c>
      <c r="J34" s="26">
        <v>45183</v>
      </c>
      <c r="K34" s="22" t="s">
        <v>133</v>
      </c>
    </row>
    <row r="35" spans="1:11" x14ac:dyDescent="0.6">
      <c r="A35" s="2">
        <v>5</v>
      </c>
      <c r="B35" s="30" t="s">
        <v>16</v>
      </c>
      <c r="C35" s="30" t="s">
        <v>18</v>
      </c>
      <c r="D35" s="37" t="s">
        <v>22</v>
      </c>
      <c r="E35" s="30">
        <v>278</v>
      </c>
      <c r="F35" s="30">
        <v>21</v>
      </c>
      <c r="G35" s="15" t="s">
        <v>32</v>
      </c>
      <c r="H35" s="17" t="s">
        <v>32</v>
      </c>
      <c r="I35" s="23" t="s">
        <v>91</v>
      </c>
      <c r="J35" s="26">
        <v>45183</v>
      </c>
      <c r="K35" s="22" t="s">
        <v>133</v>
      </c>
    </row>
    <row r="36" spans="1:11" ht="143" x14ac:dyDescent="0.6">
      <c r="A36" s="2">
        <v>34</v>
      </c>
      <c r="B36" s="33" t="s">
        <v>157</v>
      </c>
      <c r="C36" s="33" t="s">
        <v>134</v>
      </c>
      <c r="D36" s="30">
        <v>6.1</v>
      </c>
      <c r="E36" s="30">
        <v>77</v>
      </c>
      <c r="F36" s="30">
        <v>12</v>
      </c>
      <c r="G36" s="23" t="s">
        <v>158</v>
      </c>
      <c r="H36" s="23" t="s">
        <v>159</v>
      </c>
      <c r="I36" s="29" t="s">
        <v>193</v>
      </c>
      <c r="J36" s="26">
        <v>45244</v>
      </c>
      <c r="K36" s="21" t="s">
        <v>194</v>
      </c>
    </row>
    <row r="37" spans="1:11" ht="39" x14ac:dyDescent="0.6">
      <c r="A37" s="2">
        <v>35</v>
      </c>
      <c r="B37" s="33" t="s">
        <v>157</v>
      </c>
      <c r="C37" s="30" t="s">
        <v>18</v>
      </c>
      <c r="D37" s="30">
        <v>6.2</v>
      </c>
      <c r="E37" s="30">
        <v>77</v>
      </c>
      <c r="F37" s="30">
        <v>28</v>
      </c>
      <c r="G37" s="23" t="s">
        <v>160</v>
      </c>
      <c r="H37" s="23" t="s">
        <v>161</v>
      </c>
      <c r="I37" s="29" t="s">
        <v>193</v>
      </c>
      <c r="J37" s="26">
        <v>45243</v>
      </c>
      <c r="K37" s="21" t="s">
        <v>194</v>
      </c>
    </row>
    <row r="38" spans="1:11" ht="26" x14ac:dyDescent="0.6">
      <c r="A38" s="2">
        <v>36</v>
      </c>
      <c r="B38" s="33" t="s">
        <v>157</v>
      </c>
      <c r="C38" s="30" t="s">
        <v>18</v>
      </c>
      <c r="D38" s="33" t="s">
        <v>162</v>
      </c>
      <c r="E38" s="30">
        <v>80</v>
      </c>
      <c r="F38" s="30">
        <v>16</v>
      </c>
      <c r="G38" s="23" t="s">
        <v>163</v>
      </c>
      <c r="H38" s="23" t="s">
        <v>164</v>
      </c>
      <c r="I38" s="29" t="s">
        <v>193</v>
      </c>
      <c r="J38" s="26">
        <v>45243</v>
      </c>
      <c r="K38" s="21" t="s">
        <v>194</v>
      </c>
    </row>
    <row r="39" spans="1:11" x14ac:dyDescent="0.6">
      <c r="A39" s="2">
        <v>37</v>
      </c>
      <c r="B39" s="33" t="s">
        <v>157</v>
      </c>
      <c r="C39" s="30" t="s">
        <v>18</v>
      </c>
      <c r="D39" s="30">
        <v>6.18</v>
      </c>
      <c r="E39" s="30">
        <v>155</v>
      </c>
      <c r="F39" s="30">
        <v>3</v>
      </c>
      <c r="G39" s="23" t="s">
        <v>165</v>
      </c>
      <c r="H39" s="23" t="s">
        <v>166</v>
      </c>
      <c r="I39" s="29" t="s">
        <v>193</v>
      </c>
      <c r="J39" s="26">
        <v>45243</v>
      </c>
      <c r="K39" s="21" t="s">
        <v>194</v>
      </c>
    </row>
    <row r="40" spans="1:11" ht="39" x14ac:dyDescent="0.6">
      <c r="A40" s="2">
        <v>38</v>
      </c>
      <c r="B40" s="33" t="s">
        <v>157</v>
      </c>
      <c r="C40" s="30" t="s">
        <v>18</v>
      </c>
      <c r="D40" s="34" t="s">
        <v>167</v>
      </c>
      <c r="E40" s="30">
        <v>159</v>
      </c>
      <c r="F40" s="30">
        <v>5</v>
      </c>
      <c r="G40" s="23" t="s">
        <v>168</v>
      </c>
      <c r="H40" s="23" t="s">
        <v>169</v>
      </c>
      <c r="I40" s="29" t="s">
        <v>193</v>
      </c>
      <c r="J40" s="26">
        <v>45244</v>
      </c>
      <c r="K40" s="21" t="s">
        <v>194</v>
      </c>
    </row>
    <row r="41" spans="1:11" ht="26" x14ac:dyDescent="0.6">
      <c r="A41" s="2">
        <v>39</v>
      </c>
      <c r="B41" s="33" t="s">
        <v>157</v>
      </c>
      <c r="C41" s="30" t="s">
        <v>18</v>
      </c>
      <c r="D41" s="33" t="s">
        <v>170</v>
      </c>
      <c r="E41" s="30">
        <v>79</v>
      </c>
      <c r="F41" s="33" t="s">
        <v>171</v>
      </c>
      <c r="G41" s="23" t="s">
        <v>172</v>
      </c>
      <c r="H41" s="23" t="s">
        <v>173</v>
      </c>
      <c r="I41" s="29" t="s">
        <v>193</v>
      </c>
      <c r="J41" s="26">
        <v>45243</v>
      </c>
      <c r="K41" s="21" t="s">
        <v>194</v>
      </c>
    </row>
    <row r="42" spans="1:11" ht="26" x14ac:dyDescent="0.6">
      <c r="A42" s="2">
        <v>40</v>
      </c>
      <c r="B42" s="33" t="s">
        <v>157</v>
      </c>
      <c r="C42" s="30" t="s">
        <v>18</v>
      </c>
      <c r="D42" s="33" t="s">
        <v>174</v>
      </c>
      <c r="E42" s="30">
        <v>82</v>
      </c>
      <c r="F42" s="30">
        <v>7</v>
      </c>
      <c r="G42" s="23" t="s">
        <v>175</v>
      </c>
      <c r="H42" s="23" t="s">
        <v>176</v>
      </c>
      <c r="I42" s="29" t="s">
        <v>193</v>
      </c>
      <c r="J42" s="26">
        <v>45243</v>
      </c>
      <c r="K42" s="21" t="s">
        <v>194</v>
      </c>
    </row>
    <row r="43" spans="1:11" x14ac:dyDescent="0.6">
      <c r="A43" s="2">
        <v>41</v>
      </c>
      <c r="B43" s="33" t="s">
        <v>157</v>
      </c>
      <c r="C43" s="30" t="s">
        <v>18</v>
      </c>
      <c r="D43" s="30">
        <v>5.8</v>
      </c>
      <c r="E43" s="30">
        <v>73</v>
      </c>
      <c r="F43" s="30">
        <v>21</v>
      </c>
      <c r="G43" s="23" t="s">
        <v>177</v>
      </c>
      <c r="I43" s="29" t="s">
        <v>193</v>
      </c>
      <c r="J43" s="26">
        <v>45243</v>
      </c>
      <c r="K43" s="21" t="s">
        <v>194</v>
      </c>
    </row>
    <row r="44" spans="1:11" ht="26" x14ac:dyDescent="0.6">
      <c r="A44" s="2">
        <v>42</v>
      </c>
      <c r="B44" s="33" t="s">
        <v>157</v>
      </c>
      <c r="C44" s="30" t="s">
        <v>18</v>
      </c>
      <c r="D44" s="33" t="s">
        <v>178</v>
      </c>
      <c r="E44" s="30">
        <v>73</v>
      </c>
      <c r="F44" s="30">
        <v>22</v>
      </c>
      <c r="G44" s="15" t="s">
        <v>179</v>
      </c>
      <c r="H44" s="32" t="s">
        <v>180</v>
      </c>
      <c r="I44" s="29" t="s">
        <v>193</v>
      </c>
      <c r="J44" s="26">
        <v>45244</v>
      </c>
      <c r="K44" s="21" t="s">
        <v>194</v>
      </c>
    </row>
    <row r="45" spans="1:11" x14ac:dyDescent="0.6">
      <c r="A45" s="2">
        <v>43</v>
      </c>
      <c r="B45" s="33" t="s">
        <v>157</v>
      </c>
      <c r="C45" s="30" t="s">
        <v>18</v>
      </c>
      <c r="D45" s="30">
        <v>5.8</v>
      </c>
      <c r="E45" s="33" t="s">
        <v>181</v>
      </c>
      <c r="F45" s="30">
        <v>1</v>
      </c>
      <c r="G45" s="15" t="s">
        <v>182</v>
      </c>
      <c r="H45" s="32" t="s">
        <v>183</v>
      </c>
      <c r="I45" s="29" t="s">
        <v>193</v>
      </c>
      <c r="J45" s="26">
        <v>45243</v>
      </c>
      <c r="K45" s="21" t="s">
        <v>194</v>
      </c>
    </row>
    <row r="46" spans="1:11" ht="26" x14ac:dyDescent="0.6">
      <c r="A46" s="2">
        <v>44</v>
      </c>
      <c r="B46" s="33" t="s">
        <v>157</v>
      </c>
      <c r="C46" s="30" t="s">
        <v>18</v>
      </c>
      <c r="D46" s="34" t="s">
        <v>184</v>
      </c>
      <c r="E46" s="30">
        <v>157</v>
      </c>
      <c r="F46" s="30">
        <v>12</v>
      </c>
      <c r="G46" s="15" t="s">
        <v>185</v>
      </c>
      <c r="H46" s="32" t="s">
        <v>180</v>
      </c>
      <c r="I46" s="29" t="s">
        <v>193</v>
      </c>
      <c r="J46" s="26">
        <v>45243</v>
      </c>
      <c r="K46" s="21" t="s">
        <v>194</v>
      </c>
    </row>
    <row r="47" spans="1:11" ht="39" x14ac:dyDescent="0.6">
      <c r="A47" s="2">
        <v>45</v>
      </c>
      <c r="B47" s="33" t="s">
        <v>157</v>
      </c>
      <c r="C47" s="30" t="s">
        <v>18</v>
      </c>
      <c r="D47" s="35" t="s">
        <v>186</v>
      </c>
      <c r="E47" s="30">
        <v>158</v>
      </c>
      <c r="F47" s="30">
        <v>2</v>
      </c>
      <c r="G47" s="15" t="s">
        <v>187</v>
      </c>
      <c r="H47" s="32" t="s">
        <v>183</v>
      </c>
      <c r="I47" s="29" t="s">
        <v>193</v>
      </c>
      <c r="J47" s="26">
        <v>45243</v>
      </c>
      <c r="K47" s="21" t="s">
        <v>194</v>
      </c>
    </row>
    <row r="48" spans="1:11" ht="91" x14ac:dyDescent="0.6">
      <c r="A48" s="2">
        <v>46</v>
      </c>
      <c r="B48" s="31" t="s">
        <v>155</v>
      </c>
      <c r="C48" s="33" t="s">
        <v>134</v>
      </c>
      <c r="D48" s="33" t="s">
        <v>139</v>
      </c>
      <c r="G48" s="23" t="s">
        <v>136</v>
      </c>
      <c r="H48" s="23" t="s">
        <v>135</v>
      </c>
      <c r="I48" s="23" t="s">
        <v>210</v>
      </c>
      <c r="J48" s="26">
        <v>45243</v>
      </c>
      <c r="K48" s="21" t="s">
        <v>133</v>
      </c>
    </row>
    <row r="49" spans="1:11" ht="91" x14ac:dyDescent="0.6">
      <c r="A49" s="2">
        <v>47</v>
      </c>
      <c r="B49" s="31" t="s">
        <v>155</v>
      </c>
      <c r="C49" s="33" t="s">
        <v>18</v>
      </c>
      <c r="D49" s="33"/>
      <c r="G49" s="23" t="s">
        <v>137</v>
      </c>
      <c r="H49" s="23" t="s">
        <v>138</v>
      </c>
      <c r="I49" s="23" t="s">
        <v>211</v>
      </c>
      <c r="J49" s="26">
        <v>45243</v>
      </c>
      <c r="K49" s="21"/>
    </row>
    <row r="50" spans="1:11" ht="65" x14ac:dyDescent="0.6">
      <c r="A50" s="2">
        <v>48</v>
      </c>
      <c r="B50" s="31" t="s">
        <v>155</v>
      </c>
      <c r="C50" s="33" t="s">
        <v>134</v>
      </c>
      <c r="G50" s="23" t="s">
        <v>145</v>
      </c>
      <c r="H50" s="23" t="s">
        <v>144</v>
      </c>
      <c r="I50" s="23" t="s">
        <v>148</v>
      </c>
      <c r="J50" s="26">
        <v>45243</v>
      </c>
      <c r="K50" s="21"/>
    </row>
    <row r="51" spans="1:11" ht="78" x14ac:dyDescent="0.6">
      <c r="A51" s="2">
        <v>49</v>
      </c>
      <c r="B51" s="31" t="s">
        <v>155</v>
      </c>
      <c r="C51" s="33" t="s">
        <v>134</v>
      </c>
      <c r="G51" s="28" t="s">
        <v>147</v>
      </c>
      <c r="H51" s="23" t="s">
        <v>146</v>
      </c>
      <c r="I51" s="23" t="s">
        <v>149</v>
      </c>
      <c r="J51" s="26">
        <v>45243</v>
      </c>
      <c r="K51" s="21"/>
    </row>
    <row r="52" spans="1:11" s="27" customFormat="1" ht="195" x14ac:dyDescent="0.6">
      <c r="A52" s="21">
        <v>50</v>
      </c>
      <c r="B52" s="33" t="s">
        <v>140</v>
      </c>
      <c r="C52" s="33" t="s">
        <v>141</v>
      </c>
      <c r="D52" s="33" t="s">
        <v>142</v>
      </c>
      <c r="E52" s="33">
        <v>247</v>
      </c>
      <c r="F52" s="33">
        <v>5</v>
      </c>
      <c r="G52" s="23" t="s">
        <v>143</v>
      </c>
      <c r="H52" s="23" t="s">
        <v>150</v>
      </c>
      <c r="I52" s="23" t="s">
        <v>151</v>
      </c>
      <c r="J52" s="26">
        <v>45243</v>
      </c>
      <c r="K52" s="21"/>
    </row>
    <row r="53" spans="1:11" ht="52" x14ac:dyDescent="0.6">
      <c r="A53" s="2">
        <v>51</v>
      </c>
      <c r="B53" s="33" t="s">
        <v>156</v>
      </c>
      <c r="C53" s="33" t="s">
        <v>18</v>
      </c>
      <c r="G53" s="23" t="s">
        <v>152</v>
      </c>
      <c r="H53" s="23" t="s">
        <v>153</v>
      </c>
      <c r="I53" s="23" t="s">
        <v>154</v>
      </c>
      <c r="J53" s="26">
        <v>45243</v>
      </c>
      <c r="K53" s="43"/>
    </row>
    <row r="54" spans="1:11" ht="409.5" x14ac:dyDescent="0.6">
      <c r="A54" s="2">
        <v>52</v>
      </c>
      <c r="B54" s="31" t="s">
        <v>190</v>
      </c>
      <c r="C54" s="33" t="s">
        <v>134</v>
      </c>
      <c r="G54" s="28" t="s">
        <v>189</v>
      </c>
      <c r="H54" s="23" t="s">
        <v>188</v>
      </c>
      <c r="I54" s="23" t="s">
        <v>154</v>
      </c>
      <c r="J54" s="26">
        <v>45245</v>
      </c>
      <c r="K54" s="21"/>
    </row>
    <row r="55" spans="1:11" ht="326.75" customHeight="1" x14ac:dyDescent="0.6">
      <c r="B55" s="31" t="s">
        <v>190</v>
      </c>
      <c r="C55" s="33" t="s">
        <v>134</v>
      </c>
      <c r="G55" s="23" t="s">
        <v>204</v>
      </c>
      <c r="H55" s="23" t="s">
        <v>203</v>
      </c>
      <c r="I55" s="23" t="s">
        <v>154</v>
      </c>
      <c r="J55" s="26">
        <v>45245</v>
      </c>
      <c r="K55" s="21"/>
    </row>
    <row r="56" spans="1:11" ht="141.75" customHeight="1" x14ac:dyDescent="0.6">
      <c r="G56" s="23" t="s">
        <v>205</v>
      </c>
      <c r="I56" s="23" t="s">
        <v>154</v>
      </c>
      <c r="J56" s="26">
        <v>45245</v>
      </c>
      <c r="K56" s="21"/>
    </row>
    <row r="57" spans="1:11" ht="326.75" customHeight="1" x14ac:dyDescent="0.6">
      <c r="A57" s="2">
        <v>53</v>
      </c>
      <c r="B57" s="31" t="s">
        <v>190</v>
      </c>
      <c r="C57" s="33" t="s">
        <v>134</v>
      </c>
      <c r="G57" s="40" t="s">
        <v>206</v>
      </c>
      <c r="H57" s="23" t="s">
        <v>192</v>
      </c>
      <c r="I57" s="23" t="s">
        <v>154</v>
      </c>
      <c r="J57" s="26">
        <v>45245</v>
      </c>
      <c r="K57" s="21"/>
    </row>
    <row r="58" spans="1:11" ht="304.25" customHeight="1" x14ac:dyDescent="0.6">
      <c r="A58" s="2">
        <v>54</v>
      </c>
      <c r="B58" s="31" t="s">
        <v>190</v>
      </c>
      <c r="C58" s="33" t="s">
        <v>134</v>
      </c>
      <c r="G58" s="42" t="s">
        <v>207</v>
      </c>
      <c r="H58" s="23" t="s">
        <v>195</v>
      </c>
      <c r="I58" s="23" t="s">
        <v>154</v>
      </c>
      <c r="J58" s="26">
        <v>45245</v>
      </c>
      <c r="K58" s="21"/>
    </row>
    <row r="59" spans="1:11" ht="134" customHeight="1" x14ac:dyDescent="0.6">
      <c r="A59" s="2">
        <v>55</v>
      </c>
      <c r="B59" s="33" t="s">
        <v>156</v>
      </c>
      <c r="C59" s="33" t="s">
        <v>196</v>
      </c>
      <c r="D59" s="30">
        <v>10.199999999999999</v>
      </c>
      <c r="E59" s="30">
        <v>279</v>
      </c>
      <c r="G59" s="41" t="s">
        <v>197</v>
      </c>
      <c r="H59" s="15" t="s">
        <v>200</v>
      </c>
      <c r="I59" s="23" t="s">
        <v>154</v>
      </c>
      <c r="J59" s="26">
        <v>45245</v>
      </c>
      <c r="K59" s="21"/>
    </row>
    <row r="60" spans="1:11" ht="118" customHeight="1" x14ac:dyDescent="0.6">
      <c r="A60" s="2">
        <v>56</v>
      </c>
      <c r="B60" s="33" t="s">
        <v>156</v>
      </c>
      <c r="C60" s="33" t="s">
        <v>198</v>
      </c>
      <c r="G60" s="41" t="s">
        <v>199</v>
      </c>
      <c r="H60" s="23" t="s">
        <v>208</v>
      </c>
      <c r="I60" s="23" t="s">
        <v>154</v>
      </c>
      <c r="J60" s="26">
        <v>45245</v>
      </c>
      <c r="K60" s="21"/>
    </row>
    <row r="61" spans="1:11" ht="26" x14ac:dyDescent="0.6">
      <c r="A61" s="2">
        <v>57</v>
      </c>
      <c r="B61" s="33" t="s">
        <v>156</v>
      </c>
      <c r="C61" s="33" t="s">
        <v>141</v>
      </c>
      <c r="G61" s="15" t="s">
        <v>201</v>
      </c>
      <c r="H61" s="15" t="s">
        <v>202</v>
      </c>
      <c r="I61" s="23" t="s">
        <v>154</v>
      </c>
      <c r="J61" s="26">
        <v>45245</v>
      </c>
      <c r="K61" s="21"/>
    </row>
    <row r="62" spans="1:11" ht="117" x14ac:dyDescent="0.6">
      <c r="A62" s="2">
        <v>58</v>
      </c>
      <c r="B62" s="31" t="s">
        <v>155</v>
      </c>
      <c r="C62" s="33" t="s">
        <v>141</v>
      </c>
      <c r="G62" s="28" t="s">
        <v>215</v>
      </c>
      <c r="H62" s="23" t="s">
        <v>216</v>
      </c>
      <c r="I62" s="23"/>
      <c r="J62" s="26"/>
      <c r="K62" s="21"/>
    </row>
    <row r="63" spans="1:11" ht="39" x14ac:dyDescent="0.6">
      <c r="A63" s="2">
        <v>59</v>
      </c>
      <c r="B63" s="31" t="s">
        <v>155</v>
      </c>
      <c r="C63" s="33" t="s">
        <v>141</v>
      </c>
      <c r="D63" s="33" t="s">
        <v>217</v>
      </c>
      <c r="G63" s="23" t="s">
        <v>218</v>
      </c>
      <c r="H63" s="23" t="s">
        <v>219</v>
      </c>
    </row>
    <row r="64" spans="1:11" ht="78" x14ac:dyDescent="0.6">
      <c r="A64" s="2">
        <v>60</v>
      </c>
      <c r="B64" s="31" t="s">
        <v>155</v>
      </c>
      <c r="C64" s="33" t="s">
        <v>141</v>
      </c>
      <c r="D64" s="33" t="s">
        <v>220</v>
      </c>
      <c r="G64" s="23" t="s">
        <v>221</v>
      </c>
    </row>
    <row r="65" spans="1:7" ht="26" x14ac:dyDescent="0.6">
      <c r="A65" s="2">
        <v>61</v>
      </c>
      <c r="B65" s="31" t="s">
        <v>156</v>
      </c>
      <c r="C65" s="33" t="s">
        <v>134</v>
      </c>
      <c r="D65" s="29" t="s">
        <v>224</v>
      </c>
      <c r="G65" s="23" t="s">
        <v>225</v>
      </c>
    </row>
    <row r="66" spans="1:7" ht="39" x14ac:dyDescent="0.6">
      <c r="A66" s="2">
        <v>62</v>
      </c>
      <c r="B66" s="31" t="s">
        <v>156</v>
      </c>
      <c r="C66" s="33" t="s">
        <v>134</v>
      </c>
      <c r="D66" s="29" t="s">
        <v>226</v>
      </c>
      <c r="G66" s="23" t="s">
        <v>227</v>
      </c>
    </row>
    <row r="67" spans="1:7" ht="39" x14ac:dyDescent="0.6">
      <c r="A67" s="2">
        <v>63</v>
      </c>
      <c r="B67" s="31" t="s">
        <v>156</v>
      </c>
      <c r="C67" s="33" t="s">
        <v>134</v>
      </c>
      <c r="D67" s="29" t="s">
        <v>228</v>
      </c>
      <c r="G67" s="23" t="s">
        <v>229</v>
      </c>
    </row>
    <row r="68" spans="1:7" ht="39" x14ac:dyDescent="0.6">
      <c r="A68" s="2">
        <v>64</v>
      </c>
      <c r="B68" s="31" t="s">
        <v>156</v>
      </c>
      <c r="C68" s="33" t="s">
        <v>134</v>
      </c>
      <c r="D68" s="29" t="s">
        <v>231</v>
      </c>
      <c r="G68" s="23" t="s">
        <v>230</v>
      </c>
    </row>
    <row r="69" spans="1:7" x14ac:dyDescent="0.6">
      <c r="A69" s="2">
        <v>65</v>
      </c>
      <c r="B69" s="31" t="s">
        <v>156</v>
      </c>
      <c r="C69" s="33" t="s">
        <v>134</v>
      </c>
      <c r="D69" s="29" t="s">
        <v>232</v>
      </c>
      <c r="G69" s="23" t="s">
        <v>233</v>
      </c>
    </row>
    <row r="70" spans="1:7" ht="26" x14ac:dyDescent="0.6">
      <c r="A70" s="2">
        <v>66</v>
      </c>
      <c r="B70" s="31" t="s">
        <v>156</v>
      </c>
      <c r="C70" s="33" t="s">
        <v>134</v>
      </c>
      <c r="D70" s="29" t="s">
        <v>234</v>
      </c>
      <c r="E70" s="2"/>
      <c r="F70" s="2"/>
      <c r="G70" s="23" t="s">
        <v>235</v>
      </c>
    </row>
    <row r="71" spans="1:7" ht="26" x14ac:dyDescent="0.6">
      <c r="A71" s="2">
        <v>67</v>
      </c>
      <c r="B71" s="31" t="s">
        <v>156</v>
      </c>
      <c r="C71" s="33" t="s">
        <v>134</v>
      </c>
      <c r="D71" s="29" t="s">
        <v>236</v>
      </c>
      <c r="E71" s="2"/>
      <c r="F71" s="2"/>
      <c r="G71" s="23" t="s">
        <v>237</v>
      </c>
    </row>
    <row r="72" spans="1:7" x14ac:dyDescent="0.6">
      <c r="B72" s="2"/>
      <c r="C72" s="2"/>
      <c r="G72" s="44"/>
    </row>
    <row r="73" spans="1:7" x14ac:dyDescent="0.6">
      <c r="B73" s="2"/>
      <c r="C73" s="2"/>
      <c r="G73" s="44"/>
    </row>
    <row r="74" spans="1:7" x14ac:dyDescent="0.6">
      <c r="B74" s="2"/>
      <c r="C74" s="2"/>
      <c r="G74" s="44"/>
    </row>
    <row r="75" spans="1:7" x14ac:dyDescent="0.6">
      <c r="B75" s="2"/>
      <c r="C75" s="2"/>
      <c r="G75" s="44"/>
    </row>
    <row r="76" spans="1:7" x14ac:dyDescent="0.6">
      <c r="B76" s="2"/>
      <c r="C76" s="2"/>
      <c r="G76" s="44"/>
    </row>
    <row r="77" spans="1:7" x14ac:dyDescent="0.6">
      <c r="B77" s="2"/>
      <c r="C77" s="2"/>
      <c r="G77" s="44"/>
    </row>
    <row r="78" spans="1:7" x14ac:dyDescent="0.6">
      <c r="B78" s="2"/>
      <c r="C78" s="2"/>
      <c r="G78" s="44"/>
    </row>
    <row r="79" spans="1:7" x14ac:dyDescent="0.6">
      <c r="B79" s="2"/>
      <c r="C79" s="2"/>
      <c r="D79" s="2"/>
      <c r="E79" s="2"/>
      <c r="F79" s="2"/>
      <c r="G79" s="44"/>
    </row>
    <row r="80" spans="1:7" x14ac:dyDescent="0.6">
      <c r="B80" s="2"/>
      <c r="C80" s="2"/>
      <c r="D80" s="2"/>
      <c r="E80" s="2"/>
      <c r="F80" s="2"/>
      <c r="G80" s="44"/>
    </row>
    <row r="86" spans="4:6" ht="13.75" thickBot="1" x14ac:dyDescent="0.75"/>
    <row r="87" spans="4:6" x14ac:dyDescent="0.6">
      <c r="D87" s="45"/>
      <c r="E87" s="46"/>
      <c r="F87" s="47"/>
    </row>
    <row r="88" spans="4:6" x14ac:dyDescent="0.6">
      <c r="D88" s="48" t="s">
        <v>212</v>
      </c>
      <c r="E88" s="49"/>
      <c r="F88" s="50"/>
    </row>
    <row r="89" spans="4:6" x14ac:dyDescent="0.6">
      <c r="D89" s="51"/>
      <c r="E89" s="2"/>
      <c r="F89" s="52"/>
    </row>
    <row r="90" spans="4:6" x14ac:dyDescent="0.6">
      <c r="D90" s="51"/>
      <c r="E90" s="1" t="s">
        <v>213</v>
      </c>
      <c r="F90" s="52">
        <f>COUNTA($K$3:$K58)-COUNT($K$3:$K58)</f>
        <v>36</v>
      </c>
    </row>
    <row r="91" spans="4:6" x14ac:dyDescent="0.6">
      <c r="D91" s="51"/>
      <c r="E91" s="1"/>
      <c r="F91" s="52"/>
    </row>
    <row r="92" spans="4:6" x14ac:dyDescent="0.6">
      <c r="D92" s="51"/>
      <c r="E92" s="1" t="s">
        <v>214</v>
      </c>
      <c r="F92" s="52">
        <f>COUNTBLANK($K$3:$K69)</f>
        <v>31</v>
      </c>
    </row>
    <row r="93" spans="4:6" ht="13.75" thickBot="1" x14ac:dyDescent="0.75">
      <c r="D93" s="53"/>
      <c r="E93" s="54"/>
      <c r="F93" s="55"/>
    </row>
    <row r="1048576" spans="1:1" x14ac:dyDescent="0.6">
      <c r="A1048576" s="2">
        <f>MAX(A3:A1048575)</f>
        <v>67</v>
      </c>
    </row>
  </sheetData>
  <sortState xmlns:xlrd2="http://schemas.microsoft.com/office/spreadsheetml/2017/richdata2" ref="A3:L35">
    <sortCondition ref="E3:E35"/>
  </sortState>
  <mergeCells count="1">
    <mergeCell ref="A1:K1"/>
  </mergeCells>
  <phoneticPr fontId="2" type="noConversion"/>
  <conditionalFormatting sqref="D88">
    <cfRule type="expression" dxfId="2" priority="1" stopIfTrue="1">
      <formula>#REF!="Written"</formula>
    </cfRule>
  </conditionalFormatting>
  <conditionalFormatting sqref="E87">
    <cfRule type="expression" dxfId="1" priority="3" stopIfTrue="1">
      <formula>#REF!="Written"</formula>
    </cfRule>
  </conditionalFormatting>
  <conditionalFormatting sqref="E90:E93">
    <cfRule type="expression" dxfId="0" priority="2" stopIfTrue="1">
      <formula>#REF!="Written"</formula>
    </cfRule>
  </conditionalFormatting>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Kohno Ryuji</cp:lastModifiedBy>
  <cp:lastPrinted>2022-10-19T20:39:13Z</cp:lastPrinted>
  <dcterms:created xsi:type="dcterms:W3CDTF">2003-06-20T19:21:23Z</dcterms:created>
  <dcterms:modified xsi:type="dcterms:W3CDTF">2024-01-11T15:48:53Z</dcterms:modified>
</cp:coreProperties>
</file>