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984" firstSheet="3" activeTab="6"/>
  </bookViews>
  <sheets>
    <sheet name="IEEE Cover" sheetId="1" r:id="rId1"/>
    <sheet name="Objectives" sheetId="2" r:id="rId2"/>
    <sheet name="Patemt-Policy; AntiTrust" sheetId="3" r:id="rId3"/>
    <sheet name="March 9 Tue(March 9 in JST)" sheetId="4" r:id="rId4"/>
    <sheet name="March 10 Wed(11 Thu in JST)" sheetId="5" r:id="rId5"/>
    <sheet name="March 11 Thu(12 Fri in JST)" sheetId="6" r:id="rId6"/>
    <sheet name="March 15 Mon(16 Tue in JST)" sheetId="7" r:id="rId7"/>
    <sheet name="March 17 Wed(17 Wed in JST)" sheetId="8" r:id="rId8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<sst xmlns="http://schemas.openxmlformats.org/spreadsheetml/2006/main" count="209" uniqueCount="154">
  <si>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</si>
  <si>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</si>
  <si>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</si>
  <si>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</si>
  <si>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</si>
  <si>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</si>
  <si>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</si>
  <si>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</si>
  <si>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</si>
  <si>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</si>
  <si>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</si>
  <si>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</si>
  <si>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</si>
  <si>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</si>
  <si>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</si>
  <si>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</si>
  <si>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</si>
  <si>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</si>
  <si>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</si>
  <si>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</si>
  <si>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</si>
  <si>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</si>
  <si>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</si>
  <si>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</si>
  <si>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</si>
  <si>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</si>
  <si>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</si>
  <si>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</si>
  <si>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</si>
  <si>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</si>
  <si>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</si>
  <si>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</si>
  <si>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</si>
  <si>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</si>
  <si>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</si>
  <si>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</si>
  <si>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</si>
  <si>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</si>
  <si>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</si>
  <si>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Form SG</t>
  </si>
  <si>
    <t>Preparation for SG phase</t>
  </si>
  <si>
    <t>Ryuji Kohno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</si>
  <si>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</si>
  <si>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</si>
  <si>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</si>
  <si>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</si>
  <si>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</si>
  <si>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all</t>
  </si>
  <si>
    <t>Recess</t>
  </si>
  <si>
    <t>minutes</t>
  </si>
  <si>
    <t>MEETING CALLED TO ORDER</t>
  </si>
  <si>
    <t>Review of Previous Discussion</t>
  </si>
  <si>
    <t>All</t>
  </si>
  <si>
    <t>EST</t>
  </si>
  <si>
    <t>JST</t>
  </si>
  <si>
    <t>802.15 Closing Plenary</t>
  </si>
  <si>
    <t>Adjourn</t>
  </si>
  <si>
    <t>Presentation on Feasible Technolohies for the Updated Technical Requirement in PHY and MAC</t>
  </si>
  <si>
    <t>Takumi Kobayashi, Ryuji Kohno</t>
  </si>
  <si>
    <t>Space-time domain interference mitigation using based on OMF and TDL-AA for dependable UWB-BANs</t>
  </si>
  <si>
    <t>IG Dependability 2nd Session</t>
  </si>
  <si>
    <t>Review of minutes of last meeting in November , 2020</t>
  </si>
  <si>
    <t>Transmission Power Control of UWB-BAN to Co-exit with 4G/5G Using the Integrated Terminal</t>
  </si>
  <si>
    <t>Minsoo Kim, Ryuji Kohno</t>
  </si>
  <si>
    <t xml:space="preserve">CISCO Webex  </t>
  </si>
  <si>
    <t>CISCO Webex</t>
  </si>
  <si>
    <t>Archtecture in IEEE802.1</t>
  </si>
  <si>
    <t>Ryuji Kohno, Marco Hernadez</t>
  </si>
  <si>
    <t>15-21-0142-00</t>
  </si>
  <si>
    <t>March-2021-agenda</t>
  </si>
  <si>
    <t>Joint session with IG-NG-UWB</t>
  </si>
  <si>
    <t>Harmonization between IG-DEP and IG-NG-UWB</t>
  </si>
  <si>
    <t>Iterate PAR and CSD corresponding to questions in EC meeting</t>
  </si>
  <si>
    <t>March 17 in EST</t>
  </si>
  <si>
    <t xml:space="preserve">March 17 in JST </t>
  </si>
  <si>
    <t>2021/03/17 in EST</t>
  </si>
  <si>
    <t>2021/03/15 in EST</t>
  </si>
  <si>
    <t>March 16 in JST</t>
  </si>
  <si>
    <t>March 15 in EST</t>
  </si>
  <si>
    <t>2021/03/11 in EST</t>
  </si>
  <si>
    <t>March 12 in JST</t>
  </si>
  <si>
    <t>March 11 in EST</t>
  </si>
  <si>
    <t>2021/03/10 in EST</t>
  </si>
  <si>
    <t>March 10 in EST</t>
  </si>
  <si>
    <t>March 11 in JST</t>
  </si>
  <si>
    <t>21-0141-01</t>
  </si>
  <si>
    <t>Opening report</t>
  </si>
  <si>
    <t>21-0142-00</t>
  </si>
  <si>
    <t>21-0055-00</t>
  </si>
  <si>
    <t>Takumi Kobayashi</t>
  </si>
  <si>
    <t>Review</t>
  </si>
  <si>
    <t>IG DEP Activity for Amendment of IEEE802.15.6 Wireless BAN with Enhanced Dependability</t>
  </si>
  <si>
    <t>21-0023-00</t>
  </si>
  <si>
    <t xml:space="preserve">Latest draft of PAR for amendment of IEEE802.15.6-2012 WBAN with Enhanced Dependability   </t>
  </si>
  <si>
    <t>21-0030-01</t>
  </si>
  <si>
    <t>Marco Hernandez</t>
  </si>
  <si>
    <t>Latest draft of CSD for amendment of IEEE802.15.6-2012 WBAN with Enhanced Dependability</t>
  </si>
  <si>
    <t>21-0088-00</t>
  </si>
  <si>
    <r>
      <rPr>
        <b/>
        <sz val="12"/>
        <rFont val="Arial Narrow"/>
        <family val="2"/>
      </rPr>
      <t xml:space="preserve">Revised technical requirement focused on Amendment of IEEE802.15.6 WBAN          </t>
    </r>
    <r>
      <rPr>
        <sz val="12"/>
        <rFont val="Arial"/>
        <family val="2"/>
      </rPr>
      <t xml:space="preserve">         </t>
    </r>
  </si>
  <si>
    <r>
      <rPr>
        <b/>
        <sz val="12"/>
        <rFont val="Arial Narrow"/>
        <family val="2"/>
      </rPr>
      <t xml:space="preserve">Short descriptions of 4 SG formation requests from
 802.15 WG  </t>
    </r>
    <r>
      <rPr>
        <sz val="10"/>
        <rFont val="Arial"/>
        <family val="2"/>
      </rPr>
      <t xml:space="preserve">                                           </t>
    </r>
  </si>
  <si>
    <t>21-0138-00</t>
  </si>
  <si>
    <r>
      <rPr>
        <b/>
        <sz val="12"/>
        <rFont val="Arial Narrow"/>
        <family val="2"/>
      </rPr>
      <t xml:space="preserve">Answers corresponding to questions for short descriptions of 4 SG formation requests from
 802.15 WG  </t>
    </r>
    <r>
      <rPr>
        <sz val="10"/>
        <rFont val="Arial"/>
        <family val="2"/>
      </rPr>
      <t xml:space="preserve">                                           </t>
    </r>
  </si>
  <si>
    <t>Harmonization bwtween IG DEP and IG NG-UWB</t>
  </si>
  <si>
    <t>Joint Session between IG DEP and IG NG-UWB</t>
  </si>
  <si>
    <t>Benjamin Rolfe &amp; Ryuji Kohno</t>
  </si>
  <si>
    <t>Review of PAR and CSD</t>
  </si>
  <si>
    <t>P802.14.4ab PAR Draft from MyProject</t>
  </si>
  <si>
    <t xml:space="preserve">Benjamin Rolfe </t>
  </si>
  <si>
    <t>21-126-01</t>
  </si>
  <si>
    <t>Draft CSD NG-UWB</t>
  </si>
  <si>
    <t>21-047-05</t>
  </si>
  <si>
    <r>
      <rPr>
        <b/>
        <sz val="12"/>
        <rFont val="Arial"/>
        <family val="2"/>
      </rPr>
      <t xml:space="preserve">Short descriptions of 4 SG formation requests from  802.15 WG  </t>
    </r>
    <r>
      <rPr>
        <sz val="12"/>
        <rFont val="Arial"/>
        <family val="2"/>
      </rPr>
      <t xml:space="preserve">                                           </t>
    </r>
  </si>
  <si>
    <t>Solution for Harmonization between IG-DEP and IG-NG-UWB</t>
  </si>
  <si>
    <t>IG-Dependability 1st Session</t>
  </si>
  <si>
    <t>Review of Discussion in Joint Session
 with IG-NG-UWB</t>
  </si>
  <si>
    <t xml:space="preserve">Update draft of PAR for amendment of IEEE802.15.6-2012 WBAN with Enhanced Dependability   </t>
  </si>
  <si>
    <t>21-0030-02</t>
  </si>
  <si>
    <t>21-0088-01</t>
  </si>
  <si>
    <t xml:space="preserve">Update draft of CSD for amendment of IEEE802.15.6-2012 WBAN with Enhanced Dependability   </t>
  </si>
  <si>
    <t>15-19-0419-01</t>
  </si>
  <si>
    <t>Takafumi Suzuki, Masayuki Hirata</t>
  </si>
  <si>
    <t>High QoS for Medical Use Case: Requirement for Wireless Medical BAN to Apply for ECoG-based Brain-Machine Interface</t>
  </si>
  <si>
    <t>High QoS for Vehicular Use Case: Overview of IG-DEP Activities on Enhanced Dependability in Wireless Networks for Automotive and Other Use Cases</t>
  </si>
  <si>
    <t>15-18-0311-01</t>
  </si>
  <si>
    <r>
      <t>•</t>
    </r>
    <r>
      <rPr>
        <b/>
        <sz val="11"/>
        <color indexed="8"/>
        <rFont val="Arial"/>
        <family val="2"/>
      </rPr>
      <t>7:00 PM - 9:00 PM Wednesday, March 10 2021 (UTC-05:00) EST (US &amp; Canada)</t>
    </r>
  </si>
  <si>
    <r>
      <t>•</t>
    </r>
    <r>
      <rPr>
        <b/>
        <sz val="11"/>
        <rFont val="ＭＳ Ｐゴシック"/>
        <family val="3"/>
      </rPr>
      <t>9</t>
    </r>
    <r>
      <rPr>
        <b/>
        <sz val="11"/>
        <rFont val="Arial"/>
        <family val="2"/>
      </rPr>
      <t xml:space="preserve">:00 </t>
    </r>
    <r>
      <rPr>
        <b/>
        <sz val="11"/>
        <rFont val="ＭＳ Ｐゴシック"/>
        <family val="3"/>
      </rPr>
      <t>A</t>
    </r>
    <r>
      <rPr>
        <b/>
        <sz val="11"/>
        <rFont val="Arial"/>
        <family val="2"/>
      </rPr>
      <t xml:space="preserve">M - </t>
    </r>
    <r>
      <rPr>
        <b/>
        <sz val="11"/>
        <rFont val="ＭＳ Ｐゴシック"/>
        <family val="3"/>
      </rPr>
      <t>11</t>
    </r>
    <r>
      <rPr>
        <b/>
        <sz val="11"/>
        <rFont val="Arial"/>
        <family val="2"/>
      </rPr>
      <t xml:space="preserve">:00 </t>
    </r>
    <r>
      <rPr>
        <b/>
        <sz val="11"/>
        <rFont val="ＭＳ Ｐゴシック"/>
        <family val="3"/>
      </rPr>
      <t>AM Thursday</t>
    </r>
    <r>
      <rPr>
        <b/>
        <sz val="11"/>
        <rFont val="Arial"/>
        <family val="2"/>
      </rPr>
      <t>, March 1</t>
    </r>
    <r>
      <rPr>
        <b/>
        <sz val="11"/>
        <rFont val="ＭＳ Ｐゴシック"/>
        <family val="3"/>
      </rPr>
      <t>1</t>
    </r>
    <r>
      <rPr>
        <b/>
        <sz val="11"/>
        <rFont val="Arial"/>
        <family val="2"/>
      </rPr>
      <t xml:space="preserve"> 2021 (UTC-</t>
    </r>
    <r>
      <rPr>
        <b/>
        <sz val="11"/>
        <rFont val="ＭＳ Ｐゴシック"/>
        <family val="3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</rPr>
      <t>Japan &amp; Kore</t>
    </r>
    <r>
      <rPr>
        <b/>
        <sz val="11"/>
        <rFont val="Arial"/>
        <family val="2"/>
      </rPr>
      <t>a)</t>
    </r>
  </si>
  <si>
    <r>
      <t>•</t>
    </r>
    <r>
      <rPr>
        <b/>
        <sz val="11"/>
        <color indexed="8"/>
        <rFont val="Arial"/>
        <family val="2"/>
      </rPr>
      <t>Meeting link:         https://ieeesa.webex.com/ieeesa/j.php?MTID=m6bb29e3a1c0f062f212129ea049742a1</t>
    </r>
  </si>
  <si>
    <r>
      <t>•</t>
    </r>
    <r>
      <rPr>
        <b/>
        <sz val="11"/>
        <color indexed="8"/>
        <rFont val="Arial"/>
        <family val="2"/>
      </rPr>
      <t>Meeting number:   179 207 2229</t>
    </r>
  </si>
  <si>
    <r>
      <t>•</t>
    </r>
    <r>
      <rPr>
        <b/>
        <sz val="11"/>
        <color indexed="8"/>
        <rFont val="Arial"/>
        <family val="2"/>
      </rPr>
      <t>Password:              IGdep</t>
    </r>
  </si>
  <si>
    <r>
      <t>•</t>
    </r>
    <r>
      <rPr>
        <b/>
        <sz val="14"/>
        <color indexed="8"/>
        <rFont val="Arial"/>
        <family val="2"/>
      </rPr>
      <t>Password:              IGdep</t>
    </r>
  </si>
  <si>
    <r>
      <t>•</t>
    </r>
    <r>
      <rPr>
        <b/>
        <sz val="14"/>
        <color indexed="8"/>
        <rFont val="Arial"/>
        <family val="2"/>
      </rPr>
      <t>7:00 PM - 9:00 PM Thursday, March 11 2021 (UTC-05:00) EST (US &amp; Canada)</t>
    </r>
  </si>
  <si>
    <t>•9:00 AM - 11:00 AM Friday, March 12 2021 (UTC-+09:00) JST&amp;KST (Japan &amp; Korea)</t>
  </si>
  <si>
    <t>IG-DEP2 Session</t>
  </si>
  <si>
    <r>
      <t>•</t>
    </r>
    <r>
      <rPr>
        <b/>
        <sz val="14"/>
        <color indexed="8"/>
        <rFont val="Arial"/>
        <family val="2"/>
      </rPr>
      <t>Meeting link:        https://ieeesa.webex.com/ieeesa/j.php?MTID=m730b4789a073a1f616a30439863cc312</t>
    </r>
  </si>
  <si>
    <r>
      <t>•</t>
    </r>
    <r>
      <rPr>
        <b/>
        <sz val="14"/>
        <color indexed="8"/>
        <rFont val="Arial"/>
        <family val="2"/>
      </rPr>
      <t>Meeting number:   179 880 1799</t>
    </r>
  </si>
  <si>
    <r>
      <t>Joint IG-DEP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and IG-NG-UWB Session</t>
    </r>
  </si>
  <si>
    <r>
      <t>•</t>
    </r>
    <r>
      <rPr>
        <b/>
        <sz val="14"/>
        <color indexed="8"/>
        <rFont val="Arial"/>
        <family val="2"/>
      </rPr>
      <t>Meeting link:         https://ieeesa.webex.com/ieeesa/j.php?MTID=ma6ddc89def2dbcb0ad1753673207d71e</t>
    </r>
  </si>
  <si>
    <r>
      <t>•</t>
    </r>
    <r>
      <rPr>
        <b/>
        <sz val="14"/>
        <color indexed="8"/>
        <rFont val="Arial"/>
        <family val="2"/>
      </rPr>
      <t>Meeting number:   179 228 1913</t>
    </r>
  </si>
  <si>
    <t>IG-DEP3 Session</t>
  </si>
  <si>
    <r>
      <t>•5</t>
    </r>
    <r>
      <rPr>
        <b/>
        <sz val="14"/>
        <color indexed="8"/>
        <rFont val="Arial"/>
        <family val="2"/>
      </rPr>
      <t>:00 PM - 7:00 PM Thursday, March 11 2021 (UTC-05:00) EST (US &amp; Canada)</t>
    </r>
  </si>
  <si>
    <t>•7:00 AM - 9:00 AM Friday, March 12 2021 (UTC-+09:00) JST&amp;KST (Japan &amp; Korea)</t>
  </si>
  <si>
    <r>
      <t>•</t>
    </r>
    <r>
      <rPr>
        <b/>
        <sz val="14"/>
        <color indexed="8"/>
        <rFont val="Arial"/>
        <family val="2"/>
      </rPr>
      <t>Meeting link:      
https://ieeesa.webex.com/ieeesa/j.php?MTID=md9c5b8ece47285e2ffd0c454069b2d6c</t>
    </r>
  </si>
  <si>
    <r>
      <t>•</t>
    </r>
    <r>
      <rPr>
        <b/>
        <sz val="14"/>
        <color indexed="8"/>
        <rFont val="Arial"/>
        <family val="2"/>
      </rPr>
      <t>Meeting number:  129 842 8204</t>
    </r>
  </si>
  <si>
    <r>
      <t>•</t>
    </r>
    <r>
      <rPr>
        <b/>
        <sz val="14"/>
        <color indexed="8"/>
        <rFont val="Arial"/>
        <family val="2"/>
      </rPr>
      <t>Password:             Joint-IG</t>
    </r>
  </si>
  <si>
    <t>Update  of technical requirement focused on Amendment of IEEE802.15.6-2012 WBAN</t>
  </si>
  <si>
    <t>20-352-07</t>
  </si>
  <si>
    <t>20-359-02</t>
  </si>
  <si>
    <t>21-0028-01</t>
  </si>
  <si>
    <r>
      <rPr>
        <b/>
        <sz val="14"/>
        <rFont val="Arial Narrow"/>
        <family val="2"/>
      </rPr>
      <t xml:space="preserve">Definition of Dependability in IEEE802.15.6: Feasible Technologies for Enhanced Dependability of WBAN     </t>
    </r>
    <r>
      <rPr>
        <sz val="12"/>
        <rFont val="Arial"/>
        <family val="2"/>
      </rPr>
      <t xml:space="preserve">                    </t>
    </r>
  </si>
  <si>
    <t>15-18-0311-01 
15-19-0157-03</t>
  </si>
  <si>
    <t xml:space="preserve">Feasible Technologies for Enhanced Dependability of WBAN  </t>
  </si>
  <si>
    <t>20-0360-01</t>
  </si>
  <si>
    <t xml:space="preserve"> Ryuji Kohno</t>
  </si>
  <si>
    <t>Time Line of Amendment of IEEE802.15.6 BAN through SG, TG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</si>
</sst>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 Narrow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 Narrow"/>
      <family val="2"/>
    </font>
    <font>
      <b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69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90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91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2" fillId="0" borderId="0" xfId="38" applyNumberFormat="1" applyFont="1" applyAlignment="1">
      <alignment horizontal="left" readingOrder="1"/>
      <protection/>
    </xf>
    <xf numFmtId="208" fontId="92" fillId="0" borderId="0" xfId="38" applyNumberFormat="1" applyFont="1" applyAlignment="1">
      <alignment horizontal="left" readingOrder="1"/>
      <protection/>
    </xf>
    <xf numFmtId="0" fontId="92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3" fillId="0" borderId="0" xfId="38" applyFont="1" applyAlignment="1">
      <alignment horizontal="left" readingOrder="1"/>
      <protection/>
    </xf>
    <xf numFmtId="0" fontId="92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4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5" fillId="0" borderId="0" xfId="38" applyFont="1" applyAlignment="1">
      <alignment wrapText="1"/>
      <protection/>
    </xf>
    <xf numFmtId="0" fontId="96" fillId="0" borderId="0" xfId="0" applyFont="1" applyAlignment="1">
      <alignment/>
    </xf>
    <xf numFmtId="0" fontId="97" fillId="0" borderId="0" xfId="0" applyFont="1" applyAlignment="1">
      <alignment horizontal="left" vertical="top" wrapText="1" indent="4"/>
    </xf>
    <xf numFmtId="0" fontId="98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8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99" fillId="0" borderId="0" xfId="38" applyFont="1" applyAlignment="1">
      <alignment horizontal="center"/>
      <protection/>
    </xf>
    <xf numFmtId="0" fontId="100" fillId="0" borderId="0" xfId="38" applyFont="1">
      <alignment/>
      <protection/>
    </xf>
    <xf numFmtId="0" fontId="100" fillId="0" borderId="0" xfId="38" applyFont="1" applyAlignment="1">
      <alignment horizontal="center"/>
      <protection/>
    </xf>
    <xf numFmtId="0" fontId="99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5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211" fontId="23" fillId="0" borderId="0" xfId="38" applyNumberFormat="1" applyFont="1" applyAlignment="1">
      <alignment horizontal="center" vertical="center"/>
      <protection/>
    </xf>
    <xf numFmtId="211" fontId="23" fillId="0" borderId="0" xfId="38" applyNumberFormat="1" applyFont="1" applyAlignment="1">
      <alignment horizontal="center"/>
      <protection/>
    </xf>
    <xf numFmtId="0" fontId="101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23" fontId="23" fillId="0" borderId="0" xfId="38" applyNumberFormat="1" applyFont="1" applyAlignment="1">
      <alignment horizontal="center" vertical="center"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223" fontId="23" fillId="0" borderId="0" xfId="38" applyNumberFormat="1" applyFont="1" applyAlignment="1">
      <alignment horizontal="right" vertical="center"/>
      <protection/>
    </xf>
    <xf numFmtId="206" fontId="23" fillId="0" borderId="0" xfId="38" applyNumberFormat="1" applyFont="1" applyAlignment="1">
      <alignment horizontal="center" vertic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4" fillId="0" borderId="0" xfId="38" applyFont="1" applyAlignment="1">
      <alignment horizontal="center"/>
      <protection/>
    </xf>
    <xf numFmtId="0" fontId="0" fillId="0" borderId="0" xfId="38" applyFont="1" applyAlignment="1">
      <alignment vertical="top"/>
      <protection/>
    </xf>
    <xf numFmtId="0" fontId="102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vertical="center" wrapText="1"/>
      <protection/>
    </xf>
    <xf numFmtId="0" fontId="21" fillId="0" borderId="0" xfId="38" applyFont="1" applyAlignment="1">
      <alignment horizontal="left" wrapText="1"/>
      <protection/>
    </xf>
    <xf numFmtId="0" fontId="0" fillId="0" borderId="0" xfId="38" applyFont="1" applyAlignment="1">
      <alignment horizontal="left" wrapText="1"/>
      <protection/>
    </xf>
    <xf numFmtId="0" fontId="33" fillId="0" borderId="0" xfId="38" applyFont="1" applyAlignment="1">
      <alignment horizontal="center" wrapText="1"/>
      <protection/>
    </xf>
    <xf numFmtId="0" fontId="14" fillId="0" borderId="0" xfId="38" applyFont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95" fillId="0" borderId="0" xfId="38" applyFont="1" applyAlignment="1">
      <alignment horizontal="center" vertical="center" wrapText="1"/>
      <protection/>
    </xf>
    <xf numFmtId="0" fontId="103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vertical="center" wrapText="1"/>
      <protection/>
    </xf>
    <xf numFmtId="0" fontId="12" fillId="0" borderId="0" xfId="38" applyFont="1" applyAlignment="1">
      <alignment vertical="center"/>
      <protection/>
    </xf>
    <xf numFmtId="0" fontId="21" fillId="0" borderId="0" xfId="38" applyFont="1" applyAlignment="1">
      <alignment horizontal="left" vertical="center" wrapText="1"/>
      <protection/>
    </xf>
    <xf numFmtId="0" fontId="23" fillId="0" borderId="0" xfId="0" applyFont="1" applyAlignment="1">
      <alignment horizontal="center" vertical="center" wrapText="1"/>
    </xf>
    <xf numFmtId="0" fontId="33" fillId="0" borderId="0" xfId="38" applyFont="1" applyAlignment="1">
      <alignment vertical="top"/>
      <protection/>
    </xf>
    <xf numFmtId="0" fontId="31" fillId="0" borderId="0" xfId="0" applyFont="1" applyAlignment="1">
      <alignment horizontal="left" vertical="center" indent="3" readingOrder="1"/>
    </xf>
    <xf numFmtId="0" fontId="33" fillId="0" borderId="0" xfId="38" applyFont="1">
      <alignment/>
      <protection/>
    </xf>
    <xf numFmtId="0" fontId="33" fillId="0" borderId="0" xfId="38" applyFont="1" applyAlignment="1">
      <alignment horizontal="center" vertical="top"/>
      <protection/>
    </xf>
    <xf numFmtId="0" fontId="23" fillId="0" borderId="0" xfId="38" applyFont="1" applyAlignment="1">
      <alignment vertical="top"/>
      <protection/>
    </xf>
    <xf numFmtId="0" fontId="23" fillId="0" borderId="0" xfId="0" applyFont="1" applyAlignment="1">
      <alignment horizontal="left" vertical="center" indent="3" readingOrder="1"/>
    </xf>
    <xf numFmtId="0" fontId="23" fillId="0" borderId="0" xfId="0" applyFont="1" applyAlignment="1">
      <alignment horizontal="left" vertical="center" wrapText="1" indent="3" readingOrder="1"/>
    </xf>
    <xf numFmtId="0" fontId="27" fillId="0" borderId="0" xfId="38" applyFont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28</v>
      </c>
      <c r="E3" s="5"/>
    </row>
    <row r="4" spans="2:3" ht="20.25">
      <c r="B4" s="3" t="s">
        <v>2</v>
      </c>
      <c r="C4" s="6">
        <v>44264</v>
      </c>
    </row>
    <row r="5" ht="20.25">
      <c r="B5" s="3" t="s">
        <v>44</v>
      </c>
    </row>
    <row r="6" ht="20.25">
      <c r="B6" s="7" t="s">
        <v>45</v>
      </c>
    </row>
    <row r="7" ht="20.25">
      <c r="B7" s="7" t="s">
        <v>46</v>
      </c>
    </row>
    <row r="8" ht="20.25">
      <c r="B8" s="8" t="s">
        <v>33</v>
      </c>
    </row>
    <row r="9" ht="15">
      <c r="B9" s="9"/>
    </row>
    <row r="10" spans="2:3" ht="20.25">
      <c r="B10" s="3" t="s">
        <v>3</v>
      </c>
      <c r="C10" s="4" t="s">
        <v>29</v>
      </c>
    </row>
    <row r="12" spans="2:3" ht="20.25">
      <c r="B12" s="3" t="s">
        <v>4</v>
      </c>
      <c r="C12" s="4" t="s">
        <v>30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125" zoomScaleNormal="125" zoomScalePageLayoutView="0" workbookViewId="0" topLeftCell="A4">
      <selection activeCell="B16" sqref="B16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4" width="12.7109375" style="2" customWidth="1"/>
    <col min="5" max="16384" width="9.140625" style="2" customWidth="1"/>
  </cols>
  <sheetData>
    <row r="1" spans="2:3" ht="15">
      <c r="B1" s="76" t="s">
        <v>35</v>
      </c>
      <c r="C1" s="77" t="s">
        <v>69</v>
      </c>
    </row>
    <row r="2" spans="2:3" ht="15">
      <c r="B2" s="76" t="s">
        <v>36</v>
      </c>
      <c r="C2" s="77" t="s">
        <v>68</v>
      </c>
    </row>
    <row r="3" spans="2:3" ht="15">
      <c r="B3" s="76" t="s">
        <v>37</v>
      </c>
      <c r="C3" s="78">
        <v>44264</v>
      </c>
    </row>
    <row r="4" spans="1:2" ht="19.5">
      <c r="A4" s="30"/>
      <c r="B4" s="31" t="s">
        <v>34</v>
      </c>
    </row>
    <row r="5" spans="1:2" ht="15">
      <c r="A5" s="30"/>
      <c r="B5" s="32"/>
    </row>
    <row r="6" spans="1:2" ht="15">
      <c r="A6" s="30"/>
      <c r="B6" s="33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70</v>
      </c>
    </row>
    <row r="10" ht="15">
      <c r="B10" s="34" t="s">
        <v>71</v>
      </c>
    </row>
    <row r="11" spans="1:2" ht="15">
      <c r="A11" s="19">
        <v>2</v>
      </c>
      <c r="B11" s="19" t="s">
        <v>40</v>
      </c>
    </row>
    <row r="12" ht="15">
      <c r="B12" s="34" t="s">
        <v>72</v>
      </c>
    </row>
    <row r="15" spans="1:2" ht="15">
      <c r="A15" s="19">
        <v>2</v>
      </c>
      <c r="B15" s="19" t="s">
        <v>17</v>
      </c>
    </row>
    <row r="16" spans="1:2" ht="15">
      <c r="A16" s="19"/>
      <c r="B16" s="34"/>
    </row>
    <row r="17" spans="1:2" ht="15">
      <c r="A17" s="19"/>
      <c r="B17" s="34" t="s">
        <v>39</v>
      </c>
    </row>
    <row r="18" ht="15">
      <c r="B18" s="34"/>
    </row>
    <row r="19" ht="15">
      <c r="B19" s="34"/>
    </row>
    <row r="20" spans="2:3" ht="15">
      <c r="B20" s="36" t="s">
        <v>18</v>
      </c>
      <c r="C20" s="35"/>
    </row>
    <row r="22" ht="12">
      <c r="B22" s="37" t="s">
        <v>19</v>
      </c>
    </row>
    <row r="23" ht="12">
      <c r="B23" s="37" t="s">
        <v>20</v>
      </c>
    </row>
    <row r="24" ht="12">
      <c r="B24" s="37" t="s">
        <v>21</v>
      </c>
    </row>
    <row r="25" ht="12">
      <c r="B25" s="37" t="s">
        <v>22</v>
      </c>
    </row>
    <row r="26" ht="12">
      <c r="B26" s="37" t="s">
        <v>23</v>
      </c>
    </row>
    <row r="27" ht="12">
      <c r="B27" s="38"/>
    </row>
    <row r="28" ht="15">
      <c r="B28" s="39" t="s">
        <v>24</v>
      </c>
    </row>
    <row r="31" ht="12">
      <c r="B31" s="43"/>
    </row>
    <row r="32" ht="12">
      <c r="B32" s="43"/>
    </row>
    <row r="33" ht="15">
      <c r="B33" s="44"/>
    </row>
    <row r="34" ht="15">
      <c r="B34" s="44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8" ht="12">
      <c r="B48" s="41"/>
    </row>
    <row r="49" ht="12">
      <c r="B49" s="41"/>
    </row>
    <row r="50" ht="12">
      <c r="B50" s="41"/>
    </row>
    <row r="51" ht="12">
      <c r="B51" s="41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'March 10 Wed(11 Thu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>
        <v>44264</v>
      </c>
      <c r="E2" s="53"/>
      <c r="F2" s="54"/>
      <c r="G2" s="55"/>
      <c r="H2" s="64" t="s">
        <v>53</v>
      </c>
      <c r="I2" s="64" t="s">
        <v>54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27</v>
      </c>
      <c r="E4" s="59"/>
      <c r="F4" s="59"/>
      <c r="G4" s="53">
        <v>120</v>
      </c>
      <c r="H4" s="95">
        <v>0.375</v>
      </c>
      <c r="I4" s="112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95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95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95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95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95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0"/>
      <c r="E11" s="53"/>
      <c r="F11" s="59"/>
      <c r="G11" s="53"/>
      <c r="H11" s="95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5"/>
      <c r="F12" s="88"/>
      <c r="G12" s="64"/>
      <c r="H12" s="94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2"/>
      <c r="C13" s="21"/>
      <c r="D13" s="98"/>
      <c r="F13" s="88"/>
      <c r="G13" s="64"/>
      <c r="H13" s="94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89"/>
      <c r="C14" s="61"/>
      <c r="D14" s="98"/>
      <c r="E14" s="14"/>
      <c r="F14" s="88"/>
      <c r="G14" s="64"/>
      <c r="H14" s="94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89"/>
      <c r="C15" s="61"/>
      <c r="D15" s="98"/>
      <c r="E15" s="14"/>
      <c r="F15" s="88"/>
      <c r="G15" s="64"/>
      <c r="H15" s="94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95"/>
      <c r="J16" s="2"/>
      <c r="K16" s="2"/>
      <c r="L16" s="2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125" zoomScaleNormal="125" zoomScalePageLayoutView="0" workbookViewId="0" topLeftCell="C23">
      <selection activeCell="C24" sqref="A24:IV24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7.1406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31</v>
      </c>
      <c r="F1" s="15"/>
      <c r="G1" s="16"/>
      <c r="H1" s="16"/>
    </row>
    <row r="2" spans="2:8" ht="15">
      <c r="B2" s="15"/>
      <c r="C2" s="12"/>
      <c r="D2" s="18" t="s">
        <v>82</v>
      </c>
      <c r="F2" s="15"/>
      <c r="G2" s="16"/>
      <c r="H2" s="16"/>
    </row>
    <row r="3" spans="2:8" ht="15">
      <c r="B3" s="15"/>
      <c r="C3" s="12"/>
      <c r="D3" s="93"/>
      <c r="F3" s="15"/>
      <c r="G3" s="16"/>
      <c r="H3" s="16"/>
    </row>
    <row r="4" spans="4:9" s="17" customFormat="1" ht="18.75" customHeight="1">
      <c r="D4" s="83"/>
      <c r="E4" s="59"/>
      <c r="F4" s="59"/>
      <c r="G4" s="53"/>
      <c r="H4" s="95"/>
      <c r="I4" s="2"/>
    </row>
    <row r="5" spans="4:8" ht="18">
      <c r="D5" s="62"/>
      <c r="E5" s="59"/>
      <c r="F5" s="59"/>
      <c r="G5" s="53"/>
      <c r="H5" s="95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50"/>
      <c r="B7" s="54"/>
      <c r="C7" s="61"/>
      <c r="D7" s="90"/>
      <c r="E7" s="106" t="s">
        <v>13</v>
      </c>
      <c r="F7" s="106" t="s">
        <v>14</v>
      </c>
      <c r="G7" s="109" t="s">
        <v>43</v>
      </c>
      <c r="H7" s="111" t="s">
        <v>83</v>
      </c>
      <c r="I7" s="111" t="s">
        <v>84</v>
      </c>
      <c r="J7" s="56"/>
      <c r="K7" s="56"/>
      <c r="L7" s="56"/>
      <c r="M7" s="50"/>
      <c r="N7" s="50"/>
      <c r="O7" s="50"/>
    </row>
    <row r="8" spans="1:15" ht="18">
      <c r="A8" s="50"/>
      <c r="B8" s="54"/>
      <c r="C8" s="61"/>
      <c r="D8" s="135" t="s">
        <v>113</v>
      </c>
      <c r="E8" s="106"/>
      <c r="F8" s="106"/>
      <c r="G8" s="107">
        <v>120</v>
      </c>
      <c r="H8" s="111">
        <v>0.7916666666666666</v>
      </c>
      <c r="I8" s="111">
        <v>0.375</v>
      </c>
      <c r="J8" s="56"/>
      <c r="K8" s="56"/>
      <c r="L8" s="56"/>
      <c r="M8" s="50"/>
      <c r="N8" s="50"/>
      <c r="O8" s="50"/>
    </row>
    <row r="9" spans="1:15" ht="18">
      <c r="A9" s="50"/>
      <c r="B9" s="54"/>
      <c r="C9" s="61"/>
      <c r="D9" s="90"/>
      <c r="E9" s="106"/>
      <c r="F9" s="106"/>
      <c r="G9" s="107"/>
      <c r="H9" s="111"/>
      <c r="I9" s="111"/>
      <c r="J9" s="56"/>
      <c r="K9" s="56"/>
      <c r="L9" s="56"/>
      <c r="M9" s="50"/>
      <c r="N9" s="50"/>
      <c r="O9" s="50"/>
    </row>
    <row r="10" spans="1:15" ht="18">
      <c r="A10" s="50"/>
      <c r="B10" s="60">
        <v>1.1</v>
      </c>
      <c r="C10" s="61"/>
      <c r="D10" s="22" t="s">
        <v>26</v>
      </c>
      <c r="E10" s="106" t="s">
        <v>85</v>
      </c>
      <c r="F10" s="106" t="s">
        <v>41</v>
      </c>
      <c r="G10" s="107">
        <v>1</v>
      </c>
      <c r="H10" s="111">
        <v>0.7916666666666666</v>
      </c>
      <c r="I10" s="111">
        <v>0.375</v>
      </c>
      <c r="J10" s="56"/>
      <c r="K10" s="56"/>
      <c r="L10" s="56"/>
      <c r="M10" s="50"/>
      <c r="N10" s="50"/>
      <c r="O10" s="50"/>
    </row>
    <row r="11" spans="1:15" ht="30.75">
      <c r="A11" s="50"/>
      <c r="B11" s="60"/>
      <c r="C11" s="61"/>
      <c r="D11" s="22" t="s">
        <v>24</v>
      </c>
      <c r="E11" s="107"/>
      <c r="F11" s="108"/>
      <c r="G11" s="107">
        <v>1</v>
      </c>
      <c r="H11" s="111">
        <f>H10+TIME(0,G10,0)</f>
        <v>0.7923611111111111</v>
      </c>
      <c r="I11" s="111">
        <f>I10+TIME(0,G10,0)</f>
        <v>0.37569444444444444</v>
      </c>
      <c r="J11" s="56"/>
      <c r="K11" s="56"/>
      <c r="L11" s="56"/>
      <c r="M11" s="50"/>
      <c r="N11" s="50"/>
      <c r="O11" s="50"/>
    </row>
    <row r="12" spans="1:15" ht="18">
      <c r="A12" s="50"/>
      <c r="B12" s="60">
        <f>B10+0.1</f>
        <v>1.2000000000000002</v>
      </c>
      <c r="C12" s="50"/>
      <c r="D12" s="22" t="s">
        <v>15</v>
      </c>
      <c r="E12" s="107"/>
      <c r="F12" s="106" t="s">
        <v>32</v>
      </c>
      <c r="G12" s="107">
        <v>3</v>
      </c>
      <c r="H12" s="111">
        <f>H11+TIME(0,G11,0)</f>
        <v>0.7930555555555555</v>
      </c>
      <c r="I12" s="111">
        <f>I11+TIME(0,G11,0)</f>
        <v>0.3763888888888889</v>
      </c>
      <c r="J12" s="56"/>
      <c r="K12" s="56"/>
      <c r="L12" s="56"/>
      <c r="M12" s="50"/>
      <c r="N12" s="50"/>
      <c r="O12" s="50"/>
    </row>
    <row r="13" spans="1:15" ht="18">
      <c r="A13" s="50"/>
      <c r="B13" s="60">
        <f>B12+0.1</f>
        <v>1.3000000000000003</v>
      </c>
      <c r="C13" s="61"/>
      <c r="D13" s="22" t="s">
        <v>86</v>
      </c>
      <c r="E13" s="106" t="s">
        <v>87</v>
      </c>
      <c r="F13" s="106" t="s">
        <v>38</v>
      </c>
      <c r="G13" s="107">
        <v>20</v>
      </c>
      <c r="H13" s="111">
        <f>H12+TIME(0,G12,0)</f>
        <v>0.7951388888888888</v>
      </c>
      <c r="I13" s="111">
        <f>I12+TIME(0,G12,0)</f>
        <v>0.3784722222222222</v>
      </c>
      <c r="J13" s="56"/>
      <c r="K13" s="56"/>
      <c r="L13" s="56"/>
      <c r="M13" s="50"/>
      <c r="N13" s="50"/>
      <c r="O13" s="50"/>
    </row>
    <row r="14" spans="1:15" ht="18">
      <c r="A14" s="50"/>
      <c r="B14" s="60">
        <v>1.4</v>
      </c>
      <c r="C14" s="61"/>
      <c r="D14" s="22" t="s">
        <v>61</v>
      </c>
      <c r="E14" s="106" t="s">
        <v>88</v>
      </c>
      <c r="F14" s="106" t="s">
        <v>89</v>
      </c>
      <c r="G14" s="107">
        <v>10</v>
      </c>
      <c r="H14" s="111">
        <f>H13+TIME(0,G13,0)</f>
        <v>0.8090277777777777</v>
      </c>
      <c r="I14" s="111">
        <f>I13+TIME(0,G13,0)</f>
        <v>0.3923611111111111</v>
      </c>
      <c r="J14" s="56"/>
      <c r="K14" s="56"/>
      <c r="L14" s="56"/>
      <c r="M14" s="50"/>
      <c r="N14" s="50"/>
      <c r="O14" s="50"/>
    </row>
    <row r="15" spans="1:15" ht="18">
      <c r="A15" s="50"/>
      <c r="B15" s="60"/>
      <c r="C15" s="61"/>
      <c r="D15" s="100" t="s">
        <v>90</v>
      </c>
      <c r="E15" s="106"/>
      <c r="F15" s="106"/>
      <c r="G15" s="107"/>
      <c r="H15" s="111"/>
      <c r="I15" s="111"/>
      <c r="J15" s="56"/>
      <c r="K15" s="56"/>
      <c r="L15" s="56"/>
      <c r="M15" s="50"/>
      <c r="N15" s="50"/>
      <c r="O15" s="50"/>
    </row>
    <row r="16" spans="1:15" ht="30.75">
      <c r="A16" s="50"/>
      <c r="B16" s="60">
        <f>B14+0.1</f>
        <v>1.5</v>
      </c>
      <c r="C16" s="21"/>
      <c r="D16" s="22" t="s">
        <v>91</v>
      </c>
      <c r="E16" s="109" t="s">
        <v>92</v>
      </c>
      <c r="F16" s="109" t="s">
        <v>41</v>
      </c>
      <c r="G16" s="110">
        <v>10</v>
      </c>
      <c r="H16" s="99">
        <f>H14+TIME(0,G14,0)</f>
        <v>0.8159722222222221</v>
      </c>
      <c r="I16" s="99">
        <f>I14+TIME(0,G14,0)</f>
        <v>0.3993055555555555</v>
      </c>
      <c r="J16" s="56"/>
      <c r="K16" s="56"/>
      <c r="L16" s="56"/>
      <c r="M16" s="50"/>
      <c r="N16" s="50"/>
      <c r="O16" s="50"/>
    </row>
    <row r="17" spans="1:15" ht="31.5" customHeight="1">
      <c r="A17" s="50"/>
      <c r="B17" s="86">
        <f>B16+0.1</f>
        <v>1.6</v>
      </c>
      <c r="C17" s="21"/>
      <c r="D17" s="22" t="s">
        <v>93</v>
      </c>
      <c r="E17" s="109" t="s">
        <v>94</v>
      </c>
      <c r="F17" s="109" t="s">
        <v>95</v>
      </c>
      <c r="G17" s="110">
        <v>15</v>
      </c>
      <c r="H17" s="99">
        <f>H16+TIME(0,G16,0)</f>
        <v>0.8229166666666665</v>
      </c>
      <c r="I17" s="99">
        <f>I16+TIME(0,G16,0)</f>
        <v>0.40624999999999994</v>
      </c>
      <c r="J17" s="56"/>
      <c r="K17" s="56"/>
      <c r="L17" s="56"/>
      <c r="M17" s="50"/>
      <c r="N17" s="50"/>
      <c r="O17" s="50"/>
    </row>
    <row r="18" spans="2:9" ht="30.75">
      <c r="B18" s="97">
        <f>B17+0.1</f>
        <v>1.7000000000000002</v>
      </c>
      <c r="D18" s="22" t="s">
        <v>96</v>
      </c>
      <c r="E18" s="127" t="s">
        <v>97</v>
      </c>
      <c r="F18" s="110" t="s">
        <v>95</v>
      </c>
      <c r="G18" s="115">
        <v>15</v>
      </c>
      <c r="H18" s="111">
        <f>H17+TIME(0,G17,0)</f>
        <v>0.8333333333333331</v>
      </c>
      <c r="I18" s="111">
        <f>I17+TIME(0,G17,0)</f>
        <v>0.41666666666666663</v>
      </c>
    </row>
    <row r="19" spans="2:9" s="17" customFormat="1" ht="30.75">
      <c r="B19" s="97">
        <f>B18+0.1</f>
        <v>1.8000000000000003</v>
      </c>
      <c r="D19" s="128" t="s">
        <v>98</v>
      </c>
      <c r="E19" s="101"/>
      <c r="F19" s="110" t="s">
        <v>41</v>
      </c>
      <c r="G19" s="115">
        <v>15</v>
      </c>
      <c r="H19" s="99">
        <f>H18+TIME(0,G18,0)</f>
        <v>0.8437499999999998</v>
      </c>
      <c r="I19" s="108"/>
    </row>
    <row r="20" spans="2:9" s="17" customFormat="1" ht="30.75">
      <c r="B20" s="97">
        <f>B19+0.1</f>
        <v>1.9000000000000004</v>
      </c>
      <c r="D20" s="129" t="s">
        <v>99</v>
      </c>
      <c r="E20" s="110" t="s">
        <v>100</v>
      </c>
      <c r="F20" s="110" t="s">
        <v>95</v>
      </c>
      <c r="G20" s="115">
        <v>15</v>
      </c>
      <c r="H20" s="99">
        <f>H19+TIME(0,G19,0)</f>
        <v>0.8541666666666664</v>
      </c>
      <c r="I20" s="108"/>
    </row>
    <row r="21" spans="2:9" s="17" customFormat="1" ht="18">
      <c r="B21" s="97"/>
      <c r="D21" s="130" t="s">
        <v>42</v>
      </c>
      <c r="E21" s="110"/>
      <c r="F21" s="110"/>
      <c r="G21" s="115"/>
      <c r="H21" s="99"/>
      <c r="I21" s="108"/>
    </row>
    <row r="22" spans="2:9" s="17" customFormat="1" ht="46.5">
      <c r="B22" s="97">
        <f>B20+0.1</f>
        <v>2.0000000000000004</v>
      </c>
      <c r="D22" s="129" t="s">
        <v>101</v>
      </c>
      <c r="E22" s="110"/>
      <c r="F22" s="110" t="s">
        <v>47</v>
      </c>
      <c r="G22" s="115">
        <v>15</v>
      </c>
      <c r="H22" s="99">
        <f>H20+TIME(0,G20,0)</f>
        <v>0.864583333333333</v>
      </c>
      <c r="I22" s="108"/>
    </row>
    <row r="23" spans="2:9" s="17" customFormat="1" ht="31.5" customHeight="1">
      <c r="B23" s="97">
        <f>B22+0.1</f>
        <v>2.1000000000000005</v>
      </c>
      <c r="D23" s="131" t="s">
        <v>102</v>
      </c>
      <c r="E23" s="110"/>
      <c r="F23" s="110" t="s">
        <v>47</v>
      </c>
      <c r="G23" s="115">
        <v>20</v>
      </c>
      <c r="H23" s="99">
        <f>H22+TIME(0,G22,0)</f>
        <v>0.8749999999999997</v>
      </c>
      <c r="I23" s="108"/>
    </row>
    <row r="24" spans="2:9" s="17" customFormat="1" ht="31.5" customHeight="1">
      <c r="B24" s="97">
        <f>B23+0.1</f>
        <v>2.2000000000000006</v>
      </c>
      <c r="D24" s="131" t="s">
        <v>48</v>
      </c>
      <c r="E24" s="110"/>
      <c r="F24" s="110" t="s">
        <v>41</v>
      </c>
      <c r="G24" s="115"/>
      <c r="H24" s="99">
        <f>H23</f>
        <v>0.8749999999999997</v>
      </c>
      <c r="I24" s="108"/>
    </row>
    <row r="25" spans="2:9" s="17" customFormat="1" ht="18">
      <c r="B25" s="97"/>
      <c r="D25" s="129"/>
      <c r="E25" s="110"/>
      <c r="F25" s="110"/>
      <c r="G25" s="115"/>
      <c r="H25" s="99"/>
      <c r="I25" s="108"/>
    </row>
    <row r="26" spans="4:12" s="23" customFormat="1" ht="15" customHeight="1">
      <c r="D26" s="125" t="s">
        <v>64</v>
      </c>
      <c r="J26" s="24"/>
      <c r="K26" s="24"/>
      <c r="L26" s="24"/>
    </row>
    <row r="27" spans="4:12" s="141" customFormat="1" ht="13.5">
      <c r="D27" s="142" t="s">
        <v>124</v>
      </c>
      <c r="J27" s="144"/>
      <c r="K27" s="144"/>
      <c r="L27" s="144"/>
    </row>
    <row r="28" spans="4:12" s="141" customFormat="1" ht="13.5">
      <c r="D28" s="142" t="s">
        <v>125</v>
      </c>
      <c r="J28" s="144"/>
      <c r="K28" s="144"/>
      <c r="L28" s="144"/>
    </row>
    <row r="29" spans="4:12" s="141" customFormat="1" ht="13.5">
      <c r="D29" s="142" t="s">
        <v>126</v>
      </c>
      <c r="J29" s="144"/>
      <c r="K29" s="144"/>
      <c r="L29" s="144"/>
    </row>
    <row r="30" spans="4:12" s="143" customFormat="1" ht="15">
      <c r="D30" s="142" t="s">
        <v>127</v>
      </c>
      <c r="E30" s="14"/>
      <c r="J30" s="118"/>
      <c r="K30" s="118"/>
      <c r="L30" s="118"/>
    </row>
    <row r="31" spans="4:12" s="143" customFormat="1" ht="15">
      <c r="D31" s="142" t="s">
        <v>128</v>
      </c>
      <c r="E31" s="14"/>
      <c r="J31" s="118"/>
      <c r="K31" s="118"/>
      <c r="L31" s="1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D25">
      <selection activeCell="F32" sqref="F32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51.421875" style="2" customWidth="1"/>
    <col min="5" max="5" width="16.57421875" style="14" customWidth="1"/>
    <col min="6" max="6" width="40.57421875" style="2" customWidth="1"/>
    <col min="7" max="7" width="11.57421875" style="2" customWidth="1"/>
    <col min="8" max="8" width="17.00390625" style="2" customWidth="1"/>
    <col min="9" max="9" width="16.7109375" style="2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'March 10 Wed(11 Thu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79</v>
      </c>
      <c r="E2" s="53"/>
      <c r="F2" s="54"/>
      <c r="G2" s="55"/>
      <c r="H2" s="117"/>
      <c r="I2" s="117"/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1:15" ht="23.25" customHeight="1">
      <c r="A4" s="50"/>
      <c r="B4" s="60"/>
      <c r="C4" s="50"/>
      <c r="D4" s="90"/>
      <c r="E4" s="53"/>
      <c r="F4" s="59"/>
      <c r="G4" s="53"/>
      <c r="H4" s="95"/>
      <c r="I4" s="50"/>
      <c r="J4" s="56"/>
      <c r="K4" s="56"/>
      <c r="L4" s="56"/>
      <c r="M4" s="50"/>
      <c r="N4" s="50"/>
      <c r="O4" s="50"/>
    </row>
    <row r="5" spans="2:9" s="40" customFormat="1" ht="18">
      <c r="B5" s="102"/>
      <c r="C5" s="103"/>
      <c r="D5" s="104"/>
      <c r="E5" s="59" t="s">
        <v>13</v>
      </c>
      <c r="F5" s="59" t="s">
        <v>14</v>
      </c>
      <c r="G5" s="82" t="s">
        <v>49</v>
      </c>
      <c r="H5" s="117" t="s">
        <v>80</v>
      </c>
      <c r="I5" s="117" t="s">
        <v>81</v>
      </c>
    </row>
    <row r="6" spans="2:9" s="40" customFormat="1" ht="18">
      <c r="B6" s="102"/>
      <c r="C6" s="103"/>
      <c r="D6" s="104"/>
      <c r="E6" s="59"/>
      <c r="F6" s="59"/>
      <c r="G6" s="82"/>
      <c r="H6" s="117"/>
      <c r="I6" s="117"/>
    </row>
    <row r="7" spans="4:9" s="17" customFormat="1" ht="18.75" customHeight="1">
      <c r="D7" s="83" t="s">
        <v>103</v>
      </c>
      <c r="E7" s="59"/>
      <c r="F7" s="59"/>
      <c r="G7" s="53">
        <v>120</v>
      </c>
      <c r="H7" s="95">
        <v>0.2916666666666667</v>
      </c>
      <c r="I7" s="95">
        <v>0.7083333333333334</v>
      </c>
    </row>
    <row r="8" spans="2:9" s="40" customFormat="1" ht="15">
      <c r="B8" s="102"/>
      <c r="C8" s="103"/>
      <c r="D8" s="104"/>
      <c r="F8" s="101"/>
      <c r="G8" s="14"/>
      <c r="H8" s="101"/>
      <c r="I8" s="105"/>
    </row>
    <row r="9" spans="1:9" s="50" customFormat="1" ht="18">
      <c r="A9" s="71"/>
      <c r="B9" s="121">
        <v>2.1</v>
      </c>
      <c r="C9" s="84"/>
      <c r="D9" s="79" t="s">
        <v>26</v>
      </c>
      <c r="E9" s="81"/>
      <c r="F9" s="87" t="s">
        <v>104</v>
      </c>
      <c r="G9" s="80">
        <v>1</v>
      </c>
      <c r="H9" s="95">
        <v>0.2916666666666667</v>
      </c>
      <c r="I9" s="95">
        <v>0.7083333333333334</v>
      </c>
    </row>
    <row r="10" spans="1:9" s="50" customFormat="1" ht="36">
      <c r="A10" s="71"/>
      <c r="B10" s="121"/>
      <c r="C10" s="84"/>
      <c r="D10" s="79" t="s">
        <v>24</v>
      </c>
      <c r="E10" s="80"/>
      <c r="F10" s="66"/>
      <c r="G10" s="80">
        <v>1</v>
      </c>
      <c r="H10" s="95">
        <f>H9+TIME(0,G9,0)</f>
        <v>0.2923611111111111</v>
      </c>
      <c r="I10" s="95">
        <f>I9+TIME(0,G9,0)</f>
        <v>0.7090277777777778</v>
      </c>
    </row>
    <row r="11" spans="1:9" s="50" customFormat="1" ht="18">
      <c r="A11" s="71"/>
      <c r="B11" s="60">
        <f>B9+0.1</f>
        <v>2.2</v>
      </c>
      <c r="C11" s="66"/>
      <c r="D11" s="79" t="s">
        <v>15</v>
      </c>
      <c r="E11" s="80"/>
      <c r="F11" s="81" t="s">
        <v>32</v>
      </c>
      <c r="G11" s="80">
        <v>2</v>
      </c>
      <c r="H11" s="95">
        <f>H10+TIME(0,G10,0)</f>
        <v>0.29305555555555557</v>
      </c>
      <c r="I11" s="95">
        <f>I10+TIME(0,G10,0)</f>
        <v>0.7097222222222223</v>
      </c>
    </row>
    <row r="12" spans="1:9" s="50" customFormat="1" ht="25.5" customHeight="1">
      <c r="A12" s="71"/>
      <c r="B12" s="60"/>
      <c r="C12" s="66"/>
      <c r="D12" s="122" t="s">
        <v>105</v>
      </c>
      <c r="E12" s="80"/>
      <c r="F12" s="123"/>
      <c r="G12" s="80"/>
      <c r="H12" s="95"/>
      <c r="I12" s="95"/>
    </row>
    <row r="13" spans="2:9" s="50" customFormat="1" ht="30.75">
      <c r="B13" s="60">
        <f>B11+0.1</f>
        <v>2.3000000000000003</v>
      </c>
      <c r="C13" s="61"/>
      <c r="D13" s="22" t="s">
        <v>93</v>
      </c>
      <c r="E13" s="91" t="s">
        <v>94</v>
      </c>
      <c r="F13" s="88" t="s">
        <v>95</v>
      </c>
      <c r="G13" s="64">
        <v>15</v>
      </c>
      <c r="H13" s="94">
        <f>H11+TIME(0,G11,0)</f>
        <v>0.29444444444444445</v>
      </c>
      <c r="I13" s="94">
        <f>I11+TIME(0,G11,0)</f>
        <v>0.7111111111111111</v>
      </c>
    </row>
    <row r="14" spans="2:9" s="50" customFormat="1" ht="30.75">
      <c r="B14" s="60">
        <f>B13+0.1</f>
        <v>2.4000000000000004</v>
      </c>
      <c r="C14" s="61"/>
      <c r="D14" s="22" t="s">
        <v>96</v>
      </c>
      <c r="E14" s="91" t="s">
        <v>97</v>
      </c>
      <c r="F14" s="115" t="s">
        <v>95</v>
      </c>
      <c r="G14" s="64">
        <v>15</v>
      </c>
      <c r="H14" s="94">
        <f>H13+TIME(0,G13,0)</f>
        <v>0.30486111111111114</v>
      </c>
      <c r="I14" s="94">
        <f>I13+TIME(0,G13,0)</f>
        <v>0.7215277777777778</v>
      </c>
    </row>
    <row r="15" spans="2:9" s="50" customFormat="1" ht="33" customHeight="1">
      <c r="B15" s="60">
        <f>B14+0.1</f>
        <v>2.5000000000000004</v>
      </c>
      <c r="C15" s="61"/>
      <c r="D15" s="132" t="s">
        <v>106</v>
      </c>
      <c r="E15" s="91" t="s">
        <v>108</v>
      </c>
      <c r="F15" s="88" t="s">
        <v>107</v>
      </c>
      <c r="G15" s="91">
        <v>15</v>
      </c>
      <c r="H15" s="94">
        <f>H14+TIME(0,G14,0)</f>
        <v>0.3152777777777778</v>
      </c>
      <c r="I15" s="94">
        <f>I14+TIME(0,G14,0)</f>
        <v>0.7319444444444444</v>
      </c>
    </row>
    <row r="16" spans="2:12" s="50" customFormat="1" ht="30" customHeight="1">
      <c r="B16" s="60">
        <f>B15+0.1</f>
        <v>2.6000000000000005</v>
      </c>
      <c r="C16" s="61"/>
      <c r="D16" s="126" t="s">
        <v>109</v>
      </c>
      <c r="E16" s="91" t="s">
        <v>110</v>
      </c>
      <c r="F16" s="88" t="s">
        <v>107</v>
      </c>
      <c r="G16" s="91">
        <v>15</v>
      </c>
      <c r="H16" s="94">
        <f>H15+TIME(0,G15,0)</f>
        <v>0.3256944444444445</v>
      </c>
      <c r="I16" s="94">
        <f>I15+TIME(0,G15,0)</f>
        <v>0.742361111111111</v>
      </c>
      <c r="J16" s="56"/>
      <c r="K16" s="56"/>
      <c r="L16" s="56"/>
    </row>
    <row r="17" spans="2:12" s="50" customFormat="1" ht="30.75">
      <c r="B17" s="89">
        <f>B16+0.1</f>
        <v>2.7000000000000006</v>
      </c>
      <c r="D17" s="128" t="s">
        <v>111</v>
      </c>
      <c r="E17" s="64" t="s">
        <v>100</v>
      </c>
      <c r="F17" s="133" t="s">
        <v>104</v>
      </c>
      <c r="G17" s="91">
        <v>15</v>
      </c>
      <c r="H17" s="94">
        <f>H16+TIME(0,G16,0)</f>
        <v>0.3361111111111112</v>
      </c>
      <c r="I17" s="94">
        <f>I16+TIME(0,G16,0)</f>
        <v>0.7527777777777777</v>
      </c>
      <c r="J17" s="56"/>
      <c r="K17" s="56"/>
      <c r="L17" s="56"/>
    </row>
    <row r="18" spans="2:12" s="50" customFormat="1" ht="18">
      <c r="B18" s="89"/>
      <c r="D18" s="82" t="s">
        <v>42</v>
      </c>
      <c r="E18" s="64"/>
      <c r="F18" s="133"/>
      <c r="G18" s="91"/>
      <c r="H18" s="94"/>
      <c r="I18" s="94"/>
      <c r="J18" s="56"/>
      <c r="K18" s="56"/>
      <c r="L18" s="56"/>
    </row>
    <row r="19" spans="1:9" s="50" customFormat="1" ht="36">
      <c r="A19" s="71"/>
      <c r="B19" s="92">
        <f>B17+0.1</f>
        <v>2.8000000000000007</v>
      </c>
      <c r="C19" s="84"/>
      <c r="D19" s="134" t="s">
        <v>112</v>
      </c>
      <c r="E19" s="79"/>
      <c r="F19" s="115" t="s">
        <v>95</v>
      </c>
      <c r="G19" s="123">
        <v>30</v>
      </c>
      <c r="H19" s="94">
        <f>H17+TIME(0,G17,0)</f>
        <v>0.3465277777777779</v>
      </c>
      <c r="I19" s="94">
        <f>I17+TIME(0,G17,0)</f>
        <v>0.7631944444444443</v>
      </c>
    </row>
    <row r="20" spans="2:9" s="17" customFormat="1" ht="34.5" customHeight="1">
      <c r="B20" s="92">
        <f>B19+0.1</f>
        <v>2.900000000000001</v>
      </c>
      <c r="D20" s="62" t="s">
        <v>48</v>
      </c>
      <c r="E20" s="59"/>
      <c r="F20" s="133" t="s">
        <v>104</v>
      </c>
      <c r="G20" s="53">
        <v>1</v>
      </c>
      <c r="H20" s="94">
        <f>H19+TIME(0,G19,0)</f>
        <v>0.3673611111111112</v>
      </c>
      <c r="I20" s="94">
        <f>I19+TIME(0,G19,0)</f>
        <v>0.7840277777777777</v>
      </c>
    </row>
    <row r="21" spans="2:9" s="17" customFormat="1" ht="18.75" customHeight="1">
      <c r="B21" s="92"/>
      <c r="D21" s="83"/>
      <c r="E21" s="59"/>
      <c r="F21" s="59"/>
      <c r="G21" s="53"/>
      <c r="H21" s="95"/>
      <c r="I21" s="112"/>
    </row>
    <row r="22" spans="2:9" s="17" customFormat="1" ht="18.75" customHeight="1">
      <c r="B22" s="92"/>
      <c r="D22" s="83"/>
      <c r="E22" s="59"/>
      <c r="F22" s="59"/>
      <c r="G22" s="53"/>
      <c r="H22" s="95"/>
      <c r="I22" s="112"/>
    </row>
    <row r="23" spans="4:9" s="17" customFormat="1" ht="18.75" customHeight="1">
      <c r="D23" s="83"/>
      <c r="E23" s="59"/>
      <c r="F23" s="59"/>
      <c r="G23" s="53"/>
      <c r="H23" s="95"/>
      <c r="I23" s="112"/>
    </row>
    <row r="24" spans="4:9" s="17" customFormat="1" ht="18.75" customHeight="1">
      <c r="D24" s="136" t="s">
        <v>60</v>
      </c>
      <c r="E24" s="59"/>
      <c r="F24" s="59"/>
      <c r="G24" s="53">
        <v>120</v>
      </c>
      <c r="H24" s="95">
        <v>0.375</v>
      </c>
      <c r="I24" s="95">
        <v>0.7916666666666666</v>
      </c>
    </row>
    <row r="25" spans="2:9" s="40" customFormat="1" ht="15">
      <c r="B25" s="102"/>
      <c r="C25" s="103"/>
      <c r="D25" s="104"/>
      <c r="F25" s="101"/>
      <c r="G25" s="14"/>
      <c r="H25" s="101"/>
      <c r="I25" s="105"/>
    </row>
    <row r="26" spans="1:9" s="50" customFormat="1" ht="18">
      <c r="A26" s="71"/>
      <c r="B26" s="121">
        <v>3.1</v>
      </c>
      <c r="C26" s="84"/>
      <c r="D26" s="79" t="s">
        <v>26</v>
      </c>
      <c r="E26" s="81"/>
      <c r="F26" s="87" t="s">
        <v>38</v>
      </c>
      <c r="G26" s="80">
        <v>1</v>
      </c>
      <c r="H26" s="95">
        <v>0.375</v>
      </c>
      <c r="I26" s="95">
        <v>0.7916666666666666</v>
      </c>
    </row>
    <row r="27" spans="1:9" s="50" customFormat="1" ht="36">
      <c r="A27" s="71"/>
      <c r="B27" s="121"/>
      <c r="C27" s="84"/>
      <c r="D27" s="79" t="s">
        <v>24</v>
      </c>
      <c r="E27" s="80"/>
      <c r="F27" s="66"/>
      <c r="G27" s="80">
        <v>1</v>
      </c>
      <c r="H27" s="95">
        <f>H26+TIME(0,G26,0)</f>
        <v>0.37569444444444444</v>
      </c>
      <c r="I27" s="95">
        <f>I26+TIME(0,G26,0)</f>
        <v>0.7923611111111111</v>
      </c>
    </row>
    <row r="28" spans="1:9" s="50" customFormat="1" ht="18">
      <c r="A28" s="71"/>
      <c r="B28" s="60">
        <f>B26+0.1</f>
        <v>3.2</v>
      </c>
      <c r="C28" s="66"/>
      <c r="D28" s="79" t="s">
        <v>15</v>
      </c>
      <c r="E28" s="80"/>
      <c r="F28" s="81" t="s">
        <v>32</v>
      </c>
      <c r="G28" s="80">
        <v>2</v>
      </c>
      <c r="H28" s="95">
        <f>H27+TIME(0,G27,0)</f>
        <v>0.3763888888888889</v>
      </c>
      <c r="I28" s="95">
        <f>I27+TIME(0,G27,0)</f>
        <v>0.7930555555555555</v>
      </c>
    </row>
    <row r="29" spans="1:9" s="50" customFormat="1" ht="44.25" customHeight="1">
      <c r="A29" s="71"/>
      <c r="B29" s="60"/>
      <c r="C29" s="66"/>
      <c r="D29" s="122" t="s">
        <v>114</v>
      </c>
      <c r="E29" s="80"/>
      <c r="F29" s="123"/>
      <c r="G29" s="80"/>
      <c r="H29" s="95"/>
      <c r="I29" s="95"/>
    </row>
    <row r="30" spans="1:9" s="50" customFormat="1" ht="44.25" customHeight="1">
      <c r="A30" s="71"/>
      <c r="B30" s="92">
        <f>B28+0.1</f>
        <v>3.3000000000000003</v>
      </c>
      <c r="C30" s="66"/>
      <c r="D30" s="139" t="s">
        <v>111</v>
      </c>
      <c r="E30" s="138" t="s">
        <v>100</v>
      </c>
      <c r="F30" s="115" t="s">
        <v>95</v>
      </c>
      <c r="G30" s="140">
        <v>10</v>
      </c>
      <c r="H30" s="94">
        <f>H28+TIME(0,G28,0)</f>
        <v>0.37777777777777777</v>
      </c>
      <c r="I30" s="94">
        <f>I28+TIME(0,G28,0)</f>
        <v>0.7944444444444444</v>
      </c>
    </row>
    <row r="31" spans="1:9" s="50" customFormat="1" ht="60.75" customHeight="1">
      <c r="A31" s="71"/>
      <c r="B31" s="92">
        <f>B30+0.1</f>
        <v>3.4000000000000004</v>
      </c>
      <c r="C31" s="66"/>
      <c r="D31" s="139" t="s">
        <v>148</v>
      </c>
      <c r="E31" s="137" t="s">
        <v>149</v>
      </c>
      <c r="F31" s="115" t="s">
        <v>41</v>
      </c>
      <c r="G31" s="140">
        <v>15</v>
      </c>
      <c r="H31" s="94">
        <f>H30+TIME(0,G30,0)</f>
        <v>0.3847222222222222</v>
      </c>
      <c r="I31" s="94">
        <f>I30+TIME(0,G30,0)</f>
        <v>0.8013888888888888</v>
      </c>
    </row>
    <row r="32" spans="1:9" s="50" customFormat="1" ht="44.25" customHeight="1">
      <c r="A32" s="71"/>
      <c r="B32" s="92"/>
      <c r="C32" s="66"/>
      <c r="D32" s="88" t="s">
        <v>42</v>
      </c>
      <c r="E32" s="138"/>
      <c r="F32" s="115"/>
      <c r="G32" s="140"/>
      <c r="H32" s="94"/>
      <c r="I32" s="94"/>
    </row>
    <row r="33" spans="2:9" s="50" customFormat="1" ht="54">
      <c r="B33" s="92">
        <f>B31+0.1</f>
        <v>3.5000000000000004</v>
      </c>
      <c r="C33" s="61"/>
      <c r="D33" s="79" t="s">
        <v>121</v>
      </c>
      <c r="E33" s="137" t="s">
        <v>119</v>
      </c>
      <c r="F33" s="88" t="s">
        <v>120</v>
      </c>
      <c r="G33" s="91">
        <v>15</v>
      </c>
      <c r="H33" s="94">
        <f>H31+TIME(0,G31,0)</f>
        <v>0.3951388888888889</v>
      </c>
      <c r="I33" s="94">
        <f>I31+TIME(0,G31,0)</f>
        <v>0.8118055555555554</v>
      </c>
    </row>
    <row r="34" spans="2:9" s="50" customFormat="1" ht="69.75" customHeight="1">
      <c r="B34" s="92">
        <f>B33+0.1</f>
        <v>3.6000000000000005</v>
      </c>
      <c r="C34" s="61"/>
      <c r="D34" s="134" t="s">
        <v>122</v>
      </c>
      <c r="E34" s="137" t="s">
        <v>123</v>
      </c>
      <c r="F34" s="115" t="s">
        <v>41</v>
      </c>
      <c r="G34" s="91">
        <v>15</v>
      </c>
      <c r="H34" s="94">
        <f>H33+TIME(0,G33,0)</f>
        <v>0.40555555555555556</v>
      </c>
      <c r="I34" s="94">
        <f>I33+TIME(0,G33,0)</f>
        <v>0.8222222222222221</v>
      </c>
    </row>
    <row r="35" spans="2:12" s="50" customFormat="1" ht="30" customHeight="1">
      <c r="B35" s="60">
        <f>B34+0.1</f>
        <v>3.7000000000000006</v>
      </c>
      <c r="C35" s="61"/>
      <c r="D35" s="126" t="s">
        <v>66</v>
      </c>
      <c r="E35" s="91"/>
      <c r="F35" s="91" t="s">
        <v>52</v>
      </c>
      <c r="G35" s="91">
        <v>15</v>
      </c>
      <c r="H35" s="94">
        <f>H34+TIME(0,G34,0)</f>
        <v>0.41597222222222224</v>
      </c>
      <c r="I35" s="94">
        <f>I34+TIME(0,G34,0)</f>
        <v>0.8326388888888887</v>
      </c>
      <c r="J35" s="56"/>
      <c r="K35" s="56"/>
      <c r="L35" s="56"/>
    </row>
    <row r="36" spans="2:12" s="50" customFormat="1" ht="54">
      <c r="B36" s="89">
        <f>B35+0.1</f>
        <v>3.8000000000000007</v>
      </c>
      <c r="D36" s="79" t="s">
        <v>115</v>
      </c>
      <c r="E36" s="137" t="s">
        <v>116</v>
      </c>
      <c r="F36" s="88" t="s">
        <v>52</v>
      </c>
      <c r="G36" s="91">
        <v>15</v>
      </c>
      <c r="H36" s="94">
        <f>H35+TIME(0,G35,0)</f>
        <v>0.42638888888888893</v>
      </c>
      <c r="I36" s="94">
        <f>I35+TIME(0,G35,0)</f>
        <v>0.8430555555555553</v>
      </c>
      <c r="J36" s="56"/>
      <c r="K36" s="56"/>
      <c r="L36" s="56"/>
    </row>
    <row r="37" spans="1:9" s="50" customFormat="1" ht="54">
      <c r="A37" s="71"/>
      <c r="B37" s="60">
        <f>B36+0.1</f>
        <v>3.900000000000001</v>
      </c>
      <c r="C37" s="84"/>
      <c r="D37" s="134" t="s">
        <v>118</v>
      </c>
      <c r="E37" s="137" t="s">
        <v>117</v>
      </c>
      <c r="F37" s="115" t="s">
        <v>52</v>
      </c>
      <c r="G37" s="91">
        <v>15</v>
      </c>
      <c r="H37" s="94">
        <f>H36+TIME(0,G36,0)</f>
        <v>0.4368055555555556</v>
      </c>
      <c r="I37" s="94">
        <f>I36+TIME(0,G36,0)</f>
        <v>0.853472222222222</v>
      </c>
    </row>
    <row r="38" spans="2:9" s="56" customFormat="1" ht="31.5" customHeight="1">
      <c r="B38" s="97">
        <f>B37+0.1</f>
        <v>4.000000000000001</v>
      </c>
      <c r="D38" s="148" t="s">
        <v>48</v>
      </c>
      <c r="E38" s="64"/>
      <c r="F38" s="64" t="s">
        <v>41</v>
      </c>
      <c r="G38" s="64"/>
      <c r="H38" s="94">
        <f>H37+TIME(0,G37,0)</f>
        <v>0.4472222222222223</v>
      </c>
      <c r="I38" s="94">
        <f>I37+TIME(0,G37,0)</f>
        <v>0.8638888888888886</v>
      </c>
    </row>
    <row r="39" spans="1:15" ht="18">
      <c r="A39" s="50"/>
      <c r="G39" s="59"/>
      <c r="H39" s="63"/>
      <c r="I39" s="50"/>
      <c r="J39" s="56"/>
      <c r="K39" s="56"/>
      <c r="L39" s="56"/>
      <c r="M39" s="50"/>
      <c r="N39" s="50"/>
      <c r="O39" s="50"/>
    </row>
    <row r="40" spans="1:15" ht="18">
      <c r="A40" s="58"/>
      <c r="B40" s="143"/>
      <c r="C40" s="143"/>
      <c r="D40" s="143" t="s">
        <v>65</v>
      </c>
      <c r="G40" s="59"/>
      <c r="H40" s="63"/>
      <c r="I40" s="50"/>
      <c r="J40" s="56"/>
      <c r="K40" s="56"/>
      <c r="L40" s="56"/>
      <c r="M40" s="50"/>
      <c r="N40" s="50"/>
      <c r="O40" s="50"/>
    </row>
    <row r="41" spans="1:15" ht="18">
      <c r="A41" s="58"/>
      <c r="B41" s="143"/>
      <c r="C41" s="143"/>
      <c r="D41" s="143"/>
      <c r="G41" s="59"/>
      <c r="H41" s="63"/>
      <c r="I41" s="50"/>
      <c r="J41" s="56"/>
      <c r="K41" s="56"/>
      <c r="L41" s="56"/>
      <c r="M41" s="50"/>
      <c r="N41" s="50"/>
      <c r="O41" s="50"/>
    </row>
    <row r="42" spans="1:15" ht="18">
      <c r="A42" s="58"/>
      <c r="B42" s="143"/>
      <c r="C42" s="143"/>
      <c r="D42" s="58" t="s">
        <v>135</v>
      </c>
      <c r="G42" s="59"/>
      <c r="H42" s="63"/>
      <c r="I42" s="50"/>
      <c r="J42" s="56"/>
      <c r="K42" s="56"/>
      <c r="L42" s="56"/>
      <c r="M42" s="50"/>
      <c r="N42" s="50"/>
      <c r="O42" s="50"/>
    </row>
    <row r="43" spans="1:12" s="23" customFormat="1" ht="18">
      <c r="A43" s="145"/>
      <c r="B43" s="145"/>
      <c r="C43" s="145"/>
      <c r="D43" s="146" t="s">
        <v>139</v>
      </c>
      <c r="E43" s="145"/>
      <c r="F43" s="145"/>
      <c r="J43" s="24"/>
      <c r="K43" s="24"/>
      <c r="L43" s="24"/>
    </row>
    <row r="44" spans="1:12" s="23" customFormat="1" ht="18">
      <c r="A44" s="145"/>
      <c r="B44" s="145"/>
      <c r="C44" s="145"/>
      <c r="D44" s="146" t="s">
        <v>140</v>
      </c>
      <c r="E44" s="145"/>
      <c r="F44" s="145"/>
      <c r="J44" s="24"/>
      <c r="K44" s="24"/>
      <c r="L44" s="24"/>
    </row>
    <row r="45" spans="1:12" s="23" customFormat="1" ht="72">
      <c r="A45" s="145"/>
      <c r="B45" s="145"/>
      <c r="C45" s="145"/>
      <c r="D45" s="147" t="s">
        <v>141</v>
      </c>
      <c r="E45" s="145"/>
      <c r="F45" s="145"/>
      <c r="J45" s="24"/>
      <c r="K45" s="24"/>
      <c r="L45" s="24"/>
    </row>
    <row r="46" spans="1:6" ht="18">
      <c r="A46" s="58"/>
      <c r="B46" s="58"/>
      <c r="C46" s="58"/>
      <c r="D46" s="146" t="s">
        <v>142</v>
      </c>
      <c r="E46" s="53"/>
      <c r="F46" s="58"/>
    </row>
    <row r="47" spans="1:6" ht="18">
      <c r="A47" s="58"/>
      <c r="B47" s="58"/>
      <c r="C47" s="58"/>
      <c r="D47" s="146" t="s">
        <v>143</v>
      </c>
      <c r="E47" s="53"/>
      <c r="F47" s="58"/>
    </row>
    <row r="48" spans="3:6" ht="18">
      <c r="C48" s="50"/>
      <c r="D48" s="50"/>
      <c r="E48" s="53"/>
      <c r="F48" s="50"/>
    </row>
    <row r="49" spans="3:6" ht="18">
      <c r="C49" s="50"/>
      <c r="D49" s="50"/>
      <c r="E49" s="53"/>
      <c r="F49" s="50"/>
    </row>
    <row r="50" spans="1:15" ht="18">
      <c r="A50" s="58"/>
      <c r="B50" s="143"/>
      <c r="C50" s="143"/>
      <c r="D50" s="58" t="s">
        <v>132</v>
      </c>
      <c r="G50" s="59"/>
      <c r="H50" s="63"/>
      <c r="I50" s="50"/>
      <c r="J50" s="56"/>
      <c r="K50" s="56"/>
      <c r="L50" s="56"/>
      <c r="M50" s="50"/>
      <c r="N50" s="50"/>
      <c r="O50" s="50"/>
    </row>
    <row r="51" spans="1:12" s="23" customFormat="1" ht="18">
      <c r="A51" s="145"/>
      <c r="B51" s="145"/>
      <c r="C51" s="145"/>
      <c r="D51" s="146" t="s">
        <v>130</v>
      </c>
      <c r="E51" s="145"/>
      <c r="F51" s="145"/>
      <c r="J51" s="24"/>
      <c r="K51" s="24"/>
      <c r="L51" s="24"/>
    </row>
    <row r="52" spans="1:12" s="23" customFormat="1" ht="18">
      <c r="A52" s="145"/>
      <c r="B52" s="145"/>
      <c r="C52" s="145"/>
      <c r="D52" s="146" t="s">
        <v>131</v>
      </c>
      <c r="E52" s="145"/>
      <c r="F52" s="145"/>
      <c r="J52" s="24"/>
      <c r="K52" s="24"/>
      <c r="L52" s="24"/>
    </row>
    <row r="53" spans="1:12" s="23" customFormat="1" ht="18">
      <c r="A53" s="145"/>
      <c r="B53" s="145"/>
      <c r="C53" s="145"/>
      <c r="D53" s="146" t="s">
        <v>133</v>
      </c>
      <c r="E53" s="145"/>
      <c r="F53" s="145"/>
      <c r="J53" s="24"/>
      <c r="K53" s="24"/>
      <c r="L53" s="24"/>
    </row>
    <row r="54" spans="1:6" ht="18">
      <c r="A54" s="58"/>
      <c r="B54" s="58"/>
      <c r="C54" s="58"/>
      <c r="D54" s="146" t="s">
        <v>134</v>
      </c>
      <c r="E54" s="53"/>
      <c r="F54" s="58"/>
    </row>
    <row r="55" spans="1:6" ht="18">
      <c r="A55" s="58"/>
      <c r="B55" s="58"/>
      <c r="C55" s="58"/>
      <c r="D55" s="146" t="s">
        <v>129</v>
      </c>
      <c r="E55" s="53"/>
      <c r="F55" s="58"/>
    </row>
    <row r="56" spans="1:15" ht="18">
      <c r="A56" s="50"/>
      <c r="B56" s="50"/>
      <c r="C56" s="50"/>
      <c r="D56" s="50"/>
      <c r="E56" s="53"/>
      <c r="F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65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8">
      <c r="A81" s="50"/>
      <c r="B81" s="50"/>
      <c r="C81" s="50"/>
      <c r="D81" s="50"/>
      <c r="E81" s="53"/>
      <c r="F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8">
      <c r="A82" s="50"/>
      <c r="B82" s="50"/>
      <c r="C82" s="50"/>
      <c r="D82" s="50"/>
      <c r="E82" s="53"/>
      <c r="F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8">
      <c r="A83" s="50"/>
      <c r="B83" s="50"/>
      <c r="C83" s="50"/>
      <c r="D83" s="50"/>
      <c r="E83" s="53"/>
      <c r="F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8">
      <c r="A84" s="50"/>
      <c r="B84" s="50"/>
      <c r="C84" s="50"/>
      <c r="D84" s="50"/>
      <c r="E84" s="53"/>
      <c r="F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8">
      <c r="A85" s="50"/>
      <c r="B85" s="50"/>
      <c r="C85" s="50"/>
      <c r="D85" s="50"/>
      <c r="E85" s="53"/>
      <c r="F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1:15" ht="18">
      <c r="A86" s="50"/>
      <c r="B86" s="50"/>
      <c r="C86" s="50"/>
      <c r="D86" s="50"/>
      <c r="E86" s="53"/>
      <c r="F86" s="50"/>
      <c r="G86" s="50"/>
      <c r="H86" s="50"/>
      <c r="I86" s="50"/>
      <c r="J86" s="56"/>
      <c r="K86" s="56"/>
      <c r="L86" s="56"/>
      <c r="M86" s="50"/>
      <c r="N86" s="50"/>
      <c r="O86" s="50"/>
    </row>
    <row r="87" spans="1:15" ht="18">
      <c r="A87" s="50"/>
      <c r="B87" s="50"/>
      <c r="C87" s="50"/>
      <c r="D87" s="50"/>
      <c r="E87" s="53"/>
      <c r="F87" s="50"/>
      <c r="G87" s="50"/>
      <c r="H87" s="50"/>
      <c r="I87" s="50"/>
      <c r="J87" s="56"/>
      <c r="K87" s="56"/>
      <c r="L87" s="56"/>
      <c r="M87" s="50"/>
      <c r="N87" s="50"/>
      <c r="O87" s="50"/>
    </row>
    <row r="88" spans="1:15" ht="18">
      <c r="A88" s="50"/>
      <c r="B88" s="50"/>
      <c r="C88" s="50"/>
      <c r="D88" s="50"/>
      <c r="E88" s="53"/>
      <c r="F88" s="50"/>
      <c r="G88" s="50"/>
      <c r="H88" s="50"/>
      <c r="I88" s="50"/>
      <c r="J88" s="56"/>
      <c r="K88" s="56"/>
      <c r="L88" s="56"/>
      <c r="M88" s="50"/>
      <c r="N88" s="50"/>
      <c r="O88" s="50"/>
    </row>
    <row r="89" spans="1:15" ht="18">
      <c r="A89" s="50"/>
      <c r="B89" s="50"/>
      <c r="C89" s="50"/>
      <c r="D89" s="50"/>
      <c r="E89" s="53"/>
      <c r="F89" s="50"/>
      <c r="G89" s="50"/>
      <c r="H89" s="50"/>
      <c r="I89" s="50"/>
      <c r="J89" s="56"/>
      <c r="K89" s="56"/>
      <c r="L89" s="56"/>
      <c r="M89" s="50"/>
      <c r="N89" s="50"/>
      <c r="O89" s="50"/>
    </row>
    <row r="90" spans="1:15" ht="18">
      <c r="A90" s="50"/>
      <c r="B90" s="50"/>
      <c r="C90" s="50"/>
      <c r="D90" s="50"/>
      <c r="E90" s="53"/>
      <c r="F90" s="50"/>
      <c r="G90" s="50"/>
      <c r="H90" s="50"/>
      <c r="I90" s="50"/>
      <c r="J90" s="56"/>
      <c r="K90" s="56"/>
      <c r="L90" s="56"/>
      <c r="M90" s="50"/>
      <c r="N90" s="50"/>
      <c r="O90" s="50"/>
    </row>
    <row r="91" spans="1:15" ht="17.25">
      <c r="A91" s="50"/>
      <c r="B91" s="50"/>
      <c r="G91" s="50"/>
      <c r="H91" s="50"/>
      <c r="I91" s="50"/>
      <c r="J91" s="56"/>
      <c r="K91" s="56"/>
      <c r="L91" s="56"/>
      <c r="M91" s="50"/>
      <c r="N91" s="50"/>
      <c r="O91" s="50"/>
    </row>
    <row r="92" spans="1:15" ht="17.25">
      <c r="A92" s="50"/>
      <c r="B92" s="50"/>
      <c r="G92" s="50"/>
      <c r="H92" s="50"/>
      <c r="I92" s="50"/>
      <c r="J92" s="56"/>
      <c r="K92" s="56"/>
      <c r="L92" s="56"/>
      <c r="M92" s="50"/>
      <c r="N92" s="50"/>
      <c r="O92" s="50"/>
    </row>
    <row r="93" spans="1:15" ht="17.25">
      <c r="A93" s="50"/>
      <c r="G93" s="50"/>
      <c r="H93" s="50"/>
      <c r="I93" s="50"/>
      <c r="J93" s="56"/>
      <c r="K93" s="56"/>
      <c r="L93" s="56"/>
      <c r="M93" s="50"/>
      <c r="N93" s="50"/>
      <c r="O93" s="50"/>
    </row>
    <row r="94" spans="1:15" ht="17.25">
      <c r="A94" s="50"/>
      <c r="G94" s="50"/>
      <c r="H94" s="50"/>
      <c r="I94" s="50"/>
      <c r="J94" s="56"/>
      <c r="K94" s="56"/>
      <c r="L94" s="56"/>
      <c r="M94" s="50"/>
      <c r="N94" s="50"/>
      <c r="O94" s="50"/>
    </row>
    <row r="95" spans="1:15" ht="17.25">
      <c r="A95" s="50"/>
      <c r="G95" s="50"/>
      <c r="H95" s="50"/>
      <c r="I95" s="50"/>
      <c r="J95" s="56"/>
      <c r="K95" s="56"/>
      <c r="L95" s="56"/>
      <c r="M95" s="50"/>
      <c r="N95" s="50"/>
      <c r="O95" s="50"/>
    </row>
    <row r="96" spans="7:8" ht="17.25">
      <c r="G96" s="50"/>
      <c r="H96" s="50"/>
    </row>
    <row r="97" spans="7:8" ht="17.25">
      <c r="G97" s="50"/>
      <c r="H97" s="50"/>
    </row>
    <row r="98" spans="7:8" ht="17.25">
      <c r="G98" s="50"/>
      <c r="H98" s="50"/>
    </row>
    <row r="99" spans="7:8" ht="17.25">
      <c r="G99" s="50"/>
      <c r="H99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5" zoomScaleNormal="125" zoomScalePageLayoutView="0" workbookViewId="0" topLeftCell="A7">
      <selection activeCell="D14" sqref="D14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1.8515625" style="2" customWidth="1"/>
    <col min="6" max="6" width="21.140625" style="17" customWidth="1"/>
    <col min="7" max="7" width="12.8515625" style="14" customWidth="1"/>
    <col min="8" max="8" width="17.28125" style="17" customWidth="1"/>
    <col min="9" max="9" width="16.5742187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'March 10 Wed(11 Thu in JST)'!D1</f>
        <v>AGENDA IG-DEP MEETING</v>
      </c>
      <c r="F1" s="16"/>
      <c r="H1" s="16"/>
    </row>
    <row r="2" spans="3:8" ht="15">
      <c r="C2" s="12"/>
      <c r="D2" s="25" t="s">
        <v>76</v>
      </c>
      <c r="F2" s="16"/>
      <c r="H2" s="16"/>
    </row>
    <row r="3" spans="3:8" ht="15">
      <c r="C3" s="12"/>
      <c r="D3" s="22"/>
      <c r="F3" s="16"/>
      <c r="H3" s="16"/>
    </row>
    <row r="4" spans="4:9" ht="18">
      <c r="D4" s="42"/>
      <c r="E4" s="96"/>
      <c r="F4" s="96"/>
      <c r="G4" s="53"/>
      <c r="H4" s="116"/>
      <c r="I4" s="2"/>
    </row>
    <row r="5" spans="1:15" ht="18">
      <c r="A5" s="50"/>
      <c r="B5" s="54"/>
      <c r="C5" s="61"/>
      <c r="D5" s="62"/>
      <c r="E5" s="59" t="s">
        <v>13</v>
      </c>
      <c r="F5" s="59" t="s">
        <v>14</v>
      </c>
      <c r="G5" s="53" t="s">
        <v>49</v>
      </c>
      <c r="H5" s="117" t="s">
        <v>77</v>
      </c>
      <c r="I5" s="117" t="s">
        <v>78</v>
      </c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>
        <v>4.1</v>
      </c>
      <c r="C7" s="61"/>
      <c r="D7" s="62" t="s">
        <v>50</v>
      </c>
      <c r="E7" s="59"/>
      <c r="F7" s="20" t="s">
        <v>38</v>
      </c>
      <c r="G7" s="53">
        <v>1</v>
      </c>
      <c r="H7" s="95">
        <v>0.375</v>
      </c>
      <c r="I7" s="95">
        <v>0.7916666666666666</v>
      </c>
      <c r="J7" s="56"/>
      <c r="K7" s="56"/>
      <c r="L7" s="56"/>
      <c r="M7" s="50"/>
      <c r="N7" s="50"/>
      <c r="O7" s="50"/>
    </row>
    <row r="8" spans="1:15" ht="36">
      <c r="A8" s="50"/>
      <c r="B8" s="50"/>
      <c r="C8" s="61"/>
      <c r="D8" s="62" t="s">
        <v>24</v>
      </c>
      <c r="E8" s="53"/>
      <c r="F8" s="50"/>
      <c r="G8" s="53">
        <v>1</v>
      </c>
      <c r="H8" s="95">
        <f>H7+TIME(0,G7,0)</f>
        <v>0.37569444444444444</v>
      </c>
      <c r="I8" s="95">
        <f>I7+TIME(0,G7,0)</f>
        <v>0.7923611111111111</v>
      </c>
      <c r="J8" s="56"/>
      <c r="K8" s="56"/>
      <c r="L8" s="56"/>
      <c r="M8" s="50"/>
      <c r="N8" s="50"/>
      <c r="O8" s="50"/>
    </row>
    <row r="9" spans="1:15" ht="18">
      <c r="A9" s="50"/>
      <c r="B9" s="114">
        <v>4.2</v>
      </c>
      <c r="C9" s="50"/>
      <c r="D9" s="62" t="s">
        <v>15</v>
      </c>
      <c r="E9" s="53"/>
      <c r="F9" s="20" t="s">
        <v>32</v>
      </c>
      <c r="G9" s="53">
        <v>1</v>
      </c>
      <c r="H9" s="95">
        <f>H8+TIME(0,G8,0)</f>
        <v>0.3763888888888889</v>
      </c>
      <c r="I9" s="95">
        <f>I8+TIME(0,G8,0)</f>
        <v>0.7930555555555555</v>
      </c>
      <c r="J9" s="56"/>
      <c r="K9" s="56"/>
      <c r="L9" s="56"/>
      <c r="M9" s="50"/>
      <c r="N9" s="50"/>
      <c r="O9" s="50"/>
    </row>
    <row r="10" spans="1:15" ht="18">
      <c r="A10" s="50"/>
      <c r="B10" s="114">
        <f>B9+0.1</f>
        <v>4.3</v>
      </c>
      <c r="C10" s="50"/>
      <c r="D10" s="62" t="s">
        <v>51</v>
      </c>
      <c r="E10" s="53"/>
      <c r="F10" s="20" t="s">
        <v>52</v>
      </c>
      <c r="G10" s="53">
        <v>5</v>
      </c>
      <c r="H10" s="95">
        <f>H9+TIME(0,G9,0)</f>
        <v>0.3770833333333333</v>
      </c>
      <c r="I10" s="95">
        <f>I9+TIME(0,G9,0)</f>
        <v>0.79375</v>
      </c>
      <c r="J10" s="56"/>
      <c r="K10" s="56"/>
      <c r="L10" s="56"/>
      <c r="M10" s="50"/>
      <c r="N10" s="50"/>
      <c r="O10" s="50"/>
    </row>
    <row r="11" spans="2:12" s="50" customFormat="1" ht="38.25" customHeight="1">
      <c r="B11" s="114">
        <f>B10+0.1</f>
        <v>4.3999999999999995</v>
      </c>
      <c r="D11" s="62" t="s">
        <v>144</v>
      </c>
      <c r="E11" s="88" t="s">
        <v>145</v>
      </c>
      <c r="F11" s="88" t="s">
        <v>67</v>
      </c>
      <c r="G11" s="91">
        <v>20</v>
      </c>
      <c r="H11" s="94">
        <f>H10+TIME(0,G10,0)</f>
        <v>0.38055555555555554</v>
      </c>
      <c r="I11" s="94">
        <f>I10+TIME(0,G10,0)</f>
        <v>0.7972222222222222</v>
      </c>
      <c r="J11" s="56"/>
      <c r="K11" s="56"/>
      <c r="L11" s="56"/>
    </row>
    <row r="12" spans="1:15" ht="53.25" customHeight="1">
      <c r="A12" s="50"/>
      <c r="B12" s="114"/>
      <c r="C12" s="50"/>
      <c r="D12" s="90" t="s">
        <v>57</v>
      </c>
      <c r="E12" s="53"/>
      <c r="F12" s="59"/>
      <c r="G12" s="53"/>
      <c r="H12" s="95"/>
      <c r="I12" s="95"/>
      <c r="J12" s="56"/>
      <c r="K12" s="56"/>
      <c r="L12" s="56"/>
      <c r="M12" s="50"/>
      <c r="N12" s="50"/>
      <c r="O12" s="50"/>
    </row>
    <row r="13" spans="2:15" ht="41.25" customHeight="1">
      <c r="B13" s="113">
        <f>B11+0.1</f>
        <v>4.499999999999999</v>
      </c>
      <c r="C13" s="2"/>
      <c r="D13" s="62" t="s">
        <v>150</v>
      </c>
      <c r="E13" s="90" t="s">
        <v>151</v>
      </c>
      <c r="F13" s="88" t="s">
        <v>152</v>
      </c>
      <c r="G13" s="64">
        <v>20</v>
      </c>
      <c r="H13" s="94">
        <f>H11+TIME(0,G11,0)</f>
        <v>0.39444444444444443</v>
      </c>
      <c r="I13" s="94">
        <f>I11+TIME(0,G11,0)</f>
        <v>0.811111111111111</v>
      </c>
      <c r="J13" s="56"/>
      <c r="K13" s="56"/>
      <c r="L13" s="56"/>
      <c r="M13" s="50"/>
      <c r="N13" s="50"/>
      <c r="O13" s="50"/>
    </row>
    <row r="14" spans="2:12" ht="36">
      <c r="B14" s="120">
        <f>B13+0.1</f>
        <v>4.599999999999999</v>
      </c>
      <c r="C14" s="2"/>
      <c r="D14" s="62" t="s">
        <v>59</v>
      </c>
      <c r="E14" s="90" t="s">
        <v>146</v>
      </c>
      <c r="F14" s="109" t="s">
        <v>58</v>
      </c>
      <c r="G14" s="64">
        <v>20</v>
      </c>
      <c r="H14" s="94">
        <f>H13+TIME(0,G13,0)</f>
        <v>0.4083333333333333</v>
      </c>
      <c r="I14" s="94">
        <f>I13+TIME(0,G13,0)</f>
        <v>0.8249999999999998</v>
      </c>
      <c r="J14" s="17"/>
      <c r="K14" s="17"/>
      <c r="L14" s="17"/>
    </row>
    <row r="15" spans="2:9" s="50" customFormat="1" ht="43.5" customHeight="1">
      <c r="B15" s="114">
        <f>B14+0.1</f>
        <v>4.699999999999998</v>
      </c>
      <c r="C15" s="61"/>
      <c r="D15" s="122" t="s">
        <v>62</v>
      </c>
      <c r="E15" s="88" t="s">
        <v>147</v>
      </c>
      <c r="F15" s="88" t="s">
        <v>63</v>
      </c>
      <c r="G15" s="91">
        <v>20</v>
      </c>
      <c r="H15" s="94">
        <f>H14+TIME(0,G14,0)</f>
        <v>0.4222222222222222</v>
      </c>
      <c r="I15" s="94">
        <f>I14+TIME(0,G14,0)</f>
        <v>0.8388888888888887</v>
      </c>
    </row>
    <row r="16" spans="1:15" ht="31.5" customHeight="1">
      <c r="A16" s="50"/>
      <c r="B16" s="114"/>
      <c r="C16" s="21"/>
      <c r="D16" s="88" t="s">
        <v>42</v>
      </c>
      <c r="E16" s="88"/>
      <c r="F16" s="88"/>
      <c r="G16" s="64"/>
      <c r="H16" s="94"/>
      <c r="I16" s="94"/>
      <c r="J16" s="56"/>
      <c r="K16" s="56"/>
      <c r="L16" s="56"/>
      <c r="M16" s="50"/>
      <c r="N16" s="50"/>
      <c r="O16" s="50"/>
    </row>
    <row r="17" spans="2:9" ht="33" customHeight="1">
      <c r="B17" s="114">
        <f>B15+0.1</f>
        <v>4.799999999999998</v>
      </c>
      <c r="C17" s="61"/>
      <c r="D17" s="90" t="s">
        <v>153</v>
      </c>
      <c r="E17" s="62"/>
      <c r="F17" s="59" t="s">
        <v>47</v>
      </c>
      <c r="G17" s="59">
        <v>2</v>
      </c>
      <c r="H17" s="95">
        <f>H15+TIME(0,G15,0)</f>
        <v>0.4361111111111111</v>
      </c>
      <c r="I17" s="95">
        <f>I15+TIME(0,G15,0)</f>
        <v>0.8527777777777775</v>
      </c>
    </row>
    <row r="18" spans="2:12" ht="18">
      <c r="B18" s="119">
        <f>B17+0.1</f>
        <v>4.899999999999998</v>
      </c>
      <c r="C18" s="2"/>
      <c r="D18" s="115" t="s">
        <v>56</v>
      </c>
      <c r="E18" s="14"/>
      <c r="F18" s="2"/>
      <c r="G18" s="2"/>
      <c r="H18" s="94">
        <f>H17+TIME(0,G17,0)</f>
        <v>0.4375</v>
      </c>
      <c r="I18" s="94">
        <f>I17+TIME(0,G17,0)</f>
        <v>0.8541666666666664</v>
      </c>
      <c r="J18" s="17"/>
      <c r="K18" s="17"/>
      <c r="L18" s="17"/>
    </row>
    <row r="23" ht="15">
      <c r="D23" s="29" t="s">
        <v>65</v>
      </c>
    </row>
    <row r="24" spans="1:15" ht="18">
      <c r="A24" s="58"/>
      <c r="B24" s="143"/>
      <c r="C24" s="143"/>
      <c r="D24" s="58" t="s">
        <v>138</v>
      </c>
      <c r="E24" s="14"/>
      <c r="F24" s="2"/>
      <c r="G24" s="59"/>
      <c r="H24" s="63"/>
      <c r="I24" s="50"/>
      <c r="J24" s="56"/>
      <c r="K24" s="56"/>
      <c r="L24" s="56"/>
      <c r="M24" s="50"/>
      <c r="N24" s="50"/>
      <c r="O24" s="50"/>
    </row>
    <row r="25" spans="1:12" s="23" customFormat="1" ht="18">
      <c r="A25" s="145"/>
      <c r="B25" s="145"/>
      <c r="C25" s="145"/>
      <c r="D25" s="146" t="s">
        <v>130</v>
      </c>
      <c r="E25" s="145"/>
      <c r="F25" s="145"/>
      <c r="J25" s="24"/>
      <c r="K25" s="24"/>
      <c r="L25" s="24"/>
    </row>
    <row r="26" spans="1:12" s="23" customFormat="1" ht="18">
      <c r="A26" s="145"/>
      <c r="B26" s="145"/>
      <c r="C26" s="145"/>
      <c r="D26" s="146" t="s">
        <v>131</v>
      </c>
      <c r="E26" s="145"/>
      <c r="F26" s="145"/>
      <c r="J26" s="24"/>
      <c r="K26" s="24"/>
      <c r="L26" s="24"/>
    </row>
    <row r="27" spans="1:12" s="23" customFormat="1" ht="18">
      <c r="A27" s="145"/>
      <c r="B27" s="145"/>
      <c r="C27" s="145"/>
      <c r="D27" s="146" t="s">
        <v>136</v>
      </c>
      <c r="E27" s="145"/>
      <c r="F27" s="145"/>
      <c r="J27" s="24"/>
      <c r="K27" s="24"/>
      <c r="L27" s="24"/>
    </row>
    <row r="28" spans="1:12" ht="18">
      <c r="A28" s="58"/>
      <c r="B28" s="58"/>
      <c r="C28" s="58"/>
      <c r="D28" s="146" t="s">
        <v>137</v>
      </c>
      <c r="E28" s="53"/>
      <c r="F28" s="58"/>
      <c r="G28" s="2"/>
      <c r="H28" s="2"/>
      <c r="I28" s="2"/>
      <c r="J28" s="17"/>
      <c r="K28" s="17"/>
      <c r="L28" s="17"/>
    </row>
    <row r="29" spans="1:12" ht="18">
      <c r="A29" s="58"/>
      <c r="B29" s="58"/>
      <c r="C29" s="58"/>
      <c r="D29" s="146" t="s">
        <v>129</v>
      </c>
      <c r="E29" s="53"/>
      <c r="F29" s="58"/>
      <c r="G29" s="2"/>
      <c r="H29" s="2"/>
      <c r="I29" s="2"/>
      <c r="J29" s="17"/>
      <c r="K29" s="17"/>
      <c r="L29" s="17"/>
    </row>
    <row r="31" spans="4:8" ht="22.5">
      <c r="D31" s="45"/>
      <c r="E31" s="46"/>
      <c r="F31" s="47"/>
      <c r="G31" s="48"/>
      <c r="H31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D7" sqref="D7"/>
    </sheetView>
  </sheetViews>
  <sheetFormatPr defaultColWidth="9.140625" defaultRowHeight="12.75"/>
  <cols>
    <col min="1" max="1" width="2.57421875" style="71" customWidth="1"/>
    <col min="2" max="2" width="7.140625" style="71" customWidth="1"/>
    <col min="3" max="3" width="2.421875" style="71" customWidth="1"/>
    <col min="4" max="4" width="51.00390625" style="50" customWidth="1"/>
    <col min="5" max="5" width="10.421875" style="56" customWidth="1"/>
    <col min="6" max="6" width="28.00390625" style="56" customWidth="1"/>
    <col min="7" max="7" width="8.421875" style="53" customWidth="1"/>
    <col min="8" max="8" width="14.57421875" style="56" customWidth="1"/>
    <col min="9" max="9" width="13.00390625" style="69" customWidth="1"/>
    <col min="10" max="10" width="19.421875" style="50" customWidth="1"/>
    <col min="11" max="11" width="11.421875" style="50" bestFit="1" customWidth="1"/>
    <col min="12" max="12" width="15.421875" style="50" bestFit="1" customWidth="1"/>
    <col min="13" max="16384" width="9.140625" style="50" customWidth="1"/>
  </cols>
  <sheetData>
    <row r="1" spans="1:8" ht="18">
      <c r="A1" s="52"/>
      <c r="B1" s="52"/>
      <c r="C1" s="52"/>
      <c r="D1" s="26" t="str">
        <f>'March 10 Wed(11 Thu in JST)'!D1</f>
        <v>AGENDA IG-DEP MEETING</v>
      </c>
      <c r="E1" s="55"/>
      <c r="F1" s="55"/>
      <c r="H1" s="55"/>
    </row>
    <row r="2" spans="1:8" ht="18">
      <c r="A2" s="52"/>
      <c r="B2" s="52"/>
      <c r="C2" s="52"/>
      <c r="D2" s="57" t="s">
        <v>75</v>
      </c>
      <c r="E2" s="55"/>
      <c r="F2" s="55"/>
      <c r="H2" s="55"/>
    </row>
    <row r="3" spans="1:8" ht="18">
      <c r="A3" s="52"/>
      <c r="B3" s="52"/>
      <c r="C3" s="52"/>
      <c r="D3" s="70"/>
      <c r="E3" s="55"/>
      <c r="F3" s="55"/>
      <c r="H3" s="55"/>
    </row>
    <row r="4" spans="1:9" ht="18">
      <c r="A4" s="50"/>
      <c r="H4" s="118" t="s">
        <v>73</v>
      </c>
      <c r="I4" s="124" t="s">
        <v>74</v>
      </c>
    </row>
    <row r="5" spans="4:9" s="17" customFormat="1" ht="18" customHeight="1">
      <c r="D5" s="83" t="s">
        <v>55</v>
      </c>
      <c r="E5" s="59"/>
      <c r="F5" s="59"/>
      <c r="G5" s="53">
        <v>120</v>
      </c>
      <c r="H5" s="95">
        <v>0.375</v>
      </c>
      <c r="I5" s="112">
        <v>0.9583333333333334</v>
      </c>
    </row>
    <row r="17" ht="18">
      <c r="D17" s="66"/>
    </row>
    <row r="21" spans="2:8" ht="18">
      <c r="B21" s="50"/>
      <c r="C21" s="50"/>
      <c r="D21" s="62"/>
      <c r="E21" s="53"/>
      <c r="F21" s="50"/>
      <c r="G21" s="50"/>
      <c r="H21" s="63"/>
    </row>
    <row r="22" spans="4:8" ht="18">
      <c r="D22" s="42" t="s">
        <v>25</v>
      </c>
      <c r="E22" s="72"/>
      <c r="F22" s="72"/>
      <c r="G22" s="53">
        <v>120</v>
      </c>
      <c r="H22" s="65">
        <v>0.7708333333333334</v>
      </c>
    </row>
    <row r="23" spans="4:8" ht="18">
      <c r="D23" s="73"/>
      <c r="E23" s="74"/>
      <c r="F23" s="74"/>
      <c r="G23" s="75"/>
      <c r="H23" s="6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2021-03-09T10:53:57Z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