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firstSheet="3" activeTab="6"/>
  </bookViews>
  <sheets>
    <sheet name="IEEE Cover" sheetId="1" r:id="rId1"/>
    <sheet name="Objectives" sheetId="2" r:id="rId2"/>
    <sheet name="Patemt-Policy; AntiTrust" sheetId="3" r:id="rId3"/>
    <sheet name="Jan.11 Mon(Jan. 12 in JST)" sheetId="4" r:id="rId4"/>
    <sheet name="Jan. 12 Tue(13 Wed in JST)" sheetId="5" r:id="rId5"/>
    <sheet name="Jan. 13 Wed(14 Thu in JST)" sheetId="6" r:id="rId6"/>
    <sheet name="Jan. 14 Thursday(15 Friday JST)" sheetId="7" r:id="rId7"/>
    <sheet name="Jan. 21 Thursday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<sst xmlns="http://schemas.openxmlformats.org/spreadsheetml/2006/main" count="167" uniqueCount="131">
  <si>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</si>
  <si>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</si>
  <si>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</si>
  <si>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</si>
  <si>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</si>
  <si>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</si>
  <si>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</si>
  <si>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</si>
  <si>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</si>
  <si>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</si>
  <si>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</si>
  <si>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</si>
  <si>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</si>
  <si>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</si>
  <si>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</si>
  <si>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</si>
  <si>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</si>
  <si>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</si>
  <si>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</si>
  <si>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</si>
  <si>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</si>
  <si>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</si>
  <si>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</si>
  <si>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</si>
  <si>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</si>
  <si>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</si>
  <si>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</si>
  <si>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</si>
  <si>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</si>
  <si>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</si>
  <si>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</si>
  <si>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</si>
  <si>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</si>
  <si>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</si>
  <si>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</si>
  <si>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</si>
  <si>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</si>
  <si>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</si>
  <si>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</si>
  <si>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</si>
  <si>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</si>
  <si>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</si>
  <si>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</si>
  <si>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</si>
  <si>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</si>
  <si>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</si>
  <si>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</si>
  <si>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</si>
  <si>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</si>
  <si>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</si>
  <si>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</si>
  <si>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</si>
  <si>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</si>
  <si>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</si>
  <si>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</si>
  <si>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</si>
  <si>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</si>
  <si>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</si>
  <si>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</si>
  <si>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Time Line of Amendment of IEEE802.15.6 BAN through SG, TG, WG</t>
  </si>
  <si>
    <t>802.15 Closing Plenary</t>
  </si>
  <si>
    <t>Benjamin Rolfe</t>
  </si>
  <si>
    <t>Necessity for Amendment of IEEE 802.15.6 Medical BAN with Enhanced Dependability</t>
  </si>
  <si>
    <t>Presentation for Amendment of IEEE802.15.6 BAN</t>
  </si>
  <si>
    <t>Ryuji Kohno,
Takumi Kobayashi</t>
  </si>
  <si>
    <t>Revised technical requirement focused on Amendment of IEEE802.15.6 WBAN</t>
  </si>
  <si>
    <t>Adjourn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</si>
  <si>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</si>
  <si>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</si>
  <si>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</si>
  <si>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January-2021-agenda</t>
  </si>
  <si>
    <t>2021/01/13 in EST</t>
  </si>
  <si>
    <t>EST on Jan. 13</t>
  </si>
  <si>
    <t>JST on Jan.14</t>
  </si>
  <si>
    <t>Recess</t>
  </si>
  <si>
    <t>Jan. 13 in EST</t>
  </si>
  <si>
    <t>IEEE 802.15 WG WNG Meeting</t>
  </si>
  <si>
    <t>Call to order</t>
  </si>
  <si>
    <t>Meeting Preamble and Opening Report</t>
  </si>
  <si>
    <t>Discussion of Agenda</t>
  </si>
  <si>
    <t>Approval of Agenda</t>
  </si>
  <si>
    <t>Introduction to IG Process</t>
  </si>
  <si>
    <t>Technical presentation</t>
  </si>
  <si>
    <t>Chair's reminders</t>
  </si>
  <si>
    <t>Benjamin Rolfe</t>
  </si>
  <si>
    <t>IG Dependability 2nd Session</t>
  </si>
  <si>
    <t>2021/01/14 in EST</t>
  </si>
  <si>
    <t>Jan. 15 in JST</t>
  </si>
  <si>
    <t>Jan. 14 in EST</t>
  </si>
  <si>
    <t>2021/01/21 in EST</t>
  </si>
  <si>
    <t>Jan. 21 in EST</t>
  </si>
  <si>
    <t xml:space="preserve">Jan. 21 in JST </t>
  </si>
  <si>
    <t>21-0012-00</t>
  </si>
  <si>
    <t>Review of minutes of last meeting in November , 2020</t>
  </si>
  <si>
    <t>20-339r1</t>
  </si>
  <si>
    <t>20-316r2</t>
  </si>
  <si>
    <t xml:space="preserve">Preparation for Presentation in WNG Mid Plenary </t>
  </si>
  <si>
    <t>Review of Comments in WNG Mid Plenary</t>
  </si>
  <si>
    <t>Transmission Power Control of UWB-BAN to Co-exit with 4G/5G Using the Integrated Terminal</t>
  </si>
  <si>
    <t>Minsoo Kim, Ryuji Kohno</t>
  </si>
  <si>
    <t>20-352r6</t>
  </si>
  <si>
    <t>20-359r1</t>
  </si>
  <si>
    <t>20-361r2</t>
  </si>
  <si>
    <t xml:space="preserve">CISCO Webex  </t>
  </si>
  <si>
    <t>CISCO Webex</t>
  </si>
  <si>
    <r>
      <t>•</t>
    </r>
    <r>
      <rPr>
        <sz val="11"/>
        <color indexed="8"/>
        <rFont val="Arial"/>
        <family val="2"/>
      </rPr>
      <t>Meeting number: 179 870 3118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</si>
  <si>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</si>
  <si>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664135a903412febdb7fc34f21843c90&amp;amp;data=04%7C01%7Ckohno-ryuji-ns%40ynu.ac.jp%7Cc32557dc006a4e2af9a908d89e604f22%7C92adf2374660494882709faaf4857429%7C0%7C0%7C637433483766890137%7CUnknown%7CTWFpbGZsb3d8eyJWIjoiMC4wLjAwMDAiLCJQIjoiV2luMzIiLCJBTiI6Ik1haWwiLCJXVCI6Mn0%3D%7C1000&amp;amp;sdata=pIm9AmX80k4BbL18SSSUw6FxjOySCOmOZhQGbf0quSk%3D&amp;amp;reserved=0</t>
    </r>
  </si>
  <si>
    <r>
      <t>•</t>
    </r>
    <r>
      <rPr>
        <sz val="11"/>
        <color indexed="8"/>
        <rFont val="Arial"/>
        <family val="2"/>
      </rPr>
      <t>Meeting number: 179 562 8728</t>
    </r>
  </si>
  <si>
    <t>Password:               802-15-IGdep</t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</si>
  <si>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3e843c5ae5a9b56722f72d83751d6c8&amp;amp;data=04%7C01%7Ckohno-ryuji-ns%40ynu.ac.jp%7Cc32557dc006a4e2af9a908d89e604f22%7C92adf2374660494882709faaf4857429%7C0%7C0%7C637433483766890137%7CUnknown%7CTWFpbGZsb3d8eyJWIjoiMC4wLjAwMDAiLCJQIjoiV2luMzIiLCJBTiI6Ik1haWwiLCJXVCI6Mn0%3D%7C1000&amp;amp;sdata=W%2FbhaZWYpq7u5BHHanpWUp45XBwKuwMYPWAJQe8VP4c%3D&amp;amp;reserved=0</t>
    </r>
  </si>
  <si>
    <r>
      <t>•</t>
    </r>
    <r>
      <rPr>
        <sz val="11"/>
        <color indexed="8"/>
        <rFont val="Arial"/>
        <family val="2"/>
      </rPr>
      <t>Meeting number: 179 534 2238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</si>
  <si>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</si>
  <si>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t>20-365</t>
  </si>
  <si>
    <t>Update  of PAR for Amendment of IEEE802.15.6 WBAN</t>
  </si>
  <si>
    <r>
      <t>•</t>
    </r>
    <r>
      <rPr>
        <sz val="11"/>
        <color indexed="8"/>
        <rFont val="Arial"/>
        <family val="2"/>
      </rPr>
      <t>7:00 PM - 9:00 PM Tuesday, Jan 12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</si>
  <si>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fbe11e3a1689eb9a342a0cb03b70b94&amp;amp;data=04%7C01%7Ckohno-ryuji-ns%40ynu.ac.jp%7Cc32557dc006a4e2af9a908d89e604f22%7C92adf2374660494882709faaf4857429%7C0%7C0%7C637433483766890137%7CUnknown%7CTWFpbGZsb3d8eyJWIjoiMC4wLjAwMDAiLCJQIjoiV2luMzIiLCJBTiI6Ik1haWwiLCJXVCI6Mn0%3D%7C1000&amp;amp;sdata=Jhnm96ZF37r2b5j9LX%2BYwooZmZxMF1RnTIAaHeS1M%2Bk%3D&amp;amp;reserved=0</t>
    </r>
  </si>
  <si>
    <r>
      <t>•</t>
    </r>
    <r>
      <rPr>
        <sz val="11"/>
        <color indexed="8"/>
        <rFont val="Arial"/>
        <family val="2"/>
      </rPr>
      <t>7:00 PM - 9:00 PM Wednesday, Jan 13 2021 (UTC-05:00) Eastern Time (US &amp; Canada)</t>
    </r>
  </si>
  <si>
    <r>
      <t>•</t>
    </r>
    <r>
      <rPr>
        <sz val="11"/>
        <color indexed="8"/>
        <rFont val="Arial"/>
        <family val="2"/>
      </rPr>
      <t>7:00 PM - 9:00 PM Thursday, Jan 14 2021 (UTC-05:00) Eastern Time (US &amp; Canada)</t>
    </r>
  </si>
  <si>
    <t>Quality of Service Control Scheme in Multi-Hop Wireless Body Area Networks</t>
  </si>
  <si>
    <t>Kento Takabayashi,
 Ryuji Kohno</t>
  </si>
  <si>
    <t>21-0021</t>
  </si>
  <si>
    <t>IG-DEP Activity for Amendment of IEEE 802.15.6 BAN with Enhanced Dependability</t>
  </si>
  <si>
    <t>21-0023</t>
  </si>
  <si>
    <t>Amendment of only either PHY or MAC in IEEE802.15.6-2012</t>
  </si>
  <si>
    <t>Archtecture in IEEE802.1</t>
  </si>
  <si>
    <t>Jan. 13 in JST</t>
  </si>
  <si>
    <t>IG-DEP Activity for Amendment of IEEE 802.15.6 
BAN with Enhanced Dependability</t>
  </si>
  <si>
    <t>Ryuji Kohno, Marco Hernadez</t>
  </si>
  <si>
    <t>15-21-0012-03</t>
  </si>
  <si>
    <t>19-327r2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</si>
</sst>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8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89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0" fillId="0" borderId="0" xfId="38" applyNumberFormat="1" applyFont="1" applyAlignment="1">
      <alignment horizontal="left" readingOrder="1"/>
      <protection/>
    </xf>
    <xf numFmtId="208" fontId="90" fillId="0" borderId="0" xfId="38" applyNumberFormat="1" applyFont="1" applyAlignment="1">
      <alignment horizontal="left" readingOrder="1"/>
      <protection/>
    </xf>
    <xf numFmtId="0" fontId="90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90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2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3" fillId="0" borderId="0" xfId="38" applyFont="1" applyAlignment="1">
      <alignment wrapText="1"/>
      <protection/>
    </xf>
    <xf numFmtId="0" fontId="94" fillId="0" borderId="0" xfId="0" applyFont="1" applyAlignment="1">
      <alignment/>
    </xf>
    <xf numFmtId="0" fontId="95" fillId="0" borderId="0" xfId="0" applyFont="1" applyAlignment="1">
      <alignment horizontal="left" vertical="top" wrapText="1" indent="4"/>
    </xf>
    <xf numFmtId="0" fontId="96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6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7" fillId="0" borderId="0" xfId="38" applyFont="1" applyAlignment="1">
      <alignment horizontal="center"/>
      <protection/>
    </xf>
    <xf numFmtId="0" fontId="98" fillId="0" borderId="0" xfId="38" applyFont="1">
      <alignment/>
      <protection/>
    </xf>
    <xf numFmtId="0" fontId="98" fillId="0" borderId="0" xfId="38" applyFont="1" applyAlignment="1">
      <alignment horizontal="center"/>
      <protection/>
    </xf>
    <xf numFmtId="0" fontId="97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3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99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38" applyNumberFormat="1" applyFont="1" applyAlignment="1">
      <alignment horizontal="center" vertical="center"/>
      <protection/>
    </xf>
    <xf numFmtId="0" fontId="30" fillId="0" borderId="0" xfId="38" applyFont="1" applyAlignment="1">
      <alignment horizont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18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center"/>
    </xf>
    <xf numFmtId="0" fontId="34" fillId="0" borderId="0" xfId="38" applyFont="1" applyAlignment="1">
      <alignment horizontal="center"/>
      <protection/>
    </xf>
    <xf numFmtId="0" fontId="0" fillId="0" borderId="0" xfId="38" applyFont="1" applyAlignment="1">
      <alignment vertical="top"/>
      <protection/>
    </xf>
    <xf numFmtId="0" fontId="30" fillId="0" borderId="0" xfId="0" applyFont="1" applyAlignment="1">
      <alignment horizontal="left" vertical="center" indent="3" readingOrder="1"/>
    </xf>
    <xf numFmtId="0" fontId="104" fillId="0" borderId="0" xfId="0" applyFont="1" applyAlignment="1">
      <alignment/>
    </xf>
    <xf numFmtId="0" fontId="105" fillId="0" borderId="0" xfId="38" applyFont="1" applyAlignment="1">
      <alignment horizontal="center" vertical="center" wrapText="1"/>
      <protection/>
    </xf>
    <xf numFmtId="0" fontId="102" fillId="0" borderId="0" xfId="0" applyFont="1" applyAlignment="1">
      <alignment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44209</v>
      </c>
    </row>
    <row r="5" ht="20.25">
      <c r="B5" s="3" t="s">
        <v>48</v>
      </c>
    </row>
    <row r="6" ht="20.25">
      <c r="B6" s="7" t="s">
        <v>49</v>
      </c>
    </row>
    <row r="7" ht="20.25">
      <c r="B7" s="7" t="s">
        <v>50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zoomScalePageLayoutView="0" workbookViewId="0" topLeftCell="A1">
      <selection activeCell="G13" sqref="G1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7109375" style="2" customWidth="1"/>
    <col min="5" max="16384" width="9.140625" style="2" customWidth="1"/>
  </cols>
  <sheetData>
    <row r="1" spans="2:3" ht="15">
      <c r="B1" s="76" t="s">
        <v>35</v>
      </c>
      <c r="C1" s="77" t="s">
        <v>70</v>
      </c>
    </row>
    <row r="2" spans="2:3" ht="15">
      <c r="B2" s="76" t="s">
        <v>36</v>
      </c>
      <c r="C2" s="77" t="s">
        <v>129</v>
      </c>
    </row>
    <row r="3" spans="2:3" ht="15">
      <c r="B3" s="76" t="s">
        <v>37</v>
      </c>
      <c r="C3" s="78">
        <v>44209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44207</v>
      </c>
      <c r="E2" s="53"/>
      <c r="F2" s="54"/>
      <c r="G2" s="55"/>
      <c r="H2" s="64" t="s">
        <v>57</v>
      </c>
      <c r="I2" s="64" t="s">
        <v>58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8">
        <v>0.375</v>
      </c>
      <c r="I4" s="116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8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8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8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8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8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2"/>
      <c r="E11" s="53"/>
      <c r="F11" s="59"/>
      <c r="G11" s="53"/>
      <c r="H11" s="98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7"/>
      <c r="F12" s="90"/>
      <c r="G12" s="64"/>
      <c r="H12" s="97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4"/>
      <c r="C13" s="21"/>
      <c r="D13" s="101"/>
      <c r="F13" s="90"/>
      <c r="G13" s="64"/>
      <c r="H13" s="97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1"/>
      <c r="C14" s="61"/>
      <c r="D14" s="101"/>
      <c r="E14" s="14"/>
      <c r="F14" s="90"/>
      <c r="G14" s="64"/>
      <c r="H14" s="97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1"/>
      <c r="C15" s="61"/>
      <c r="D15" s="101"/>
      <c r="E15" s="14"/>
      <c r="F15" s="90"/>
      <c r="G15" s="64"/>
      <c r="H15" s="97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8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125" zoomScaleNormal="125" zoomScalePageLayoutView="0" workbookViewId="0" topLeftCell="C16">
      <selection activeCell="I16" sqref="I16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71</v>
      </c>
      <c r="F2" s="15"/>
      <c r="G2" s="16"/>
      <c r="H2" s="16"/>
    </row>
    <row r="3" spans="2:8" ht="15">
      <c r="B3" s="15"/>
      <c r="C3" s="12"/>
      <c r="D3" s="95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8"/>
      <c r="I4" s="2"/>
    </row>
    <row r="5" spans="4:8" ht="18">
      <c r="D5" s="62"/>
      <c r="E5" s="59"/>
      <c r="F5" s="59"/>
      <c r="G5" s="53"/>
      <c r="H5" s="98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09" t="s">
        <v>13</v>
      </c>
      <c r="F7" s="109" t="s">
        <v>14</v>
      </c>
      <c r="G7" s="110" t="s">
        <v>47</v>
      </c>
      <c r="H7" s="121" t="s">
        <v>72</v>
      </c>
      <c r="I7" s="121" t="s">
        <v>73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09" t="s">
        <v>92</v>
      </c>
      <c r="F8" s="109" t="s">
        <v>44</v>
      </c>
      <c r="G8" s="110">
        <v>1</v>
      </c>
      <c r="H8" s="115">
        <v>0.7916666666666666</v>
      </c>
      <c r="I8" s="115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10"/>
      <c r="F9" s="111"/>
      <c r="G9" s="110">
        <v>1</v>
      </c>
      <c r="H9" s="115">
        <f>H8+TIME(0,G8,0)</f>
        <v>0.7923611111111111</v>
      </c>
      <c r="I9" s="115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10"/>
      <c r="F10" s="109" t="s">
        <v>32</v>
      </c>
      <c r="G10" s="110">
        <v>3</v>
      </c>
      <c r="H10" s="115">
        <f>H9+TIME(0,G9,0)</f>
        <v>0.7930555555555555</v>
      </c>
      <c r="I10" s="115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09" t="s">
        <v>94</v>
      </c>
      <c r="F11" s="109" t="s">
        <v>38</v>
      </c>
      <c r="G11" s="110">
        <v>20</v>
      </c>
      <c r="H11" s="115">
        <f>H10+TIME(0,G10,0)</f>
        <v>0.7951388888888888</v>
      </c>
      <c r="I11" s="115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93</v>
      </c>
      <c r="E12" s="109" t="s">
        <v>113</v>
      </c>
      <c r="F12" s="109" t="s">
        <v>44</v>
      </c>
      <c r="G12" s="110">
        <v>10</v>
      </c>
      <c r="H12" s="115">
        <f>H11+TIME(0,G11,0)</f>
        <v>0.8090277777777777</v>
      </c>
      <c r="I12" s="115">
        <f>I11+TIME(0,G11,0)</f>
        <v>0.3923611111111111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03" t="s">
        <v>63</v>
      </c>
      <c r="E13" s="109"/>
      <c r="F13" s="109"/>
      <c r="G13" s="110"/>
      <c r="H13" s="115"/>
      <c r="I13" s="115"/>
      <c r="J13" s="56"/>
      <c r="K13" s="56"/>
      <c r="L13" s="56"/>
      <c r="M13" s="50"/>
      <c r="N13" s="50"/>
      <c r="O13" s="50"/>
    </row>
    <row r="14" spans="1:15" ht="30.75">
      <c r="A14" s="50"/>
      <c r="B14" s="60">
        <f>B12+0.1</f>
        <v>1.5</v>
      </c>
      <c r="C14" s="21"/>
      <c r="D14" s="22" t="s">
        <v>62</v>
      </c>
      <c r="E14" s="113" t="s">
        <v>95</v>
      </c>
      <c r="F14" s="112" t="s">
        <v>64</v>
      </c>
      <c r="G14" s="114">
        <v>30</v>
      </c>
      <c r="H14" s="102">
        <f>H12+TIME(0,G12,0)</f>
        <v>0.8159722222222221</v>
      </c>
      <c r="I14" s="102">
        <f>I12+TIME(0,G12,0)</f>
        <v>0.3993055555555555</v>
      </c>
      <c r="J14" s="56"/>
      <c r="K14" s="56"/>
      <c r="L14" s="56"/>
      <c r="M14" s="50"/>
      <c r="N14" s="50"/>
      <c r="O14" s="50"/>
    </row>
    <row r="15" spans="1:15" ht="31.5" customHeight="1">
      <c r="A15" s="50"/>
      <c r="B15" s="88">
        <f>B14+0.1</f>
        <v>1.6</v>
      </c>
      <c r="C15" s="21"/>
      <c r="D15" s="22" t="s">
        <v>96</v>
      </c>
      <c r="E15" s="113"/>
      <c r="F15" s="113" t="s">
        <v>56</v>
      </c>
      <c r="G15" s="114">
        <v>10</v>
      </c>
      <c r="H15" s="102">
        <f>H14+TIME(0,G14,0)</f>
        <v>0.8368055555555555</v>
      </c>
      <c r="I15" s="102">
        <f>I14+TIME(0,G14,0)</f>
        <v>0.42013888888888884</v>
      </c>
      <c r="J15" s="56"/>
      <c r="K15" s="56"/>
      <c r="L15" s="56"/>
      <c r="M15" s="50"/>
      <c r="N15" s="50"/>
      <c r="O15" s="50"/>
    </row>
    <row r="16" spans="2:9" ht="18">
      <c r="B16" s="100">
        <f>B15+0.1</f>
        <v>1.7000000000000002</v>
      </c>
      <c r="D16" s="22" t="s">
        <v>52</v>
      </c>
      <c r="E16" s="22"/>
      <c r="F16" s="109" t="s">
        <v>44</v>
      </c>
      <c r="G16" s="20">
        <v>2</v>
      </c>
      <c r="H16" s="115">
        <f>H15+TIME(0,G15,0)</f>
        <v>0.8437499999999999</v>
      </c>
      <c r="I16" s="115">
        <f>I15+TIME(0,G15,0)</f>
        <v>0.42708333333333326</v>
      </c>
    </row>
    <row r="17" spans="4:9" s="17" customFormat="1" ht="15">
      <c r="D17" s="104"/>
      <c r="E17" s="104"/>
      <c r="F17" s="104"/>
      <c r="G17" s="104"/>
      <c r="H17" s="125"/>
      <c r="I17" s="111"/>
    </row>
    <row r="18" spans="8:9" s="17" customFormat="1" ht="13.5">
      <c r="H18" s="125"/>
      <c r="I18" s="111"/>
    </row>
    <row r="19" spans="4:12" s="23" customFormat="1" ht="15" customHeight="1">
      <c r="D19" s="134" t="s">
        <v>103</v>
      </c>
      <c r="J19" s="24"/>
      <c r="K19" s="24"/>
      <c r="L19" s="24"/>
    </row>
    <row r="20" spans="4:12" s="23" customFormat="1" ht="13.5">
      <c r="D20" s="135" t="s">
        <v>115</v>
      </c>
      <c r="J20" s="24"/>
      <c r="K20" s="24"/>
      <c r="L20" s="24"/>
    </row>
    <row r="21" spans="4:12" s="23" customFormat="1" ht="13.5">
      <c r="D21" s="135" t="s">
        <v>110</v>
      </c>
      <c r="J21" s="24"/>
      <c r="K21" s="24"/>
      <c r="L21" s="24"/>
    </row>
    <row r="22" ht="15">
      <c r="D22" s="135" t="s">
        <v>111</v>
      </c>
    </row>
    <row r="23" ht="15">
      <c r="D23" s="135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B28">
      <selection activeCell="H36" sqref="H36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71</v>
      </c>
      <c r="E2" s="53"/>
      <c r="F2" s="54"/>
      <c r="G2" s="55"/>
      <c r="H2" s="121"/>
      <c r="I2" s="121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2"/>
      <c r="E4" s="53"/>
      <c r="F4" s="59"/>
      <c r="G4" s="53"/>
      <c r="H4" s="98"/>
      <c r="I4" s="50"/>
      <c r="J4" s="56"/>
      <c r="K4" s="56"/>
      <c r="L4" s="56"/>
      <c r="M4" s="50"/>
      <c r="N4" s="50"/>
      <c r="O4" s="50"/>
    </row>
    <row r="5" spans="2:9" s="40" customFormat="1" ht="18">
      <c r="B5" s="105"/>
      <c r="C5" s="106"/>
      <c r="D5" s="107"/>
      <c r="E5" s="59" t="s">
        <v>13</v>
      </c>
      <c r="F5" s="59" t="s">
        <v>14</v>
      </c>
      <c r="G5" s="82" t="s">
        <v>53</v>
      </c>
      <c r="H5" s="121" t="s">
        <v>126</v>
      </c>
      <c r="I5" s="121" t="s">
        <v>75</v>
      </c>
    </row>
    <row r="6" spans="2:9" s="40" customFormat="1" ht="18">
      <c r="B6" s="105"/>
      <c r="C6" s="106"/>
      <c r="D6" s="107"/>
      <c r="E6" s="59"/>
      <c r="F6" s="59"/>
      <c r="G6" s="82"/>
      <c r="H6" s="121"/>
      <c r="I6" s="121"/>
    </row>
    <row r="7" spans="4:9" s="17" customFormat="1" ht="18.75" customHeight="1">
      <c r="D7" s="83" t="s">
        <v>76</v>
      </c>
      <c r="E7" s="59"/>
      <c r="F7" s="59"/>
      <c r="G7" s="53">
        <v>120</v>
      </c>
      <c r="H7" s="98">
        <v>0.9583333333333334</v>
      </c>
      <c r="I7" s="116">
        <v>0.6666666666666666</v>
      </c>
    </row>
    <row r="8" spans="4:9" s="17" customFormat="1" ht="18.75" customHeight="1">
      <c r="D8" s="83"/>
      <c r="E8" s="59"/>
      <c r="F8" s="59"/>
      <c r="G8" s="53"/>
      <c r="H8" s="98"/>
      <c r="I8" s="116"/>
    </row>
    <row r="9" spans="2:10" s="17" customFormat="1" ht="18.75" customHeight="1">
      <c r="B9" s="59">
        <v>1</v>
      </c>
      <c r="D9" s="131" t="s">
        <v>77</v>
      </c>
      <c r="E9" s="59"/>
      <c r="F9" s="59" t="s">
        <v>61</v>
      </c>
      <c r="G9" s="132">
        <v>5</v>
      </c>
      <c r="H9" s="98">
        <v>0.9583333333333334</v>
      </c>
      <c r="I9" s="130">
        <v>0.6666666666666666</v>
      </c>
      <c r="J9" s="129">
        <v>5</v>
      </c>
    </row>
    <row r="10" spans="2:10" s="17" customFormat="1" ht="18.75" customHeight="1">
      <c r="B10" s="59">
        <v>1.1</v>
      </c>
      <c r="D10" s="131" t="s">
        <v>78</v>
      </c>
      <c r="E10" s="59"/>
      <c r="F10" s="59" t="s">
        <v>61</v>
      </c>
      <c r="G10" s="132">
        <v>15</v>
      </c>
      <c r="H10" s="98">
        <f>H9+TIME(0,J9,0)</f>
        <v>0.9618055555555556</v>
      </c>
      <c r="I10" s="130">
        <f>I9+TIME(0,J9,0)</f>
        <v>0.6701388888888888</v>
      </c>
      <c r="J10" s="129">
        <v>15</v>
      </c>
    </row>
    <row r="11" spans="2:10" s="17" customFormat="1" ht="18.75" customHeight="1">
      <c r="B11" s="59">
        <v>1.2</v>
      </c>
      <c r="D11" s="131" t="s">
        <v>79</v>
      </c>
      <c r="E11" s="59"/>
      <c r="F11" s="59" t="s">
        <v>61</v>
      </c>
      <c r="G11" s="132">
        <v>10</v>
      </c>
      <c r="H11" s="98">
        <f>H10+TIME(0,J10,0)</f>
        <v>0.9722222222222222</v>
      </c>
      <c r="I11" s="130">
        <f>I10+TIME(0,J10,0)</f>
        <v>0.6805555555555555</v>
      </c>
      <c r="J11" s="129">
        <v>10</v>
      </c>
    </row>
    <row r="12" spans="2:10" s="17" customFormat="1" ht="18.75" customHeight="1">
      <c r="B12" s="59">
        <v>1.3</v>
      </c>
      <c r="D12" s="131" t="s">
        <v>80</v>
      </c>
      <c r="E12" s="59"/>
      <c r="F12" s="59" t="s">
        <v>61</v>
      </c>
      <c r="G12" s="132">
        <v>5</v>
      </c>
      <c r="H12" s="98">
        <f>H11+TIME(0,J11,0)</f>
        <v>0.9791666666666666</v>
      </c>
      <c r="I12" s="130">
        <f>I11+TIME(0,J11,0)</f>
        <v>0.6874999999999999</v>
      </c>
      <c r="J12" s="129">
        <v>5</v>
      </c>
    </row>
    <row r="13" spans="2:10" s="17" customFormat="1" ht="18.75" customHeight="1">
      <c r="B13" s="59">
        <v>1.4</v>
      </c>
      <c r="D13" s="131" t="s">
        <v>81</v>
      </c>
      <c r="E13" s="59"/>
      <c r="F13" s="59"/>
      <c r="G13" s="132">
        <v>20</v>
      </c>
      <c r="H13" s="98">
        <f>H12+TIME(0,J12,0)</f>
        <v>0.9826388888888888</v>
      </c>
      <c r="I13" s="130">
        <f>I12+TIME(0,J12,0)</f>
        <v>0.6909722222222221</v>
      </c>
      <c r="J13" s="129">
        <v>20</v>
      </c>
    </row>
    <row r="14" spans="2:10" s="17" customFormat="1" ht="36" customHeight="1">
      <c r="B14" s="59">
        <v>1.5</v>
      </c>
      <c r="D14" s="138" t="s">
        <v>127</v>
      </c>
      <c r="E14" s="59" t="s">
        <v>123</v>
      </c>
      <c r="F14" s="59" t="s">
        <v>44</v>
      </c>
      <c r="G14" s="132">
        <v>30</v>
      </c>
      <c r="H14" s="98">
        <f>H13+TIME(0,J13,0)</f>
        <v>0.9965277777777777</v>
      </c>
      <c r="I14" s="130">
        <f>I13+TIME(0,J13,0)</f>
        <v>0.7048611111111109</v>
      </c>
      <c r="J14" s="129">
        <v>30</v>
      </c>
    </row>
    <row r="15" spans="2:10" s="17" customFormat="1" ht="18.75" customHeight="1">
      <c r="B15" s="59">
        <v>1.6</v>
      </c>
      <c r="D15" s="131" t="s">
        <v>82</v>
      </c>
      <c r="E15" s="59"/>
      <c r="F15" s="59"/>
      <c r="G15" s="132">
        <v>30</v>
      </c>
      <c r="H15" s="98">
        <f>H14+TIME(0,J14,0)</f>
        <v>1.017361111111111</v>
      </c>
      <c r="I15" s="130">
        <f>I14+TIME(0,J14,0)</f>
        <v>0.7256944444444443</v>
      </c>
      <c r="J15" s="129">
        <v>30</v>
      </c>
    </row>
    <row r="16" spans="2:10" s="17" customFormat="1" ht="19.5" customHeight="1">
      <c r="B16" s="59">
        <v>1.7</v>
      </c>
      <c r="D16" s="131" t="s">
        <v>83</v>
      </c>
      <c r="E16" s="59"/>
      <c r="F16" s="59" t="s">
        <v>84</v>
      </c>
      <c r="G16" s="132">
        <v>5</v>
      </c>
      <c r="H16" s="98">
        <f>H15+TIME(0,J15,0)</f>
        <v>1.0381944444444442</v>
      </c>
      <c r="I16" s="130">
        <f>I15+TIME(0,J15,0)</f>
        <v>0.7465277777777777</v>
      </c>
      <c r="J16" s="129">
        <v>5</v>
      </c>
    </row>
    <row r="17" spans="2:10" s="17" customFormat="1" ht="18.75" customHeight="1">
      <c r="B17" s="59">
        <v>1.8</v>
      </c>
      <c r="D17" s="131" t="s">
        <v>74</v>
      </c>
      <c r="E17" s="59"/>
      <c r="F17" s="59" t="s">
        <v>84</v>
      </c>
      <c r="G17" s="14"/>
      <c r="H17" s="98">
        <f>H16+TIME(0,J16,0)</f>
        <v>1.0416666666666665</v>
      </c>
      <c r="I17" s="130">
        <f>I16+TIME(0,J16,0)</f>
        <v>0.7499999999999999</v>
      </c>
      <c r="J17" s="129"/>
    </row>
    <row r="18" spans="2:10" s="17" customFormat="1" ht="18.75" customHeight="1">
      <c r="B18" s="59"/>
      <c r="D18" s="131"/>
      <c r="E18" s="59"/>
      <c r="F18" s="59"/>
      <c r="G18" s="14"/>
      <c r="H18" s="98"/>
      <c r="I18" s="130"/>
      <c r="J18" s="129"/>
    </row>
    <row r="19" spans="2:10" s="17" customFormat="1" ht="18.75" customHeight="1">
      <c r="B19" s="59"/>
      <c r="D19" s="131"/>
      <c r="E19" s="59"/>
      <c r="F19" s="59"/>
      <c r="G19" s="14"/>
      <c r="H19" s="98"/>
      <c r="I19" s="130"/>
      <c r="J19" s="129"/>
    </row>
    <row r="20" spans="4:9" s="17" customFormat="1" ht="18.75" customHeight="1">
      <c r="D20" s="83"/>
      <c r="E20" s="59"/>
      <c r="F20" s="59"/>
      <c r="G20" s="53"/>
      <c r="H20" s="98"/>
      <c r="I20" s="116"/>
    </row>
    <row r="21" spans="4:9" s="17" customFormat="1" ht="18.75" customHeight="1">
      <c r="D21" s="83"/>
      <c r="E21" s="59"/>
      <c r="F21" s="59"/>
      <c r="G21" s="53"/>
      <c r="H21" s="98"/>
      <c r="I21" s="116"/>
    </row>
    <row r="22" spans="4:9" s="17" customFormat="1" ht="18.75" customHeight="1">
      <c r="D22" s="83" t="s">
        <v>85</v>
      </c>
      <c r="E22" s="59"/>
      <c r="F22" s="59"/>
      <c r="G22" s="53">
        <v>120</v>
      </c>
      <c r="H22" s="98">
        <v>0.375</v>
      </c>
      <c r="I22" s="98">
        <v>0.7916666666666666</v>
      </c>
    </row>
    <row r="23" spans="2:9" s="40" customFormat="1" ht="15">
      <c r="B23" s="105"/>
      <c r="C23" s="106"/>
      <c r="D23" s="107"/>
      <c r="F23" s="104"/>
      <c r="G23" s="14"/>
      <c r="H23" s="104"/>
      <c r="I23" s="108"/>
    </row>
    <row r="24" spans="1:9" s="50" customFormat="1" ht="18">
      <c r="A24" s="71"/>
      <c r="B24" s="126">
        <v>3.1</v>
      </c>
      <c r="C24" s="84"/>
      <c r="D24" s="79" t="s">
        <v>26</v>
      </c>
      <c r="E24" s="81"/>
      <c r="F24" s="89" t="s">
        <v>38</v>
      </c>
      <c r="G24" s="80">
        <v>1</v>
      </c>
      <c r="H24" s="98">
        <v>0.375</v>
      </c>
      <c r="I24" s="98">
        <v>0.7916666666666666</v>
      </c>
    </row>
    <row r="25" spans="1:9" s="50" customFormat="1" ht="36">
      <c r="A25" s="71"/>
      <c r="B25" s="126"/>
      <c r="C25" s="84"/>
      <c r="D25" s="79" t="s">
        <v>24</v>
      </c>
      <c r="E25" s="80"/>
      <c r="F25" s="66"/>
      <c r="G25" s="80">
        <v>1</v>
      </c>
      <c r="H25" s="98">
        <f>H24+TIME(0,G24,0)</f>
        <v>0.37569444444444444</v>
      </c>
      <c r="I25" s="98">
        <f>I24+TIME(0,G24,0)</f>
        <v>0.7923611111111111</v>
      </c>
    </row>
    <row r="26" spans="1:9" s="50" customFormat="1" ht="18">
      <c r="A26" s="71"/>
      <c r="B26" s="60">
        <f>B24+0.1</f>
        <v>3.2</v>
      </c>
      <c r="C26" s="66"/>
      <c r="D26" s="79" t="s">
        <v>15</v>
      </c>
      <c r="E26" s="80"/>
      <c r="F26" s="81" t="s">
        <v>32</v>
      </c>
      <c r="G26" s="80">
        <v>2</v>
      </c>
      <c r="H26" s="98">
        <f>H25+TIME(0,G25,0)</f>
        <v>0.3763888888888889</v>
      </c>
      <c r="I26" s="98">
        <f>I25+TIME(0,G25,0)</f>
        <v>0.7930555555555555</v>
      </c>
    </row>
    <row r="27" spans="1:9" s="50" customFormat="1" ht="25.5" customHeight="1">
      <c r="A27" s="71"/>
      <c r="B27" s="60"/>
      <c r="C27" s="66"/>
      <c r="D27" s="127" t="s">
        <v>97</v>
      </c>
      <c r="E27" s="80"/>
      <c r="F27" s="128"/>
      <c r="G27" s="80"/>
      <c r="H27" s="98"/>
      <c r="I27" s="98"/>
    </row>
    <row r="28" spans="2:9" s="50" customFormat="1" ht="36">
      <c r="B28" s="60">
        <f>B26+0.1</f>
        <v>3.3000000000000003</v>
      </c>
      <c r="C28" s="61"/>
      <c r="D28" s="79" t="s">
        <v>122</v>
      </c>
      <c r="E28" s="92" t="s">
        <v>123</v>
      </c>
      <c r="F28" s="90" t="s">
        <v>64</v>
      </c>
      <c r="G28" s="93">
        <v>30</v>
      </c>
      <c r="H28" s="97">
        <f>H26+TIME(0,G26,0)</f>
        <v>0.37777777777777777</v>
      </c>
      <c r="I28" s="97">
        <f>I26+TIME(0,G26,0)</f>
        <v>0.7944444444444444</v>
      </c>
    </row>
    <row r="29" spans="2:9" s="50" customFormat="1" ht="18">
      <c r="B29" s="60"/>
      <c r="C29" s="61"/>
      <c r="D29" s="127" t="s">
        <v>46</v>
      </c>
      <c r="E29" s="92"/>
      <c r="F29" s="93"/>
      <c r="G29" s="93"/>
      <c r="H29" s="97"/>
      <c r="I29" s="97"/>
    </row>
    <row r="30" spans="2:9" s="50" customFormat="1" ht="42" customHeight="1">
      <c r="B30" s="60">
        <f>B28+0.1</f>
        <v>3.4000000000000004</v>
      </c>
      <c r="C30" s="61"/>
      <c r="D30" s="127" t="s">
        <v>124</v>
      </c>
      <c r="E30" s="92"/>
      <c r="F30" s="93" t="s">
        <v>56</v>
      </c>
      <c r="G30" s="93">
        <v>15</v>
      </c>
      <c r="H30" s="97">
        <f>H28+TIME(0,G28,0)</f>
        <v>0.3986111111111111</v>
      </c>
      <c r="I30" s="97">
        <f>I28+TIME(0,G28,0)</f>
        <v>0.8152777777777778</v>
      </c>
    </row>
    <row r="31" spans="2:12" s="50" customFormat="1" ht="30" customHeight="1">
      <c r="B31" s="60">
        <f>B30+0.1</f>
        <v>3.5000000000000004</v>
      </c>
      <c r="C31" s="61"/>
      <c r="D31" s="137" t="s">
        <v>125</v>
      </c>
      <c r="E31" s="93"/>
      <c r="F31" s="93" t="s">
        <v>56</v>
      </c>
      <c r="G31" s="93">
        <v>15</v>
      </c>
      <c r="H31" s="97">
        <f>H30+TIME(0,G30,0)</f>
        <v>0.40902777777777777</v>
      </c>
      <c r="I31" s="97">
        <f>I30+TIME(0,G30,0)</f>
        <v>0.8256944444444444</v>
      </c>
      <c r="J31" s="56"/>
      <c r="K31" s="56"/>
      <c r="L31" s="56"/>
    </row>
    <row r="32" spans="2:12" s="50" customFormat="1" ht="36">
      <c r="B32" s="91">
        <f>B31+0.1</f>
        <v>3.6000000000000005</v>
      </c>
      <c r="D32" s="62" t="s">
        <v>114</v>
      </c>
      <c r="E32" s="93" t="s">
        <v>102</v>
      </c>
      <c r="F32" s="90" t="s">
        <v>128</v>
      </c>
      <c r="G32" s="93">
        <v>55</v>
      </c>
      <c r="H32" s="97">
        <f>H31+TIME(0,G31,0)</f>
        <v>0.41944444444444445</v>
      </c>
      <c r="I32" s="97">
        <f>I31+TIME(0,G31,0)</f>
        <v>0.836111111111111</v>
      </c>
      <c r="J32" s="56"/>
      <c r="K32" s="56"/>
      <c r="L32" s="56"/>
    </row>
    <row r="33" spans="1:9" s="50" customFormat="1" ht="18">
      <c r="A33" s="71"/>
      <c r="B33" s="60">
        <f>B32+0.1</f>
        <v>3.7000000000000006</v>
      </c>
      <c r="C33" s="84"/>
      <c r="D33" s="127" t="s">
        <v>52</v>
      </c>
      <c r="E33" s="79"/>
      <c r="F33" s="81" t="s">
        <v>38</v>
      </c>
      <c r="G33" s="81">
        <v>1</v>
      </c>
      <c r="H33" s="98">
        <f>H32+TIME(0,G32,0)</f>
        <v>0.4576388888888889</v>
      </c>
      <c r="I33" s="98">
        <f>I32+TIME(0,G32,0)</f>
        <v>0.8743055555555554</v>
      </c>
    </row>
    <row r="34" spans="1:15" ht="18">
      <c r="A34" s="50"/>
      <c r="G34" s="59"/>
      <c r="H34" s="63"/>
      <c r="I34" s="50"/>
      <c r="J34" s="56"/>
      <c r="K34" s="56"/>
      <c r="L34" s="56"/>
      <c r="M34" s="50"/>
      <c r="N34" s="50"/>
      <c r="O34" s="50"/>
    </row>
    <row r="35" spans="1:15" ht="18">
      <c r="A35" s="50"/>
      <c r="G35" s="59"/>
      <c r="H35" s="63"/>
      <c r="I35" s="50"/>
      <c r="J35" s="56"/>
      <c r="K35" s="56"/>
      <c r="L35" s="56"/>
      <c r="M35" s="50"/>
      <c r="N35" s="50"/>
      <c r="O35" s="50"/>
    </row>
    <row r="36" spans="1:15" ht="18">
      <c r="A36" s="50"/>
      <c r="D36" s="96" t="s">
        <v>104</v>
      </c>
      <c r="G36" s="59"/>
      <c r="H36" s="63"/>
      <c r="I36" s="50"/>
      <c r="J36" s="56"/>
      <c r="K36" s="56"/>
      <c r="L36" s="56"/>
      <c r="M36" s="50"/>
      <c r="N36" s="50"/>
      <c r="O36" s="50"/>
    </row>
    <row r="37" spans="4:8" ht="18">
      <c r="D37" s="135" t="s">
        <v>117</v>
      </c>
      <c r="G37" s="59"/>
      <c r="H37" s="63"/>
    </row>
    <row r="38" spans="4:8" ht="18">
      <c r="D38" s="135" t="s">
        <v>116</v>
      </c>
      <c r="G38" s="53"/>
      <c r="H38" s="63"/>
    </row>
    <row r="39" spans="4:8" ht="18">
      <c r="D39" s="135" t="s">
        <v>105</v>
      </c>
      <c r="G39" s="53"/>
      <c r="H39" s="63"/>
    </row>
    <row r="40" spans="4:8" ht="18">
      <c r="D40" s="135" t="s">
        <v>106</v>
      </c>
      <c r="G40" s="53"/>
      <c r="H40" s="63"/>
    </row>
    <row r="42" spans="3:6" ht="18">
      <c r="C42" s="50"/>
      <c r="D42" s="50"/>
      <c r="E42" s="53"/>
      <c r="F42" s="50"/>
    </row>
    <row r="43" spans="3:6" ht="18">
      <c r="C43" s="50"/>
      <c r="D43" s="50"/>
      <c r="E43" s="53"/>
      <c r="F43" s="50"/>
    </row>
    <row r="44" spans="2:6" ht="18">
      <c r="B44" s="50"/>
      <c r="C44" s="50"/>
      <c r="D44" s="50"/>
      <c r="E44" s="53"/>
      <c r="F44" s="50"/>
    </row>
    <row r="45" spans="2:6" ht="18">
      <c r="B45" s="50"/>
      <c r="C45" s="50"/>
      <c r="D45" s="50"/>
      <c r="E45" s="53"/>
      <c r="F45" s="50"/>
    </row>
    <row r="46" spans="2:6" ht="18">
      <c r="B46" s="50"/>
      <c r="C46" s="50"/>
      <c r="D46" s="50"/>
      <c r="E46" s="53"/>
      <c r="F46" s="50"/>
    </row>
    <row r="47" spans="1:15" ht="18">
      <c r="A47" s="50"/>
      <c r="B47" s="50"/>
      <c r="C47" s="50"/>
      <c r="D47" s="50"/>
      <c r="E47" s="53"/>
      <c r="F47" s="50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65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B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7.25">
      <c r="A86" s="50"/>
      <c r="B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7.25">
      <c r="A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7.25">
      <c r="A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7.25">
      <c r="A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7:8" ht="17.25">
      <c r="G90" s="50"/>
      <c r="H90" s="50"/>
    </row>
    <row r="91" spans="7:8" ht="17.25">
      <c r="G91" s="50"/>
      <c r="H91" s="50"/>
    </row>
    <row r="92" spans="7:8" ht="17.25">
      <c r="G92" s="50"/>
      <c r="H92" s="50"/>
    </row>
    <row r="93" spans="7:8" ht="17.25">
      <c r="G93" s="50"/>
      <c r="H93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25" zoomScaleNormal="125" zoomScalePageLayoutView="0" workbookViewId="0" topLeftCell="C13">
      <selection activeCell="E18" sqref="E18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3.8515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'Jan. 12 Tue(13 Wed in JST)'!D1</f>
        <v>AGENDA IG-DEP MEETING</v>
      </c>
      <c r="F1" s="16"/>
      <c r="H1" s="16"/>
    </row>
    <row r="2" spans="3:8" ht="15">
      <c r="C2" s="12"/>
      <c r="D2" s="25" t="s">
        <v>86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99"/>
      <c r="F4" s="99"/>
      <c r="G4" s="53"/>
      <c r="H4" s="120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53</v>
      </c>
      <c r="H5" s="121" t="s">
        <v>87</v>
      </c>
      <c r="I5" s="121" t="s">
        <v>88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54</v>
      </c>
      <c r="E7" s="59"/>
      <c r="F7" s="20" t="s">
        <v>38</v>
      </c>
      <c r="G7" s="53">
        <v>1</v>
      </c>
      <c r="H7" s="98">
        <v>0.375</v>
      </c>
      <c r="I7" s="98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8">
        <f>H7+TIME(0,G7,0)</f>
        <v>0.37569444444444444</v>
      </c>
      <c r="I8" s="98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18">
        <v>4.2</v>
      </c>
      <c r="C9" s="50"/>
      <c r="D9" s="62" t="s">
        <v>15</v>
      </c>
      <c r="E9" s="53"/>
      <c r="F9" s="20" t="s">
        <v>32</v>
      </c>
      <c r="G9" s="53">
        <v>1</v>
      </c>
      <c r="H9" s="98">
        <f>H8+TIME(0,G8,0)</f>
        <v>0.3763888888888889</v>
      </c>
      <c r="I9" s="98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18">
        <f>B9+0.1</f>
        <v>4.3</v>
      </c>
      <c r="C10" s="50"/>
      <c r="D10" s="62" t="s">
        <v>55</v>
      </c>
      <c r="E10" s="53"/>
      <c r="F10" s="20" t="s">
        <v>56</v>
      </c>
      <c r="G10" s="53">
        <v>5</v>
      </c>
      <c r="H10" s="98">
        <f>H9+TIME(0,G9,0)</f>
        <v>0.3770833333333333</v>
      </c>
      <c r="I10" s="98">
        <f>I9+TIME(0,G9,0)</f>
        <v>0.79375</v>
      </c>
      <c r="J10" s="56"/>
      <c r="K10" s="56"/>
      <c r="L10" s="56"/>
      <c r="M10" s="50"/>
      <c r="N10" s="50"/>
      <c r="O10" s="50"/>
    </row>
    <row r="11" spans="2:12" s="50" customFormat="1" ht="38.25" customHeight="1">
      <c r="B11" s="118">
        <f>B10+0.1</f>
        <v>4.3999999999999995</v>
      </c>
      <c r="D11" s="62" t="s">
        <v>114</v>
      </c>
      <c r="E11" s="90" t="s">
        <v>102</v>
      </c>
      <c r="F11" s="90" t="s">
        <v>128</v>
      </c>
      <c r="G11" s="93">
        <v>40</v>
      </c>
      <c r="H11" s="97">
        <f>H10+TIME(0,G10,0)</f>
        <v>0.38055555555555554</v>
      </c>
      <c r="I11" s="97">
        <f>I10+TIME(0,G10,0)</f>
        <v>0.7972222222222222</v>
      </c>
      <c r="J11" s="56"/>
      <c r="K11" s="56"/>
      <c r="L11" s="56"/>
    </row>
    <row r="12" spans="1:15" ht="45" customHeight="1">
      <c r="A12" s="50"/>
      <c r="B12" s="118">
        <f>B11+0.1</f>
        <v>4.499999999999999</v>
      </c>
      <c r="C12" s="50"/>
      <c r="D12" s="62" t="s">
        <v>65</v>
      </c>
      <c r="E12" s="90" t="s">
        <v>100</v>
      </c>
      <c r="F12" s="119" t="s">
        <v>44</v>
      </c>
      <c r="G12" s="93">
        <v>10</v>
      </c>
      <c r="H12" s="97">
        <f>H11+TIME(0,G11,0)</f>
        <v>0.4083333333333333</v>
      </c>
      <c r="I12" s="97">
        <f>I11+TIME(0,G11,0)</f>
        <v>0.825</v>
      </c>
      <c r="J12" s="56"/>
      <c r="K12" s="56"/>
      <c r="L12" s="56"/>
      <c r="M12" s="50"/>
      <c r="N12" s="50"/>
      <c r="O12" s="50"/>
    </row>
    <row r="13" spans="1:15" ht="53.25" customHeight="1">
      <c r="A13" s="50"/>
      <c r="B13" s="118"/>
      <c r="C13" s="50"/>
      <c r="D13" s="92" t="s">
        <v>67</v>
      </c>
      <c r="E13" s="53"/>
      <c r="F13" s="59"/>
      <c r="G13" s="53"/>
      <c r="H13" s="98"/>
      <c r="I13" s="98"/>
      <c r="J13" s="56"/>
      <c r="K13" s="56"/>
      <c r="L13" s="56"/>
      <c r="M13" s="50"/>
      <c r="N13" s="50"/>
      <c r="O13" s="50"/>
    </row>
    <row r="14" spans="2:15" ht="41.25" customHeight="1">
      <c r="B14" s="117">
        <f>B12+0.1</f>
        <v>4.599999999999999</v>
      </c>
      <c r="C14" s="2"/>
      <c r="D14" s="62" t="s">
        <v>119</v>
      </c>
      <c r="E14" s="92" t="s">
        <v>121</v>
      </c>
      <c r="F14" s="113" t="s">
        <v>120</v>
      </c>
      <c r="G14" s="64">
        <v>20</v>
      </c>
      <c r="H14" s="97">
        <f>H12+TIME(0,G12,0)</f>
        <v>0.41527777777777775</v>
      </c>
      <c r="I14" s="97">
        <f>I12+TIME(0,G12,0)</f>
        <v>0.8319444444444444</v>
      </c>
      <c r="J14" s="56"/>
      <c r="K14" s="56"/>
      <c r="L14" s="56"/>
      <c r="M14" s="50"/>
      <c r="N14" s="50"/>
      <c r="O14" s="50"/>
    </row>
    <row r="15" spans="2:12" ht="36">
      <c r="B15" s="124">
        <f>B14+0.1</f>
        <v>4.699999999999998</v>
      </c>
      <c r="C15" s="2"/>
      <c r="D15" s="62" t="s">
        <v>69</v>
      </c>
      <c r="E15" s="92" t="s">
        <v>101</v>
      </c>
      <c r="F15" s="113" t="s">
        <v>68</v>
      </c>
      <c r="G15" s="64">
        <v>20</v>
      </c>
      <c r="H15" s="97">
        <f>H14+TIME(0,G14,0)</f>
        <v>0.42916666666666664</v>
      </c>
      <c r="I15" s="97">
        <f>I14+TIME(0,G14,0)</f>
        <v>0.8458333333333332</v>
      </c>
      <c r="J15" s="17"/>
      <c r="K15" s="17"/>
      <c r="L15" s="17"/>
    </row>
    <row r="16" spans="2:9" s="50" customFormat="1" ht="43.5" customHeight="1">
      <c r="B16" s="118">
        <f>B15+0.1</f>
        <v>4.799999999999998</v>
      </c>
      <c r="C16" s="61"/>
      <c r="D16" s="127" t="s">
        <v>98</v>
      </c>
      <c r="E16" s="90" t="s">
        <v>130</v>
      </c>
      <c r="F16" s="90" t="s">
        <v>99</v>
      </c>
      <c r="G16" s="93">
        <v>20</v>
      </c>
      <c r="H16" s="97">
        <f>H15+TIME(0,G15,0)</f>
        <v>0.44305555555555554</v>
      </c>
      <c r="I16" s="97">
        <f>I15+TIME(0,G15,0)</f>
        <v>0.859722222222222</v>
      </c>
    </row>
    <row r="17" spans="1:15" ht="31.5" customHeight="1">
      <c r="A17" s="50"/>
      <c r="B17" s="118"/>
      <c r="C17" s="21"/>
      <c r="D17" s="90" t="s">
        <v>46</v>
      </c>
      <c r="E17" s="90"/>
      <c r="F17" s="90"/>
      <c r="G17" s="64"/>
      <c r="H17" s="97"/>
      <c r="I17" s="97"/>
      <c r="J17" s="56"/>
      <c r="K17" s="56"/>
      <c r="L17" s="56"/>
      <c r="M17" s="50"/>
      <c r="N17" s="50"/>
      <c r="O17" s="50"/>
    </row>
    <row r="18" spans="2:9" ht="33" customHeight="1">
      <c r="B18" s="118">
        <f>B16+0.1</f>
        <v>4.899999999999998</v>
      </c>
      <c r="C18" s="61"/>
      <c r="D18" s="92" t="s">
        <v>59</v>
      </c>
      <c r="E18" s="62"/>
      <c r="F18" s="59" t="s">
        <v>51</v>
      </c>
      <c r="G18" s="59">
        <v>2</v>
      </c>
      <c r="H18" s="98">
        <f>H16+TIME(0,G16,0)</f>
        <v>0.45694444444444443</v>
      </c>
      <c r="I18" s="98">
        <f>I16+TIME(0,G16,0)</f>
        <v>0.8736111111111109</v>
      </c>
    </row>
    <row r="19" spans="2:12" ht="18">
      <c r="B19" s="123">
        <f>B18+0.1</f>
        <v>4.999999999999997</v>
      </c>
      <c r="C19" s="2"/>
      <c r="D19" s="119" t="s">
        <v>66</v>
      </c>
      <c r="E19" s="14"/>
      <c r="F19" s="2"/>
      <c r="G19" s="2"/>
      <c r="H19" s="97">
        <f>H18+TIME(0,G18,0)</f>
        <v>0.4583333333333333</v>
      </c>
      <c r="I19" s="97">
        <f>I18+TIME(0,G18,0)</f>
        <v>0.8749999999999998</v>
      </c>
      <c r="J19" s="17"/>
      <c r="K19" s="17"/>
      <c r="L19" s="17"/>
    </row>
    <row r="24" ht="15">
      <c r="D24" s="29" t="s">
        <v>104</v>
      </c>
    </row>
    <row r="25" spans="1:9" s="50" customFormat="1" ht="18">
      <c r="A25" s="71"/>
      <c r="B25" s="60"/>
      <c r="C25" s="84"/>
      <c r="D25" s="135" t="s">
        <v>118</v>
      </c>
      <c r="E25" s="86"/>
      <c r="F25" s="81"/>
      <c r="G25" s="81"/>
      <c r="H25" s="63"/>
      <c r="I25" s="69"/>
    </row>
    <row r="26" spans="1:9" s="50" customFormat="1" ht="18">
      <c r="A26" s="71"/>
      <c r="B26" s="60"/>
      <c r="C26" s="84"/>
      <c r="D26" s="135" t="s">
        <v>107</v>
      </c>
      <c r="E26" s="79"/>
      <c r="F26" s="89"/>
      <c r="G26" s="81"/>
      <c r="H26" s="63"/>
      <c r="I26" s="69"/>
    </row>
    <row r="27" spans="1:9" s="50" customFormat="1" ht="18">
      <c r="A27" s="71"/>
      <c r="B27" s="85"/>
      <c r="C27" s="84"/>
      <c r="D27" s="135" t="s">
        <v>108</v>
      </c>
      <c r="E27" s="81"/>
      <c r="F27" s="81"/>
      <c r="G27" s="80"/>
      <c r="H27" s="63"/>
      <c r="I27" s="69"/>
    </row>
    <row r="28" ht="15">
      <c r="D28" s="136" t="s">
        <v>109</v>
      </c>
    </row>
    <row r="32" spans="4:8" ht="22.5">
      <c r="D32" s="45"/>
      <c r="E32" s="46"/>
      <c r="F32" s="47"/>
      <c r="G32" s="48"/>
      <c r="H32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12" sqref="A12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'Jan. 12 Tue(13 Wed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89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22" t="s">
        <v>90</v>
      </c>
      <c r="I4" s="133" t="s">
        <v>91</v>
      </c>
    </row>
    <row r="5" spans="4:9" s="17" customFormat="1" ht="18" customHeight="1">
      <c r="D5" s="83" t="s">
        <v>60</v>
      </c>
      <c r="E5" s="59"/>
      <c r="F5" s="59"/>
      <c r="G5" s="53">
        <v>120</v>
      </c>
      <c r="H5" s="98">
        <v>0.375</v>
      </c>
      <c r="I5" s="116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2021-01-14T10:35:42Z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