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000" windowHeight="5950" tabRatio="984" firstSheet="4" activeTab="4"/>
  </bookViews>
  <sheets>
    <sheet name="IEEE Cover" sheetId="1" r:id="rId1"/>
    <sheet name="Objectives" sheetId="2" r:id="rId2"/>
    <sheet name="Patemt-Policy; AntiTrust" sheetId="3" r:id="rId3"/>
    <sheet name="Jan.11 Mon(Jan. 12 in JST)" sheetId="4" r:id="rId4"/>
    <sheet name="Jan. 12 Tue(13 Wed in JST)" sheetId="5" r:id="rId5"/>
    <sheet name="Jan. 13 Wed(14 Thu in JST)" sheetId="6" r:id="rId6"/>
    <sheet name="Jan. 14 Thursday(15 Friday JST)" sheetId="7" r:id="rId7"/>
    <sheet name="Jan. 21 Thursday" sheetId="8" r:id="rId8"/>
  </sheets>
  <definedNames>
    <definedName name="_xlfn._FV" hidden="1">#NAME?</definedName>
    <definedName name="_xlfn.ANCHORARRAY" hidden="1">#NAME?</definedName>
    <definedName name="hour" localSheetId="0">#REF!</definedName>
    <definedName name="hour" localSheetId="6">#REF!</definedName>
    <definedName name="hour" localSheetId="7">#REF!</definedName>
    <definedName name="hour" localSheetId="1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<sst xmlns="http://schemas.openxmlformats.org/spreadsheetml/2006/main" count="185" uniqueCount="144">
  <si>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</si>
  <si>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</si>
  <si>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</si>
  <si>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</si>
  <si>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</si>
  <si>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</si>
  <si>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</si>
  <si>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</si>
  <si>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</si>
  <si>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</si>
  <si>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</si>
  <si>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</si>
  <si>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</si>
  <si>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</si>
  <si>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</si>
  <si>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</si>
  <si>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</si>
  <si>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</si>
  <si>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</si>
  <si>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</si>
  <si>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</si>
  <si>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</si>
  <si>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</si>
  <si>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</si>
  <si>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</si>
  <si>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</si>
  <si>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MEETING CALLED TO ORDER</t>
  </si>
  <si>
    <t>802.15 Opening Plenary</t>
  </si>
  <si>
    <t xml:space="preserve"> IG-DEP Agenda</t>
  </si>
  <si>
    <t>[IG-DEP Meeting Agenda]</t>
  </si>
  <si>
    <t>[The author wants P802.15 to use the information in the document to conduct the proceedings of IG-DEP]</t>
  </si>
  <si>
    <t>AGENDA IG-DEP MEETING</t>
  </si>
  <si>
    <t>All</t>
  </si>
  <si>
    <r>
      <t>Re:</t>
    </r>
    <r>
      <rPr>
        <sz val="16"/>
        <rFont val="Times New Roman"/>
        <family val="1"/>
      </rPr>
      <t xml:space="preserve"> [ IG-DEP Meeting Agenda]</t>
    </r>
  </si>
  <si>
    <t>AGENDA IEEE802.15 IG DEPENDABILITY MEETING</t>
  </si>
  <si>
    <t>doc name:</t>
  </si>
  <si>
    <t>doc. #:</t>
  </si>
  <si>
    <t>date:</t>
  </si>
  <si>
    <t>Ryuji Kohno</t>
  </si>
  <si>
    <t>Opening report</t>
  </si>
  <si>
    <t>Iterate PAR and CSD</t>
  </si>
  <si>
    <t>Form SG</t>
  </si>
  <si>
    <t>Preparation for SG phase</t>
  </si>
  <si>
    <t>Mid-week WNG Presenation Review</t>
  </si>
  <si>
    <t>Ryuji Kohno</t>
  </si>
  <si>
    <t>Evaluate presentations and align current CSD and PAR drafts</t>
  </si>
  <si>
    <t>Discussion</t>
  </si>
  <si>
    <t>minutes</t>
  </si>
  <si>
    <r>
      <t>Source:</t>
    </r>
    <r>
      <rPr>
        <sz val="16"/>
        <color indexed="8"/>
        <rFont val="Times New Roman"/>
        <family val="1"/>
      </rPr>
      <t xml:space="preserve"> Ryuji Kohno[Yokohama National University/Centre for Wireless Communications, University of Oulu]</t>
    </r>
  </si>
  <si>
    <r>
      <t>Address [79-5 Tokiwadai, Hodogaya-ku, Yokohama, Japan 8501/P.O.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</si>
  <si>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Voice:[+81 90 5408 0611/+358 40 3540 034], E-Mail:[kohno@ybnu.ac.jp, ryuji.kohno@ee.oulu.fi</t>
    </r>
    <r>
      <rPr>
        <sz val="16"/>
        <color indexed="8"/>
        <rFont val="Times New Roman"/>
        <family val="1"/>
      </rPr>
      <t>]</t>
    </r>
  </si>
  <si>
    <t xml:space="preserve">Confirmation of draft PAR and CSD </t>
  </si>
  <si>
    <t>all</t>
  </si>
  <si>
    <t>Recess</t>
  </si>
  <si>
    <t>minutes</t>
  </si>
  <si>
    <t>MEETING CALLED TO ORDER</t>
  </si>
  <si>
    <t>Review of Previous Discussion</t>
  </si>
  <si>
    <t>All</t>
  </si>
  <si>
    <t>Review</t>
  </si>
  <si>
    <t>Shunya Ogawa,
 Ryuji Kohno</t>
  </si>
  <si>
    <t>EST</t>
  </si>
  <si>
    <t>JST</t>
  </si>
  <si>
    <t>Time Line of Amendment of IEEE802.15.6 BAN through SG, TG, WG</t>
  </si>
  <si>
    <t>802.15 Closing Plenary</t>
  </si>
  <si>
    <t>Benjamin Rolfe</t>
  </si>
  <si>
    <t>Necessity for Amendment of IEEE 802.15.6 Medical BAN with Enhanced Dependability</t>
  </si>
  <si>
    <t>Presentation for Amendment of IEEE802.15.6 BAN</t>
  </si>
  <si>
    <t>Ryuji Kohno,
Takumi Kobayashi</t>
  </si>
  <si>
    <t>Jussi Haapola,
Ryuji Kohno</t>
  </si>
  <si>
    <t xml:space="preserve">    Discussion for Amendment of IEEE802.15.6 BAN</t>
  </si>
  <si>
    <t>Updated Technical Requirements for Focused Use Cases on WBAN for Human, Robotic and Car Bodies</t>
  </si>
  <si>
    <t>Revised technical requirement focused on Amendment of IEEE802.15.6 WBAN</t>
  </si>
  <si>
    <t>Adjourn</t>
  </si>
  <si>
    <t>Update of Technical Requirement</t>
  </si>
  <si>
    <t>AOB</t>
  </si>
  <si>
    <t>Presentation on Feasible Technolohies for the Updated Technical Requirement in PHY and MAC</t>
  </si>
  <si>
    <t>Takumi Kobayashi, Ryuji Kohno</t>
  </si>
  <si>
    <t>Space-time domain interference mitigation using based on OMF and TDL-AA for dependable UWB-BANs</t>
  </si>
  <si>
    <t>Update of PAR and CSD for Amendmant of Std.15.6 with Enhanced Dependability</t>
  </si>
  <si>
    <t>January-2021-agenda</t>
  </si>
  <si>
    <t>2021/01/13 in EST</t>
  </si>
  <si>
    <t>EST on Jan. 13</t>
  </si>
  <si>
    <t>JST on Jan.14</t>
  </si>
  <si>
    <t>Recess</t>
  </si>
  <si>
    <t>Jan. 14 in JST</t>
  </si>
  <si>
    <t>Jan. 13 in EST</t>
  </si>
  <si>
    <t>IEEE 802.15 WG WNG Meeting</t>
  </si>
  <si>
    <t>Call to order</t>
  </si>
  <si>
    <t>Meeting Preamble and Opening Report</t>
  </si>
  <si>
    <t>Discussion of Agenda</t>
  </si>
  <si>
    <t>Approval of Agenda</t>
  </si>
  <si>
    <t>Introduction to IG Process</t>
  </si>
  <si>
    <t>Technical presentation</t>
  </si>
  <si>
    <t>Chair's reminders</t>
  </si>
  <si>
    <t>Benjamin Rolfe</t>
  </si>
  <si>
    <t>IG-DEP Progress into WG/TG</t>
  </si>
  <si>
    <t>IG Dependability 2nd Session</t>
  </si>
  <si>
    <t>2021/01/14 in EST</t>
  </si>
  <si>
    <t>Jan. 15 in JST</t>
  </si>
  <si>
    <t>Jan. 14 in EST</t>
  </si>
  <si>
    <t>2021/01/21 in EST</t>
  </si>
  <si>
    <t>Jan. 21 in EST</t>
  </si>
  <si>
    <t xml:space="preserve">Jan. 21 in JST </t>
  </si>
  <si>
    <t>15-21-0012-00</t>
  </si>
  <si>
    <t>21-0012-00</t>
  </si>
  <si>
    <t>Review of minutes of last meeting in November , 2020</t>
  </si>
  <si>
    <t>20-339r1</t>
  </si>
  <si>
    <t>20-298</t>
  </si>
  <si>
    <t>20-316r2</t>
  </si>
  <si>
    <t>20-157r5</t>
  </si>
  <si>
    <t>Update and Confirmation of PAR and CSD</t>
  </si>
  <si>
    <t xml:space="preserve">Preparation for Presentation in WNG Mid Plenary </t>
  </si>
  <si>
    <t>Review of Comments in WNG Mid Plenary</t>
  </si>
  <si>
    <t>Revised Necessity for Amendment of IEEE 802.15.6 Medical BAN with Enhanced Dependability</t>
  </si>
  <si>
    <t>Presentation</t>
  </si>
  <si>
    <t xml:space="preserve">Dependable Universal Platform for COVID-19 and Daily Life with UWB-BAN, 5G, and AI Data Mining Server </t>
  </si>
  <si>
    <t>Transmission Power Control of UWB-BAN to Co-exit with 4G/5G Using the Integrated Terminal</t>
  </si>
  <si>
    <t>Minsoo Kim, Ryuji Kohno</t>
  </si>
  <si>
    <t>Hybrid ARQ for Dependable WBAN</t>
  </si>
  <si>
    <t>Kento Takabayashi</t>
  </si>
  <si>
    <t>20-316r6</t>
  </si>
  <si>
    <t>20-157r6</t>
  </si>
  <si>
    <t>20-352r6</t>
  </si>
  <si>
    <t>BAN Coordinator with Multiple RF Port for Valuable Connection with Various Sensors and Actuators</t>
  </si>
  <si>
    <t xml:space="preserve">
Shinichi Sato, Yoshiharu Amezawa</t>
  </si>
  <si>
    <t>20-359r1</t>
  </si>
  <si>
    <t>Dependable MAC Protocol for Mobility of Multiple BANs  Overlaid</t>
  </si>
  <si>
    <t>MAC Protocol for Coexisting UWB-BAN and Other UWB-PAN</t>
  </si>
  <si>
    <t>20-361r2</t>
  </si>
  <si>
    <t>20-361r1</t>
  </si>
  <si>
    <t xml:space="preserve">CISCO Webex  </t>
  </si>
  <si>
    <t>CISCO Webex</t>
  </si>
  <si>
    <r>
      <t>•</t>
    </r>
    <r>
      <rPr>
        <sz val="11"/>
        <color indexed="8"/>
        <rFont val="Arial"/>
        <family val="2"/>
      </rPr>
      <t>7:00 PM - 9:00 PM Wednesday, Jan 13 2021 (UTC-05:00) Eastern Time (US &amp; Canada)</t>
    </r>
  </si>
  <si>
    <r>
      <t>•</t>
    </r>
    <r>
      <rPr>
        <sz val="11"/>
        <color indexed="8"/>
        <rFont val="Arial"/>
        <family val="2"/>
      </rPr>
      <t>Meeting link:           https://jpn01.safelinks.protection.outlook.com/?url=https%3A%2F%2Fieeesa.webex.com%2Fieeesa%2Fj.php%3FMTID%3Dmdfbe11e3a1689eb9a342a0cb03b70b94&amp;amp;data=04%7C01%7Ckohno-ryuji-ns%40ynu.ac.jp%7Cc32557dc006a4e2af9a908d89e604f22%7C92adf2374660494882709faaf4857429%7C0%7C0%7C637433483766890137%7CUnknown%7CTWFpbGZsb3d8eyJWIjoiMC4wLjAwMDAiLCJQIjoiV2luMzIiLCJBTiI6Ik1haWwiLCJXVCI6Mn0%3D%7C1000&amp;amp;sdata=Jhnm96ZF37r2b5j9LX%2BYwooZmZxMF1RnTIAaHeS1M%2Bk%3D&amp;amp;reserved=0</t>
    </r>
  </si>
  <si>
    <r>
      <t>•</t>
    </r>
    <r>
      <rPr>
        <sz val="11"/>
        <color indexed="8"/>
        <rFont val="Arial"/>
        <family val="2"/>
      </rPr>
      <t>Meeting number: 179 870 3118</t>
    </r>
  </si>
  <si>
    <r>
      <t>•</t>
    </r>
    <r>
      <rPr>
        <sz val="11"/>
        <color indexed="8"/>
        <rFont val="Arial"/>
        <family val="2"/>
      </rPr>
      <t>Password:               802-15-IGdep</t>
    </r>
  </si>
  <si>
    <r>
      <t>•</t>
    </r>
    <r>
      <rPr>
        <sz val="11"/>
        <color indexed="8"/>
        <rFont val="Arial"/>
        <family val="2"/>
      </rPr>
      <t>7:00 PM - 9:00 PM Thursday, Jan 14 2021 (UTC-05:00) Eastern Time (US &amp; Canada)</t>
    </r>
  </si>
  <si>
    <r>
      <t>•</t>
    </r>
    <r>
      <rPr>
        <sz val="11"/>
        <color indexed="8"/>
        <rFont val="Arial"/>
        <family val="2"/>
      </rPr>
      <t>Meeting link:           https://jpn01.safelinks.protection.outlook.com/?url=https%3A%2F%2Fieeesa.webex.com%2Fieeesa%2Fj.php%3FMTID%3Dm664135a903412febdb7fc34f21843c90&amp;amp;data=04%7C01%7Ckohno-ryuji-ns%40ynu.ac.jp%7Cc32557dc006a4e2af9a908d89e604f22%7C92adf2374660494882709faaf4857429%7C0%7C0%7C637433483766890137%7CUnknown%7CTWFpbGZsb3d8eyJWIjoiMC4wLjAwMDAiLCJQIjoiV2luMzIiLCJBTiI6Ik1haWwiLCJXVCI6Mn0%3D%7C1000&amp;amp;sdata=pIm9AmX80k4BbL18SSSUw6FxjOySCOmOZhQGbf0quSk%3D&amp;amp;reserved=0</t>
    </r>
  </si>
  <si>
    <r>
      <t>•</t>
    </r>
    <r>
      <rPr>
        <sz val="11"/>
        <color indexed="8"/>
        <rFont val="Arial"/>
        <family val="2"/>
      </rPr>
      <t>Meeting number: 179 562 8728</t>
    </r>
  </si>
  <si>
    <t>Password:               802-15-IGdep</t>
  </si>
  <si>
    <r>
      <t>•</t>
    </r>
    <r>
      <rPr>
        <sz val="11"/>
        <color indexed="8"/>
        <rFont val="Arial"/>
        <family val="2"/>
      </rPr>
      <t>7:00 PM - 9:00 PM Tuesday, Jan 12 2021 (UTC-05:00) Eastern Time (US &amp; Canada)</t>
    </r>
  </si>
  <si>
    <r>
      <t>•</t>
    </r>
    <r>
      <rPr>
        <sz val="11"/>
        <color indexed="8"/>
        <rFont val="Arial"/>
        <family val="2"/>
      </rPr>
      <t>Meeting link:           https://jpn01.safelinks.protection.outlook.com/?url=https%3A%2F%2Fieeesa.webex.com%2Fieeesa%2Fj.php%3FMTID%3Dmd3e843c5ae5a9b56722f72d83751d6c8&amp;amp;data=04%7C01%7Ckohno-ryuji-ns%40ynu.ac.jp%7Cc32557dc006a4e2af9a908d89e604f22%7C92adf2374660494882709faaf4857429%7C0%7C0%7C637433483766890137%7CUnknown%7CTWFpbGZsb3d8eyJWIjoiMC4wLjAwMDAiLCJQIjoiV2luMzIiLCJBTiI6Ik1haWwiLCJXVCI6Mn0%3D%7C1000&amp;amp;sdata=W%2FbhaZWYpq7u5BHHanpWUp45XBwKuwMYPWAJQe8VP4c%3D&amp;amp;reserved=0</t>
    </r>
  </si>
  <si>
    <r>
      <t>•</t>
    </r>
    <r>
      <rPr>
        <sz val="11"/>
        <color indexed="8"/>
        <rFont val="Arial"/>
        <family val="2"/>
      </rPr>
      <t>Meeting number: 179 534 2238</t>
    </r>
  </si>
  <si>
    <r>
      <t>•</t>
    </r>
    <r>
      <rPr>
        <sz val="11"/>
        <color indexed="8"/>
        <rFont val="Arial"/>
        <family val="2"/>
      </rPr>
      <t>Password:               802-15-Igdep</t>
    </r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</si>
</sst>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€&quot;#,##0_);\(&quot;€&quot;#,##0\)"/>
    <numFmt numFmtId="193" formatCode="&quot;€&quot;#,##0_);[Red]\(&quot;€&quot;#,##0\)"/>
    <numFmt numFmtId="194" formatCode="&quot;€&quot;#,##0.00_);\(&quot;€&quot;#,##0.00\)"/>
    <numFmt numFmtId="195" formatCode="&quot;€&quot;#,##0.00_);[Red]\(&quot;€&quot;#,##0.00\)"/>
    <numFmt numFmtId="196" formatCode="_(&quot;€&quot;* #,##0_);_(&quot;€&quot;* \(#,##0\);_(&quot;€&quot;* &quot;-&quot;_);_(@_)"/>
    <numFmt numFmtId="197" formatCode="_(* #,##0_);_(* \(#,##0\);_(* &quot;-&quot;_);_(@_)"/>
    <numFmt numFmtId="198" formatCode="_(&quot;€&quot;* #,##0.00_);_(&quot;€&quot;* \(#,##0.00\);_(&quot;€&quot;* &quot;-&quot;??_);_(@_)"/>
    <numFmt numFmtId="199" formatCode="_(* #,##0.00_);_(* \(#,##0.00\);_(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0.0"/>
    <numFmt numFmtId="207" formatCode="[$-409]mmmm\-yy;@"/>
    <numFmt numFmtId="208" formatCode="[$-409]mmmm\ d\,\ yyyy;@"/>
    <numFmt numFmtId="209" formatCode="General_)"/>
    <numFmt numFmtId="210" formatCode="[$-F800]dddd\,\ mmmm\ dd\,\ yyyy"/>
    <numFmt numFmtId="211" formatCode="hh:mm\ AM/PM_)"/>
    <numFmt numFmtId="212" formatCode="[$-409]h:mm\ AM/PM;@"/>
    <numFmt numFmtId="213" formatCode="_(* #,##0_);_(* \(#,##0\);_(* &quot;-&quot;??_);_(@_)"/>
    <numFmt numFmtId="214" formatCode="[$-409]dddd\,\ mmmm\ dd\,\ yy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-409]dddd\,\ mmmm\ d\,\ yy"/>
    <numFmt numFmtId="220" formatCode="[$-409]dddd\ d\ mmmm\ yy"/>
    <numFmt numFmtId="221" formatCode="[$-409]d\-mmm\-yyyy;@"/>
    <numFmt numFmtId="222" formatCode="[$-409]dddd\,\ d\ mmmm\ yy"/>
    <numFmt numFmtId="223" formatCode="0.0_ "/>
    <numFmt numFmtId="224" formatCode="0.00_ 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  <numFmt numFmtId="228" formatCode="[$]ggge&quot;年&quot;m&quot;月&quot;d&quot;日&quot;;@"/>
    <numFmt numFmtId="229" formatCode="[$]gge&quot;年&quot;m&quot;月&quot;d&quot;日&quot;;@"/>
  </numFmts>
  <fonts count="11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sz val="6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Arial"/>
      <family val="2"/>
    </font>
    <font>
      <sz val="11"/>
      <color indexed="17"/>
      <name val="ＭＳ Ｐゴシック"/>
      <family val="3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Times New Roman"/>
      <family val="1"/>
    </font>
    <font>
      <b/>
      <sz val="12"/>
      <color indexed="62"/>
      <name val="Arial Narrow"/>
      <family val="2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Arial"/>
      <family val="2"/>
    </font>
    <font>
      <sz val="11"/>
      <color rgb="FF006100"/>
      <name val="Calibri"/>
      <family val="3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0000"/>
      <name val="Arial Narrow"/>
      <family val="2"/>
    </font>
    <font>
      <sz val="11"/>
      <color theme="1"/>
      <name val="Times New Roman"/>
      <family val="1"/>
    </font>
    <font>
      <b/>
      <sz val="14"/>
      <color theme="1"/>
      <name val="Arial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b/>
      <sz val="12"/>
      <color rgb="FF333399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19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68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86" fillId="31" borderId="4" applyNumberFormat="0" applyAlignment="0" applyProtection="0"/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89" fillId="0" borderId="0" xfId="38" applyFont="1" applyAlignment="1">
      <alignment horizontal="left" readingOrder="1"/>
      <protection/>
    </xf>
    <xf numFmtId="0" fontId="0" fillId="0" borderId="0" xfId="38">
      <alignment/>
      <protection/>
    </xf>
    <xf numFmtId="0" fontId="90" fillId="0" borderId="0" xfId="38" applyFont="1" applyAlignment="1">
      <alignment horizontal="left" readingOrder="1"/>
      <protection/>
    </xf>
    <xf numFmtId="0" fontId="6" fillId="0" borderId="0" xfId="38" applyFont="1" applyAlignment="1">
      <alignment horizontal="left" readingOrder="1"/>
      <protection/>
    </xf>
    <xf numFmtId="207" fontId="91" fillId="0" borderId="0" xfId="38" applyNumberFormat="1" applyFont="1" applyAlignment="1">
      <alignment horizontal="left" readingOrder="1"/>
      <protection/>
    </xf>
    <xf numFmtId="208" fontId="91" fillId="0" borderId="0" xfId="38" applyNumberFormat="1" applyFont="1" applyAlignment="1">
      <alignment horizontal="left" readingOrder="1"/>
      <protection/>
    </xf>
    <xf numFmtId="0" fontId="91" fillId="0" borderId="0" xfId="38" applyFont="1" applyAlignment="1">
      <alignment horizontal="left" readingOrder="1"/>
      <protection/>
    </xf>
    <xf numFmtId="0" fontId="8" fillId="0" borderId="0" xfId="38" applyFont="1" applyAlignment="1">
      <alignment horizontal="left" readingOrder="1"/>
      <protection/>
    </xf>
    <xf numFmtId="0" fontId="92" fillId="0" borderId="0" xfId="38" applyFont="1" applyAlignment="1">
      <alignment horizontal="left" readingOrder="1"/>
      <protection/>
    </xf>
    <xf numFmtId="0" fontId="91" fillId="0" borderId="0" xfId="38" applyFont="1">
      <alignment/>
      <protection/>
    </xf>
    <xf numFmtId="0" fontId="10" fillId="0" borderId="0" xfId="38" applyFont="1" applyFill="1" applyAlignment="1">
      <alignment horizontal="left"/>
      <protection/>
    </xf>
    <xf numFmtId="0" fontId="2" fillId="0" borderId="0" xfId="38" applyFont="1" applyAlignment="1">
      <alignment horizontal="left"/>
      <protection/>
    </xf>
    <xf numFmtId="209" fontId="11" fillId="33" borderId="0" xfId="38" applyNumberFormat="1" applyFont="1" applyFill="1" applyAlignment="1" applyProtection="1">
      <alignment horizontal="center"/>
      <protection/>
    </xf>
    <xf numFmtId="0" fontId="12" fillId="0" borderId="0" xfId="38" applyFont="1" applyAlignment="1">
      <alignment horizontal="center" vertical="top" wrapText="1"/>
      <protection/>
    </xf>
    <xf numFmtId="0" fontId="2" fillId="0" borderId="0" xfId="38" applyFont="1">
      <alignment/>
      <protection/>
    </xf>
    <xf numFmtId="0" fontId="2" fillId="0" borderId="0" xfId="38" applyFont="1" applyAlignment="1">
      <alignment horizontal="center"/>
      <protection/>
    </xf>
    <xf numFmtId="0" fontId="0" fillId="0" borderId="0" xfId="38" applyAlignment="1">
      <alignment horizontal="center"/>
      <protection/>
    </xf>
    <xf numFmtId="210" fontId="13" fillId="33" borderId="0" xfId="38" applyNumberFormat="1" applyFont="1" applyFill="1" applyAlignment="1" applyProtection="1">
      <alignment horizontal="center"/>
      <protection/>
    </xf>
    <xf numFmtId="0" fontId="12" fillId="0" borderId="0" xfId="38" applyFont="1">
      <alignment/>
      <protection/>
    </xf>
    <xf numFmtId="0" fontId="12" fillId="0" borderId="0" xfId="38" applyFont="1" applyAlignment="1">
      <alignment horizontal="center"/>
      <protection/>
    </xf>
    <xf numFmtId="0" fontId="12" fillId="0" borderId="0" xfId="38" applyFont="1" applyAlignment="1">
      <alignment horizontal="left"/>
      <protection/>
    </xf>
    <xf numFmtId="0" fontId="14" fillId="0" borderId="0" xfId="38" applyFont="1" applyAlignment="1">
      <alignment vertical="top" wrapText="1"/>
      <protection/>
    </xf>
    <xf numFmtId="0" fontId="0" fillId="0" borderId="0" xfId="38" applyAlignment="1">
      <alignment vertical="top"/>
      <protection/>
    </xf>
    <xf numFmtId="0" fontId="0" fillId="0" borderId="0" xfId="38" applyAlignment="1">
      <alignment horizontal="center" vertical="top"/>
      <protection/>
    </xf>
    <xf numFmtId="210" fontId="15" fillId="33" borderId="0" xfId="38" applyNumberFormat="1" applyFont="1" applyFill="1" applyAlignment="1" applyProtection="1">
      <alignment horizontal="center"/>
      <protection/>
    </xf>
    <xf numFmtId="209" fontId="16" fillId="33" borderId="0" xfId="38" applyNumberFormat="1" applyFont="1" applyFill="1" applyAlignment="1" applyProtection="1">
      <alignment horizontal="center"/>
      <protection/>
    </xf>
    <xf numFmtId="0" fontId="0" fillId="0" borderId="0" xfId="38" applyAlignment="1">
      <alignment horizontal="left" indent="1"/>
      <protection/>
    </xf>
    <xf numFmtId="0" fontId="0" fillId="0" borderId="0" xfId="38" applyAlignment="1">
      <alignment horizontal="left"/>
      <protection/>
    </xf>
    <xf numFmtId="0" fontId="17" fillId="0" borderId="0" xfId="38" applyFont="1" applyAlignment="1">
      <alignment/>
      <protection/>
    </xf>
    <xf numFmtId="0" fontId="18" fillId="0" borderId="0" xfId="38" applyFont="1" applyAlignment="1">
      <alignment horizontal="center"/>
      <protection/>
    </xf>
    <xf numFmtId="0" fontId="19" fillId="0" borderId="0" xfId="38" applyFont="1" applyAlignment="1">
      <alignment horizontal="center"/>
      <protection/>
    </xf>
    <xf numFmtId="14" fontId="3" fillId="0" borderId="0" xfId="38" applyNumberFormat="1" applyFont="1" applyFill="1" applyAlignment="1" applyProtection="1">
      <alignment horizontal="center"/>
      <protection/>
    </xf>
    <xf numFmtId="209" fontId="10" fillId="0" borderId="0" xfId="38" applyNumberFormat="1" applyFont="1" applyFill="1" applyBorder="1" applyAlignment="1" applyProtection="1">
      <alignment horizontal="left" wrapText="1"/>
      <protection/>
    </xf>
    <xf numFmtId="0" fontId="93" fillId="0" borderId="0" xfId="38" applyFont="1" applyAlignment="1">
      <alignment horizontal="left" indent="1" readingOrder="1"/>
      <protection/>
    </xf>
    <xf numFmtId="0" fontId="0" fillId="0" borderId="0" xfId="38" applyFont="1" applyAlignment="1">
      <alignment horizontal="right"/>
      <protection/>
    </xf>
    <xf numFmtId="0" fontId="18" fillId="0" borderId="0" xfId="38" applyFont="1">
      <alignment/>
      <protection/>
    </xf>
    <xf numFmtId="0" fontId="4" fillId="0" borderId="0" xfId="36" applyAlignment="1" applyProtection="1">
      <alignment/>
      <protection/>
    </xf>
    <xf numFmtId="0" fontId="20" fillId="0" borderId="0" xfId="38" applyFont="1" applyAlignment="1">
      <alignment horizontal="left" indent="4"/>
      <protection/>
    </xf>
    <xf numFmtId="0" fontId="12" fillId="0" borderId="0" xfId="38" applyFont="1" applyAlignment="1">
      <alignment/>
      <protection/>
    </xf>
    <xf numFmtId="0" fontId="21" fillId="0" borderId="0" xfId="38" applyFont="1">
      <alignment/>
      <protection/>
    </xf>
    <xf numFmtId="0" fontId="0" fillId="0" borderId="0" xfId="38" applyFont="1" applyAlignment="1">
      <alignment horizontal="left" indent="1"/>
      <protection/>
    </xf>
    <xf numFmtId="0" fontId="94" fillId="0" borderId="0" xfId="38" applyFont="1" applyAlignment="1">
      <alignment wrapText="1"/>
      <protection/>
    </xf>
    <xf numFmtId="0" fontId="95" fillId="0" borderId="0" xfId="0" applyFont="1" applyAlignment="1">
      <alignment/>
    </xf>
    <xf numFmtId="0" fontId="96" fillId="0" borderId="0" xfId="0" applyFont="1" applyAlignment="1">
      <alignment horizontal="left" vertical="top" wrapText="1" indent="4"/>
    </xf>
    <xf numFmtId="0" fontId="97" fillId="0" borderId="0" xfId="38" applyFont="1" applyAlignment="1">
      <alignment vertical="top" wrapText="1"/>
      <protection/>
    </xf>
    <xf numFmtId="0" fontId="22" fillId="0" borderId="0" xfId="38" applyFont="1">
      <alignment/>
      <protection/>
    </xf>
    <xf numFmtId="0" fontId="22" fillId="0" borderId="0" xfId="38" applyFont="1" applyAlignment="1">
      <alignment horizontal="center"/>
      <protection/>
    </xf>
    <xf numFmtId="0" fontId="22" fillId="0" borderId="0" xfId="38" applyFont="1" applyAlignment="1">
      <alignment horizontal="center" vertical="top" wrapText="1"/>
      <protection/>
    </xf>
    <xf numFmtId="212" fontId="97" fillId="0" borderId="0" xfId="38" applyNumberFormat="1" applyFont="1" applyAlignment="1">
      <alignment vertical="top" wrapText="1"/>
      <protection/>
    </xf>
    <xf numFmtId="0" fontId="24" fillId="0" borderId="0" xfId="38" applyFont="1">
      <alignment/>
      <protection/>
    </xf>
    <xf numFmtId="0" fontId="25" fillId="0" borderId="0" xfId="38" applyFont="1" applyFill="1" applyAlignment="1">
      <alignment horizontal="left"/>
      <protection/>
    </xf>
    <xf numFmtId="0" fontId="26" fillId="0" borderId="0" xfId="38" applyFont="1" applyAlignment="1">
      <alignment horizontal="left"/>
      <protection/>
    </xf>
    <xf numFmtId="0" fontId="23" fillId="0" borderId="0" xfId="38" applyFont="1" applyAlignment="1">
      <alignment horizontal="center" vertical="top" wrapText="1"/>
      <protection/>
    </xf>
    <xf numFmtId="0" fontId="26" fillId="0" borderId="0" xfId="38" applyFont="1">
      <alignment/>
      <protection/>
    </xf>
    <xf numFmtId="0" fontId="26" fillId="0" borderId="0" xfId="38" applyFont="1" applyAlignment="1">
      <alignment horizontal="center"/>
      <protection/>
    </xf>
    <xf numFmtId="0" fontId="24" fillId="0" borderId="0" xfId="38" applyFont="1" applyAlignment="1">
      <alignment horizontal="center"/>
      <protection/>
    </xf>
    <xf numFmtId="210" fontId="16" fillId="33" borderId="0" xfId="38" applyNumberFormat="1" applyFont="1" applyFill="1" applyAlignment="1" applyProtection="1">
      <alignment horizontal="center"/>
      <protection/>
    </xf>
    <xf numFmtId="0" fontId="23" fillId="0" borderId="0" xfId="38" applyFont="1">
      <alignment/>
      <protection/>
    </xf>
    <xf numFmtId="0" fontId="23" fillId="0" borderId="0" xfId="38" applyFont="1" applyAlignment="1">
      <alignment horizontal="center"/>
      <protection/>
    </xf>
    <xf numFmtId="206" fontId="23" fillId="0" borderId="0" xfId="38" applyNumberFormat="1" applyFont="1" quotePrefix="1">
      <alignment/>
      <protection/>
    </xf>
    <xf numFmtId="0" fontId="23" fillId="0" borderId="0" xfId="38" applyFont="1" applyAlignment="1">
      <alignment horizontal="left"/>
      <protection/>
    </xf>
    <xf numFmtId="0" fontId="27" fillId="0" borderId="0" xfId="38" applyFont="1" applyAlignment="1">
      <alignment vertical="top" wrapText="1"/>
      <protection/>
    </xf>
    <xf numFmtId="211" fontId="23" fillId="0" borderId="0" xfId="38" applyNumberFormat="1" applyFont="1" applyAlignment="1" applyProtection="1">
      <alignment horizontal="center"/>
      <protection/>
    </xf>
    <xf numFmtId="0" fontId="23" fillId="0" borderId="0" xfId="38" applyFont="1" applyAlignment="1">
      <alignment horizontal="center" vertical="center"/>
      <protection/>
    </xf>
    <xf numFmtId="211" fontId="23" fillId="0" borderId="0" xfId="38" applyNumberFormat="1" applyFont="1" applyAlignment="1" applyProtection="1">
      <alignment horizontal="center" vertical="top"/>
      <protection/>
    </xf>
    <xf numFmtId="0" fontId="24" fillId="0" borderId="0" xfId="0" applyFont="1" applyAlignment="1">
      <alignment/>
    </xf>
    <xf numFmtId="0" fontId="24" fillId="0" borderId="0" xfId="38" applyFont="1" applyAlignment="1">
      <alignment vertical="top"/>
      <protection/>
    </xf>
    <xf numFmtId="0" fontId="24" fillId="0" borderId="0" xfId="38" applyFont="1" applyAlignment="1">
      <alignment horizontal="center" vertical="top"/>
      <protection/>
    </xf>
    <xf numFmtId="0" fontId="24" fillId="0" borderId="0" xfId="38" applyFont="1" applyAlignment="1">
      <alignment horizontal="left" indent="1"/>
      <protection/>
    </xf>
    <xf numFmtId="14" fontId="25" fillId="33" borderId="0" xfId="38" applyNumberFormat="1" applyFont="1" applyFill="1" applyAlignment="1" applyProtection="1">
      <alignment horizontal="center"/>
      <protection/>
    </xf>
    <xf numFmtId="0" fontId="24" fillId="0" borderId="0" xfId="38" applyFont="1" applyAlignment="1">
      <alignment horizontal="left"/>
      <protection/>
    </xf>
    <xf numFmtId="0" fontId="98" fillId="0" borderId="0" xfId="38" applyFont="1" applyAlignment="1">
      <alignment horizontal="center"/>
      <protection/>
    </xf>
    <xf numFmtId="0" fontId="99" fillId="0" borderId="0" xfId="38" applyFont="1">
      <alignment/>
      <protection/>
    </xf>
    <xf numFmtId="0" fontId="99" fillId="0" borderId="0" xfId="38" applyFont="1" applyAlignment="1">
      <alignment horizontal="center"/>
      <protection/>
    </xf>
    <xf numFmtId="0" fontId="98" fillId="0" borderId="0" xfId="38" applyFont="1" applyAlignment="1">
      <alignment horizontal="center" vertical="top" wrapText="1"/>
      <protection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 horizontal="left"/>
    </xf>
    <xf numFmtId="0" fontId="27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0" xfId="38" applyFont="1" applyAlignment="1">
      <alignment horizontal="center" wrapText="1"/>
      <protection/>
    </xf>
    <xf numFmtId="0" fontId="94" fillId="0" borderId="0" xfId="38" applyFont="1" applyAlignment="1">
      <alignment vertical="top" wrapText="1"/>
      <protection/>
    </xf>
    <xf numFmtId="0" fontId="23" fillId="0" borderId="0" xfId="0" applyFont="1" applyAlignment="1">
      <alignment horizontal="left"/>
    </xf>
    <xf numFmtId="206" fontId="23" fillId="0" borderId="0" xfId="0" applyNumberFormat="1" applyFont="1" applyAlignment="1">
      <alignment vertical="center"/>
    </xf>
    <xf numFmtId="0" fontId="27" fillId="0" borderId="0" xfId="0" applyFont="1" applyAlignment="1">
      <alignment horizontal="center" wrapText="1"/>
    </xf>
    <xf numFmtId="0" fontId="27" fillId="0" borderId="0" xfId="38" applyFont="1" applyAlignment="1">
      <alignment horizontal="center" vertical="top" wrapText="1"/>
      <protection/>
    </xf>
    <xf numFmtId="206" fontId="23" fillId="0" borderId="0" xfId="38" applyNumberFormat="1" applyFont="1" applyAlignment="1" quotePrefix="1">
      <alignment horizontal="right"/>
      <protection/>
    </xf>
    <xf numFmtId="0" fontId="12" fillId="0" borderId="0" xfId="0" applyFont="1" applyAlignment="1">
      <alignment horizontal="center"/>
    </xf>
    <xf numFmtId="0" fontId="12" fillId="0" borderId="0" xfId="38" applyFont="1" applyAlignment="1">
      <alignment horizontal="center" vertical="center" wrapText="1"/>
      <protection/>
    </xf>
    <xf numFmtId="206" fontId="23" fillId="0" borderId="0" xfId="38" applyNumberFormat="1" applyFont="1" applyAlignment="1" quotePrefix="1">
      <alignment vertical="center"/>
      <protection/>
    </xf>
    <xf numFmtId="0" fontId="27" fillId="0" borderId="0" xfId="38" applyFont="1" applyAlignment="1">
      <alignment horizontal="center" vertical="center" wrapText="1"/>
      <protection/>
    </xf>
    <xf numFmtId="0" fontId="23" fillId="0" borderId="0" xfId="38" applyFont="1" applyAlignment="1">
      <alignment horizontal="center" vertical="center" wrapText="1"/>
      <protection/>
    </xf>
    <xf numFmtId="206" fontId="23" fillId="0" borderId="0" xfId="38" applyNumberFormat="1" applyFont="1" applyAlignment="1" quotePrefix="1">
      <alignment horizontal="right" vertical="center"/>
      <protection/>
    </xf>
    <xf numFmtId="210" fontId="13" fillId="34" borderId="0" xfId="38" applyNumberFormat="1" applyFont="1" applyFill="1" applyAlignment="1" applyProtection="1">
      <alignment horizontal="center"/>
      <protection/>
    </xf>
    <xf numFmtId="0" fontId="0" fillId="0" borderId="0" xfId="38" applyFont="1">
      <alignment/>
      <protection/>
    </xf>
    <xf numFmtId="211" fontId="23" fillId="0" borderId="0" xfId="38" applyNumberFormat="1" applyFont="1" applyAlignment="1">
      <alignment horizontal="center" vertical="center"/>
      <protection/>
    </xf>
    <xf numFmtId="0" fontId="27" fillId="0" borderId="0" xfId="0" applyFont="1" applyAlignment="1">
      <alignment horizontal="center" vertical="top" wrapText="1"/>
    </xf>
    <xf numFmtId="211" fontId="23" fillId="0" borderId="0" xfId="38" applyNumberFormat="1" applyFont="1" applyAlignment="1">
      <alignment horizontal="center"/>
      <protection/>
    </xf>
    <xf numFmtId="0" fontId="100" fillId="0" borderId="0" xfId="38" applyFont="1" applyAlignment="1">
      <alignment horizontal="center"/>
      <protection/>
    </xf>
    <xf numFmtId="206" fontId="23" fillId="0" borderId="0" xfId="38" applyNumberFormat="1" applyFont="1" applyAlignment="1">
      <alignment vertical="center"/>
      <protection/>
    </xf>
    <xf numFmtId="0" fontId="12" fillId="0" borderId="0" xfId="38" applyFont="1" applyAlignment="1">
      <alignment wrapText="1"/>
      <protection/>
    </xf>
    <xf numFmtId="211" fontId="31" fillId="0" borderId="0" xfId="38" applyNumberFormat="1" applyFont="1" applyAlignment="1">
      <alignment horizontal="center" vertical="center"/>
      <protection/>
    </xf>
    <xf numFmtId="0" fontId="14" fillId="0" borderId="0" xfId="38" applyFont="1" applyAlignment="1">
      <alignment horizontal="center" vertical="top" wrapText="1"/>
      <protection/>
    </xf>
    <xf numFmtId="0" fontId="101" fillId="0" borderId="0" xfId="0" applyFont="1" applyAlignment="1">
      <alignment wrapText="1"/>
    </xf>
    <xf numFmtId="0" fontId="21" fillId="0" borderId="0" xfId="38" applyFont="1" applyAlignment="1">
      <alignment horizontal="center"/>
      <protection/>
    </xf>
    <xf numFmtId="0" fontId="28" fillId="0" borderId="0" xfId="38" applyFont="1">
      <alignment/>
      <protection/>
    </xf>
    <xf numFmtId="0" fontId="21" fillId="0" borderId="0" xfId="38" applyFont="1" applyAlignment="1">
      <alignment horizontal="left"/>
      <protection/>
    </xf>
    <xf numFmtId="0" fontId="32" fillId="0" borderId="0" xfId="38" applyFont="1">
      <alignment/>
      <protection/>
    </xf>
    <xf numFmtId="0" fontId="21" fillId="0" borderId="0" xfId="38" applyFont="1" applyAlignment="1">
      <alignment horizontal="left" indent="1"/>
      <protection/>
    </xf>
    <xf numFmtId="0" fontId="31" fillId="0" borderId="0" xfId="38" applyFont="1" applyAlignment="1">
      <alignment horizontal="center"/>
      <protection/>
    </xf>
    <xf numFmtId="0" fontId="31" fillId="0" borderId="0" xfId="38" applyFont="1" applyAlignment="1">
      <alignment horizontal="center" vertical="top" wrapText="1"/>
      <protection/>
    </xf>
    <xf numFmtId="0" fontId="30" fillId="0" borderId="0" xfId="38" applyFont="1">
      <alignment/>
      <protection/>
    </xf>
    <xf numFmtId="0" fontId="31" fillId="0" borderId="0" xfId="38" applyFont="1" applyAlignment="1">
      <alignment horizontal="center" wrapText="1"/>
      <protection/>
    </xf>
    <xf numFmtId="0" fontId="31" fillId="0" borderId="0" xfId="38" applyFont="1" applyAlignment="1">
      <alignment horizontal="center" vertical="center" wrapText="1"/>
      <protection/>
    </xf>
    <xf numFmtId="0" fontId="31" fillId="0" borderId="0" xfId="38" applyFont="1" applyAlignment="1">
      <alignment horizontal="center" vertical="center"/>
      <protection/>
    </xf>
    <xf numFmtId="211" fontId="31" fillId="0" borderId="0" xfId="38" applyNumberFormat="1" applyFont="1" applyAlignment="1">
      <alignment horizontal="center"/>
      <protection/>
    </xf>
    <xf numFmtId="21" fontId="23" fillId="0" borderId="0" xfId="38" applyNumberFormat="1" applyFont="1">
      <alignment/>
      <protection/>
    </xf>
    <xf numFmtId="223" fontId="23" fillId="0" borderId="0" xfId="38" applyNumberFormat="1" applyFont="1" applyAlignment="1">
      <alignment horizontal="center" vertical="center"/>
      <protection/>
    </xf>
    <xf numFmtId="206" fontId="23" fillId="0" borderId="0" xfId="38" applyNumberFormat="1" applyFont="1" applyAlignment="1" quotePrefix="1">
      <alignment horizontal="center" vertical="center"/>
      <protection/>
    </xf>
    <xf numFmtId="0" fontId="12" fillId="0" borderId="0" xfId="38" applyFont="1" applyAlignment="1">
      <alignment horizontal="center" vertical="center"/>
      <protection/>
    </xf>
    <xf numFmtId="211" fontId="12" fillId="0" borderId="0" xfId="38" applyNumberFormat="1" applyFont="1" applyAlignment="1">
      <alignment horizontal="center" vertical="top"/>
      <protection/>
    </xf>
    <xf numFmtId="211" fontId="12" fillId="0" borderId="0" xfId="38" applyNumberFormat="1" applyFont="1" applyAlignment="1">
      <alignment horizontal="center"/>
      <protection/>
    </xf>
    <xf numFmtId="0" fontId="33" fillId="0" borderId="0" xfId="38" applyFont="1" applyAlignment="1">
      <alignment horizontal="center"/>
      <protection/>
    </xf>
    <xf numFmtId="0" fontId="14" fillId="0" borderId="0" xfId="38" applyFont="1" applyAlignment="1">
      <alignment horizontal="center" vertical="center" wrapText="1"/>
      <protection/>
    </xf>
    <xf numFmtId="223" fontId="23" fillId="0" borderId="0" xfId="38" applyNumberFormat="1" applyFont="1" applyAlignment="1">
      <alignment horizontal="right" vertical="center"/>
      <protection/>
    </xf>
    <xf numFmtId="0" fontId="12" fillId="0" borderId="0" xfId="38" applyFont="1" applyAlignment="1">
      <alignment vertical="center" wrapText="1"/>
      <protection/>
    </xf>
    <xf numFmtId="206" fontId="23" fillId="0" borderId="0" xfId="38" applyNumberFormat="1" applyFont="1" applyAlignment="1">
      <alignment horizontal="center" vertical="center"/>
      <protection/>
    </xf>
    <xf numFmtId="0" fontId="30" fillId="0" borderId="0" xfId="38" applyFont="1" applyAlignment="1">
      <alignment horizontal="center"/>
      <protection/>
    </xf>
    <xf numFmtId="206" fontId="23" fillId="0" borderId="0" xfId="0" applyNumberFormat="1" applyFont="1" applyAlignment="1">
      <alignment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223" fontId="24" fillId="0" borderId="0" xfId="38" applyNumberFormat="1" applyFont="1" applyAlignment="1">
      <alignment horizontal="left"/>
      <protection/>
    </xf>
    <xf numFmtId="0" fontId="102" fillId="0" borderId="0" xfId="0" applyFont="1" applyAlignment="1">
      <alignment/>
    </xf>
    <xf numFmtId="18" fontId="103" fillId="0" borderId="0" xfId="0" applyNumberFormat="1" applyFont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 horizontal="center"/>
    </xf>
    <xf numFmtId="0" fontId="34" fillId="0" borderId="0" xfId="38" applyFont="1" applyAlignment="1">
      <alignment horizontal="center"/>
      <protection/>
    </xf>
    <xf numFmtId="0" fontId="106" fillId="0" borderId="0" xfId="38" applyFont="1" applyAlignment="1">
      <alignment vertical="top" wrapText="1"/>
      <protection/>
    </xf>
    <xf numFmtId="0" fontId="107" fillId="0" borderId="0" xfId="38" applyFont="1" applyAlignment="1">
      <alignment vertical="top" wrapText="1"/>
      <protection/>
    </xf>
    <xf numFmtId="0" fontId="108" fillId="0" borderId="0" xfId="38" applyFont="1" applyAlignment="1">
      <alignment horizontal="center" vertical="center" wrapText="1"/>
      <protection/>
    </xf>
    <xf numFmtId="0" fontId="0" fillId="0" borderId="0" xfId="38" applyFont="1" applyAlignment="1">
      <alignment vertical="top"/>
      <protection/>
    </xf>
    <xf numFmtId="0" fontId="30" fillId="0" borderId="0" xfId="0" applyFont="1" applyAlignment="1">
      <alignment horizontal="left" vertical="center" indent="3" readingOrder="1"/>
    </xf>
    <xf numFmtId="0" fontId="109" fillId="0" borderId="0" xfId="0" applyFont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Hyperlink 2" xfId="34"/>
    <cellStyle name="Hyperlink 3" xfId="35"/>
    <cellStyle name="Hyperlink 4" xfId="36"/>
    <cellStyle name="Normal 2" xfId="37"/>
    <cellStyle name="Normal 3" xfId="38"/>
    <cellStyle name="Normal 4" xfId="39"/>
    <cellStyle name="Normal 5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523875</xdr:colOff>
      <xdr:row>18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181475" cy="2886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7</xdr:col>
      <xdr:colOff>85725</xdr:colOff>
      <xdr:row>38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0"/>
          <a:ext cx="43529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13</xdr:col>
      <xdr:colOff>495300</xdr:colOff>
      <xdr:row>18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0"/>
          <a:ext cx="41529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13</xdr:col>
      <xdr:colOff>552450</xdr:colOff>
      <xdr:row>37</xdr:row>
      <xdr:rowOff>76200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3076575"/>
          <a:ext cx="42100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7</xdr:col>
      <xdr:colOff>123825</xdr:colOff>
      <xdr:row>57</xdr:row>
      <xdr:rowOff>66675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315075"/>
          <a:ext cx="43910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0</v>
      </c>
    </row>
    <row r="3" spans="2:5" ht="20.25">
      <c r="B3" s="3" t="s">
        <v>1</v>
      </c>
      <c r="C3" s="4" t="s">
        <v>28</v>
      </c>
      <c r="E3" s="5"/>
    </row>
    <row r="4" spans="2:3" ht="20.25">
      <c r="B4" s="3" t="s">
        <v>2</v>
      </c>
      <c r="C4" s="6">
        <v>44209</v>
      </c>
    </row>
    <row r="5" ht="20.25">
      <c r="B5" s="3" t="s">
        <v>48</v>
      </c>
    </row>
    <row r="6" ht="20.25">
      <c r="B6" s="7" t="s">
        <v>49</v>
      </c>
    </row>
    <row r="7" ht="20.25">
      <c r="B7" s="7" t="s">
        <v>50</v>
      </c>
    </row>
    <row r="8" ht="20.25">
      <c r="B8" s="8" t="s">
        <v>33</v>
      </c>
    </row>
    <row r="9" ht="15">
      <c r="B9" s="9"/>
    </row>
    <row r="10" spans="2:3" ht="20.25">
      <c r="B10" s="3" t="s">
        <v>3</v>
      </c>
      <c r="C10" s="4" t="s">
        <v>29</v>
      </c>
    </row>
    <row r="12" spans="2:3" ht="20.25">
      <c r="B12" s="3" t="s">
        <v>4</v>
      </c>
      <c r="C12" s="4" t="s">
        <v>30</v>
      </c>
    </row>
    <row r="14" spans="2:3" ht="20.25">
      <c r="B14" s="3" t="s">
        <v>5</v>
      </c>
      <c r="C14" s="7" t="s">
        <v>6</v>
      </c>
    </row>
    <row r="15" ht="20.25">
      <c r="C15" s="10" t="s">
        <v>7</v>
      </c>
    </row>
    <row r="16" ht="20.25">
      <c r="C16" s="10" t="s">
        <v>8</v>
      </c>
    </row>
    <row r="17" ht="20.25">
      <c r="C17" s="10" t="s">
        <v>9</v>
      </c>
    </row>
    <row r="19" spans="2:3" ht="20.25">
      <c r="B19" s="3" t="s">
        <v>10</v>
      </c>
      <c r="C19" s="7" t="s">
        <v>11</v>
      </c>
    </row>
    <row r="20" ht="20.25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="125" zoomScaleNormal="125" zoomScalePageLayoutView="0" workbookViewId="0" topLeftCell="A1">
      <selection activeCell="E9" sqref="E9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421875" style="2" bestFit="1" customWidth="1"/>
    <col min="4" max="16384" width="9.140625" style="2" customWidth="1"/>
  </cols>
  <sheetData>
    <row r="1" spans="2:3" ht="15">
      <c r="B1" s="76" t="s">
        <v>35</v>
      </c>
      <c r="C1" s="77" t="s">
        <v>79</v>
      </c>
    </row>
    <row r="2" spans="2:4" ht="15">
      <c r="B2" s="76" t="s">
        <v>36</v>
      </c>
      <c r="C2" s="77" t="s">
        <v>103</v>
      </c>
      <c r="D2" s="2" t="e">
        <f>Objectives!C2='Jan. 12 Tue(13 Wed in JST)'!D2+1</f>
        <v>#VALUE!</v>
      </c>
    </row>
    <row r="3" spans="2:3" ht="15">
      <c r="B3" s="76" t="s">
        <v>37</v>
      </c>
      <c r="C3" s="78">
        <v>44208</v>
      </c>
    </row>
    <row r="4" spans="1:2" ht="19.5">
      <c r="A4" s="30"/>
      <c r="B4" s="31" t="s">
        <v>34</v>
      </c>
    </row>
    <row r="5" spans="1:2" ht="15">
      <c r="A5" s="30"/>
      <c r="B5" s="32"/>
    </row>
    <row r="6" spans="1:2" ht="15">
      <c r="A6" s="30"/>
      <c r="B6" s="33"/>
    </row>
    <row r="7" spans="1:2" ht="18.75" customHeight="1">
      <c r="A7" s="30"/>
      <c r="B7" s="19" t="s">
        <v>16</v>
      </c>
    </row>
    <row r="8" spans="1:2" ht="15">
      <c r="A8" s="30"/>
      <c r="B8" s="19"/>
    </row>
    <row r="9" spans="1:2" ht="15">
      <c r="A9" s="19">
        <v>1</v>
      </c>
      <c r="B9" s="19" t="s">
        <v>43</v>
      </c>
    </row>
    <row r="10" ht="15">
      <c r="B10" s="34" t="s">
        <v>45</v>
      </c>
    </row>
    <row r="11" spans="1:2" ht="15">
      <c r="A11" s="19">
        <v>2</v>
      </c>
      <c r="B11" s="19" t="s">
        <v>42</v>
      </c>
    </row>
    <row r="12" ht="15">
      <c r="B12" s="34" t="s">
        <v>40</v>
      </c>
    </row>
    <row r="15" spans="1:2" ht="15">
      <c r="A15" s="19">
        <v>2</v>
      </c>
      <c r="B15" s="19" t="s">
        <v>17</v>
      </c>
    </row>
    <row r="16" spans="1:2" ht="15">
      <c r="A16" s="19"/>
      <c r="B16" s="34"/>
    </row>
    <row r="17" spans="1:2" ht="15">
      <c r="A17" s="19"/>
      <c r="B17" s="34" t="s">
        <v>41</v>
      </c>
    </row>
    <row r="18" ht="15">
      <c r="B18" s="34"/>
    </row>
    <row r="19" ht="15">
      <c r="B19" s="34"/>
    </row>
    <row r="20" spans="2:3" ht="15">
      <c r="B20" s="36" t="s">
        <v>18</v>
      </c>
      <c r="C20" s="35"/>
    </row>
    <row r="22" ht="12">
      <c r="B22" s="37" t="s">
        <v>19</v>
      </c>
    </row>
    <row r="23" ht="12">
      <c r="B23" s="37" t="s">
        <v>20</v>
      </c>
    </row>
    <row r="24" ht="12">
      <c r="B24" s="37" t="s">
        <v>21</v>
      </c>
    </row>
    <row r="25" ht="12">
      <c r="B25" s="37" t="s">
        <v>22</v>
      </c>
    </row>
    <row r="26" ht="12">
      <c r="B26" s="37" t="s">
        <v>23</v>
      </c>
    </row>
    <row r="27" ht="12">
      <c r="B27" s="38"/>
    </row>
    <row r="28" ht="15">
      <c r="B28" s="39" t="s">
        <v>24</v>
      </c>
    </row>
    <row r="31" ht="12">
      <c r="B31" s="43"/>
    </row>
    <row r="32" ht="12">
      <c r="B32" s="43"/>
    </row>
    <row r="33" ht="15">
      <c r="B33" s="44"/>
    </row>
    <row r="34" ht="15">
      <c r="B34" s="44"/>
    </row>
    <row r="35" ht="15">
      <c r="B35" s="44"/>
    </row>
    <row r="36" ht="15">
      <c r="B36" s="44"/>
    </row>
    <row r="37" ht="15">
      <c r="B37" s="44"/>
    </row>
    <row r="38" ht="15">
      <c r="B38" s="44"/>
    </row>
    <row r="39" ht="15">
      <c r="B39" s="40"/>
    </row>
    <row r="40" ht="15">
      <c r="B40" s="40"/>
    </row>
    <row r="41" ht="15">
      <c r="B41" s="40"/>
    </row>
    <row r="42" ht="15">
      <c r="B42" s="40"/>
    </row>
    <row r="43" ht="15">
      <c r="B43" s="40"/>
    </row>
    <row r="44" ht="15">
      <c r="B44" s="40"/>
    </row>
    <row r="48" ht="12">
      <c r="B48" s="41"/>
    </row>
    <row r="49" ht="12">
      <c r="B49" s="41"/>
    </row>
    <row r="50" ht="12">
      <c r="B50" s="41"/>
    </row>
    <row r="51" ht="12">
      <c r="B51" s="41"/>
    </row>
  </sheetData>
  <sheetProtection/>
  <hyperlinks>
    <hyperlink ref="B22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87" sqref="M8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0.57421875" style="2" customWidth="1"/>
    <col min="7" max="7" width="11.57421875" style="2" customWidth="1"/>
    <col min="8" max="8" width="14.140625" style="2" bestFit="1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1:15" ht="18">
      <c r="A1" s="50"/>
      <c r="B1" s="51"/>
      <c r="C1" s="52"/>
      <c r="D1" s="13" t="str">
        <f>'Jan. 12 Tue(13 Wed in JST)'!D1</f>
        <v>AGENDA IG-DEP MEETING</v>
      </c>
      <c r="E1" s="53"/>
      <c r="F1" s="54"/>
      <c r="G1" s="55"/>
      <c r="H1" s="55"/>
      <c r="I1" s="50"/>
      <c r="J1" s="56"/>
      <c r="K1" s="56"/>
      <c r="L1" s="56"/>
      <c r="M1" s="50"/>
      <c r="N1" s="50"/>
      <c r="O1" s="50"/>
    </row>
    <row r="2" spans="1:15" ht="18">
      <c r="A2" s="50"/>
      <c r="B2" s="54"/>
      <c r="C2" s="52"/>
      <c r="D2" s="57">
        <v>44207</v>
      </c>
      <c r="E2" s="53"/>
      <c r="F2" s="54"/>
      <c r="G2" s="55"/>
      <c r="H2" s="64" t="s">
        <v>60</v>
      </c>
      <c r="I2" s="64" t="s">
        <v>61</v>
      </c>
      <c r="J2" s="56"/>
      <c r="K2" s="56"/>
      <c r="L2" s="56"/>
      <c r="M2" s="50"/>
      <c r="N2" s="50"/>
      <c r="O2" s="50"/>
    </row>
    <row r="3" spans="1:15" ht="18">
      <c r="A3" s="50"/>
      <c r="B3" s="54"/>
      <c r="C3" s="52"/>
      <c r="D3" s="52"/>
      <c r="E3" s="58"/>
      <c r="F3" s="58"/>
      <c r="G3" s="59"/>
      <c r="H3" s="55"/>
      <c r="I3" s="50"/>
      <c r="J3" s="56"/>
      <c r="K3" s="56"/>
      <c r="L3" s="56"/>
      <c r="M3" s="50"/>
      <c r="N3" s="50"/>
      <c r="O3" s="50"/>
    </row>
    <row r="4" spans="4:9" s="17" customFormat="1" ht="18.75" customHeight="1">
      <c r="D4" s="83" t="s">
        <v>27</v>
      </c>
      <c r="E4" s="59"/>
      <c r="F4" s="59"/>
      <c r="G4" s="53">
        <v>120</v>
      </c>
      <c r="H4" s="99">
        <v>0.375</v>
      </c>
      <c r="I4" s="118">
        <v>0.9583333333333334</v>
      </c>
    </row>
    <row r="5" spans="1:15" ht="18">
      <c r="A5" s="50"/>
      <c r="B5" s="54"/>
      <c r="C5" s="61"/>
      <c r="D5" s="62"/>
      <c r="E5" s="59"/>
      <c r="F5" s="59"/>
      <c r="G5" s="53"/>
      <c r="H5" s="99"/>
      <c r="I5" s="50"/>
      <c r="J5" s="56"/>
      <c r="K5" s="56"/>
      <c r="L5" s="56"/>
      <c r="M5" s="50"/>
      <c r="N5" s="50"/>
      <c r="O5" s="50"/>
    </row>
    <row r="6" spans="1:15" ht="18">
      <c r="A6" s="50"/>
      <c r="B6" s="50"/>
      <c r="C6" s="50"/>
      <c r="D6" s="50"/>
      <c r="E6" s="53"/>
      <c r="F6" s="50"/>
      <c r="G6" s="50"/>
      <c r="H6" s="50"/>
      <c r="I6" s="50"/>
      <c r="J6" s="56"/>
      <c r="K6" s="56"/>
      <c r="L6" s="56"/>
      <c r="M6" s="50"/>
      <c r="N6" s="50"/>
      <c r="O6" s="50"/>
    </row>
    <row r="7" spans="1:15" ht="18">
      <c r="A7" s="50"/>
      <c r="B7" s="60"/>
      <c r="C7" s="61"/>
      <c r="D7" s="62"/>
      <c r="E7" s="59"/>
      <c r="F7" s="20"/>
      <c r="G7" s="53"/>
      <c r="H7" s="99"/>
      <c r="I7" s="50"/>
      <c r="J7" s="56"/>
      <c r="K7" s="56"/>
      <c r="L7" s="56"/>
      <c r="M7" s="50"/>
      <c r="N7" s="50"/>
      <c r="O7" s="50"/>
    </row>
    <row r="8" spans="1:15" ht="18">
      <c r="A8" s="50"/>
      <c r="B8" s="50"/>
      <c r="C8" s="61"/>
      <c r="D8" s="62"/>
      <c r="E8" s="53"/>
      <c r="F8" s="50"/>
      <c r="G8" s="53"/>
      <c r="H8" s="99"/>
      <c r="I8" s="50"/>
      <c r="J8" s="56"/>
      <c r="K8" s="56"/>
      <c r="L8" s="56"/>
      <c r="M8" s="50"/>
      <c r="N8" s="50"/>
      <c r="O8" s="50"/>
    </row>
    <row r="9" spans="1:15" ht="18">
      <c r="A9" s="50"/>
      <c r="B9" s="60"/>
      <c r="C9" s="50"/>
      <c r="D9" s="62"/>
      <c r="E9" s="53"/>
      <c r="F9" s="20"/>
      <c r="G9" s="53"/>
      <c r="H9" s="99"/>
      <c r="I9" s="50"/>
      <c r="J9" s="56"/>
      <c r="K9" s="56"/>
      <c r="L9" s="56"/>
      <c r="M9" s="50"/>
      <c r="N9" s="50"/>
      <c r="O9" s="50"/>
    </row>
    <row r="10" spans="1:15" ht="18">
      <c r="A10" s="50"/>
      <c r="B10" s="60"/>
      <c r="C10" s="50"/>
      <c r="D10" s="62"/>
      <c r="E10" s="53"/>
      <c r="F10" s="20"/>
      <c r="G10" s="53"/>
      <c r="H10" s="99"/>
      <c r="I10" s="50"/>
      <c r="J10" s="56"/>
      <c r="K10" s="56"/>
      <c r="L10" s="56"/>
      <c r="M10" s="50"/>
      <c r="N10" s="50"/>
      <c r="O10" s="50"/>
    </row>
    <row r="11" spans="1:15" ht="23.25" customHeight="1">
      <c r="A11" s="50"/>
      <c r="B11" s="60"/>
      <c r="C11" s="50"/>
      <c r="D11" s="92"/>
      <c r="E11" s="53"/>
      <c r="F11" s="59"/>
      <c r="G11" s="53"/>
      <c r="H11" s="99"/>
      <c r="I11" s="50"/>
      <c r="J11" s="56"/>
      <c r="K11" s="56"/>
      <c r="L11" s="56"/>
      <c r="M11" s="50"/>
      <c r="N11" s="50"/>
      <c r="O11" s="50"/>
    </row>
    <row r="12" spans="4:15" ht="54.75" customHeight="1">
      <c r="D12" s="62"/>
      <c r="E12" s="87"/>
      <c r="F12" s="90"/>
      <c r="G12" s="64"/>
      <c r="H12" s="97"/>
      <c r="I12" s="50"/>
      <c r="J12" s="56"/>
      <c r="K12" s="56"/>
      <c r="L12" s="56"/>
      <c r="M12" s="50"/>
      <c r="N12" s="50"/>
      <c r="O12" s="50"/>
    </row>
    <row r="13" spans="1:15" ht="18">
      <c r="A13" s="50"/>
      <c r="B13" s="94"/>
      <c r="C13" s="21"/>
      <c r="D13" s="102"/>
      <c r="F13" s="90"/>
      <c r="G13" s="64"/>
      <c r="H13" s="97"/>
      <c r="I13" s="50"/>
      <c r="J13" s="56"/>
      <c r="K13" s="56"/>
      <c r="L13" s="56"/>
      <c r="M13" s="50"/>
      <c r="N13" s="50"/>
      <c r="O13" s="50"/>
    </row>
    <row r="14" spans="1:15" s="23" customFormat="1" ht="18">
      <c r="A14" s="67"/>
      <c r="B14" s="91"/>
      <c r="C14" s="61"/>
      <c r="D14" s="102"/>
      <c r="E14" s="14"/>
      <c r="F14" s="90"/>
      <c r="G14" s="64"/>
      <c r="H14" s="97"/>
      <c r="I14" s="67"/>
      <c r="J14" s="68"/>
      <c r="K14" s="68"/>
      <c r="L14" s="68"/>
      <c r="M14" s="67"/>
      <c r="N14" s="67"/>
      <c r="O14" s="67"/>
    </row>
    <row r="15" spans="1:15" s="23" customFormat="1" ht="18">
      <c r="A15" s="67"/>
      <c r="B15" s="91"/>
      <c r="C15" s="61"/>
      <c r="D15" s="102"/>
      <c r="E15" s="14"/>
      <c r="F15" s="90"/>
      <c r="G15" s="64"/>
      <c r="H15" s="97"/>
      <c r="I15" s="67"/>
      <c r="J15" s="68"/>
      <c r="K15" s="68"/>
      <c r="L15" s="68"/>
      <c r="M15" s="67"/>
      <c r="N15" s="67"/>
      <c r="O15" s="67"/>
    </row>
    <row r="16" spans="2:12" ht="18">
      <c r="B16" s="60"/>
      <c r="C16" s="61"/>
      <c r="D16" s="62"/>
      <c r="E16" s="62"/>
      <c r="F16" s="59"/>
      <c r="G16" s="59"/>
      <c r="H16" s="99"/>
      <c r="J16" s="2"/>
      <c r="K16" s="2"/>
      <c r="L16" s="2"/>
    </row>
    <row r="24" spans="1:15" ht="18">
      <c r="A24" s="50"/>
      <c r="B24" s="50"/>
      <c r="C24" s="50"/>
      <c r="D24" s="50"/>
      <c r="E24" s="53"/>
      <c r="F24" s="50"/>
      <c r="G24" s="50"/>
      <c r="H24" s="50"/>
      <c r="I24" s="50"/>
      <c r="J24" s="56"/>
      <c r="K24" s="56"/>
      <c r="L24" s="56"/>
      <c r="M24" s="50"/>
      <c r="N24" s="50"/>
      <c r="O24" s="50"/>
    </row>
    <row r="25" spans="1:15" ht="18">
      <c r="A25" s="50"/>
      <c r="B25" s="50"/>
      <c r="C25" s="61"/>
      <c r="D25" s="62"/>
      <c r="E25" s="59"/>
      <c r="F25" s="59"/>
      <c r="G25" s="53"/>
      <c r="H25" s="63"/>
      <c r="I25" s="50"/>
      <c r="J25" s="56"/>
      <c r="K25" s="56"/>
      <c r="L25" s="56"/>
      <c r="M25" s="50"/>
      <c r="N25" s="50"/>
      <c r="O25" s="50"/>
    </row>
    <row r="26" spans="1:15" ht="18">
      <c r="A26" s="50"/>
      <c r="B26" s="50"/>
      <c r="C26" s="61"/>
      <c r="D26" s="62"/>
      <c r="E26" s="59"/>
      <c r="F26" s="59"/>
      <c r="G26" s="53"/>
      <c r="H26" s="63"/>
      <c r="I26" s="50"/>
      <c r="J26" s="56"/>
      <c r="K26" s="56"/>
      <c r="L26" s="56"/>
      <c r="M26" s="50"/>
      <c r="N26" s="50"/>
      <c r="O26" s="50"/>
    </row>
    <row r="27" spans="1:15" ht="18">
      <c r="A27" s="50"/>
      <c r="B27" s="60"/>
      <c r="C27" s="61"/>
      <c r="E27" s="82"/>
      <c r="F27" s="59"/>
      <c r="G27" s="53"/>
      <c r="H27" s="63"/>
      <c r="I27" s="50"/>
      <c r="J27" s="56"/>
      <c r="K27" s="56"/>
      <c r="L27" s="56"/>
      <c r="M27" s="50"/>
      <c r="N27" s="50"/>
      <c r="O27" s="50"/>
    </row>
    <row r="28" spans="1:15" ht="18">
      <c r="A28" s="50"/>
      <c r="B28" s="60"/>
      <c r="G28" s="53"/>
      <c r="H28" s="63"/>
      <c r="I28" s="50"/>
      <c r="J28" s="56"/>
      <c r="K28" s="56"/>
      <c r="L28" s="56"/>
      <c r="M28" s="50"/>
      <c r="N28" s="50"/>
      <c r="O28" s="50"/>
    </row>
    <row r="29" spans="1:15" ht="18">
      <c r="A29" s="50"/>
      <c r="B29" s="60"/>
      <c r="G29" s="53"/>
      <c r="H29" s="63"/>
      <c r="I29" s="50"/>
      <c r="J29" s="56"/>
      <c r="K29" s="56"/>
      <c r="L29" s="56"/>
      <c r="M29" s="50"/>
      <c r="N29" s="50"/>
      <c r="O29" s="50"/>
    </row>
    <row r="30" spans="1:15" ht="18">
      <c r="A30" s="50"/>
      <c r="G30" s="59"/>
      <c r="H30" s="63"/>
      <c r="I30" s="50"/>
      <c r="J30" s="56"/>
      <c r="K30" s="56"/>
      <c r="L30" s="56"/>
      <c r="M30" s="50"/>
      <c r="N30" s="50"/>
      <c r="O30" s="50"/>
    </row>
    <row r="31" spans="1:15" ht="18">
      <c r="A31" s="50"/>
      <c r="G31" s="59"/>
      <c r="H31" s="63"/>
      <c r="I31" s="50"/>
      <c r="J31" s="56"/>
      <c r="K31" s="56"/>
      <c r="L31" s="56"/>
      <c r="M31" s="50"/>
      <c r="N31" s="50"/>
      <c r="O31" s="50"/>
    </row>
    <row r="32" spans="1:15" ht="18">
      <c r="A32" s="50"/>
      <c r="G32" s="59"/>
      <c r="H32" s="63"/>
      <c r="I32" s="50"/>
      <c r="J32" s="56"/>
      <c r="K32" s="56"/>
      <c r="L32" s="56"/>
      <c r="M32" s="50"/>
      <c r="N32" s="50"/>
      <c r="O32" s="50"/>
    </row>
    <row r="33" spans="7:8" ht="18">
      <c r="G33" s="59"/>
      <c r="H33" s="63"/>
    </row>
    <row r="34" spans="7:8" ht="18">
      <c r="G34" s="53"/>
      <c r="H34" s="63"/>
    </row>
    <row r="35" spans="7:8" ht="18">
      <c r="G35" s="53"/>
      <c r="H35" s="63"/>
    </row>
    <row r="36" spans="7:8" ht="18">
      <c r="G36" s="53"/>
      <c r="H36" s="63"/>
    </row>
    <row r="38" spans="3:6" ht="18">
      <c r="C38" s="50"/>
      <c r="D38" s="50"/>
      <c r="E38" s="53"/>
      <c r="F38" s="50"/>
    </row>
    <row r="39" spans="3:6" ht="18">
      <c r="C39" s="50"/>
      <c r="D39" s="50"/>
      <c r="E39" s="53"/>
      <c r="F39" s="50"/>
    </row>
    <row r="40" spans="2:6" ht="18">
      <c r="B40" s="50"/>
      <c r="C40" s="50"/>
      <c r="D40" s="50"/>
      <c r="E40" s="53"/>
      <c r="F40" s="50"/>
    </row>
    <row r="41" spans="2:6" ht="18">
      <c r="B41" s="50"/>
      <c r="C41" s="50"/>
      <c r="D41" s="50"/>
      <c r="E41" s="53"/>
      <c r="F41" s="50"/>
    </row>
    <row r="42" spans="2:6" ht="18">
      <c r="B42" s="50"/>
      <c r="C42" s="50"/>
      <c r="D42" s="50"/>
      <c r="E42" s="53"/>
      <c r="F42" s="50"/>
    </row>
    <row r="43" spans="1:15" ht="18">
      <c r="A43" s="50"/>
      <c r="B43" s="50"/>
      <c r="C43" s="50"/>
      <c r="D43" s="50"/>
      <c r="E43" s="53"/>
      <c r="F43" s="50"/>
      <c r="I43" s="50"/>
      <c r="J43" s="56"/>
      <c r="K43" s="56"/>
      <c r="L43" s="56"/>
      <c r="M43" s="50"/>
      <c r="N43" s="50"/>
      <c r="O43" s="50"/>
    </row>
    <row r="44" spans="1:15" ht="18">
      <c r="A44" s="50"/>
      <c r="B44" s="50"/>
      <c r="C44" s="50"/>
      <c r="D44" s="50"/>
      <c r="E44" s="53"/>
      <c r="F44" s="50"/>
      <c r="I44" s="50"/>
      <c r="J44" s="56"/>
      <c r="K44" s="56"/>
      <c r="L44" s="56"/>
      <c r="M44" s="50"/>
      <c r="N44" s="50"/>
      <c r="O44" s="50"/>
    </row>
    <row r="45" spans="1:15" ht="18">
      <c r="A45" s="50"/>
      <c r="B45" s="50"/>
      <c r="C45" s="50"/>
      <c r="D45" s="50"/>
      <c r="E45" s="53"/>
      <c r="F45" s="50"/>
      <c r="I45" s="50"/>
      <c r="J45" s="56"/>
      <c r="K45" s="56"/>
      <c r="L45" s="56"/>
      <c r="M45" s="50"/>
      <c r="N45" s="50"/>
      <c r="O45" s="50"/>
    </row>
    <row r="46" spans="1:15" ht="18">
      <c r="A46" s="50"/>
      <c r="B46" s="50"/>
      <c r="C46" s="50"/>
      <c r="D46" s="50"/>
      <c r="E46" s="53"/>
      <c r="F46" s="50"/>
      <c r="I46" s="50"/>
      <c r="J46" s="56"/>
      <c r="K46" s="56"/>
      <c r="L46" s="56"/>
      <c r="M46" s="50"/>
      <c r="N46" s="50"/>
      <c r="O46" s="50"/>
    </row>
    <row r="47" spans="1:15" ht="18">
      <c r="A47" s="50"/>
      <c r="B47" s="50"/>
      <c r="C47" s="50"/>
      <c r="D47" s="50"/>
      <c r="E47" s="53"/>
      <c r="F47" s="50"/>
      <c r="G47" s="50"/>
      <c r="H47" s="65"/>
      <c r="I47" s="50"/>
      <c r="J47" s="56"/>
      <c r="K47" s="56"/>
      <c r="L47" s="56"/>
      <c r="M47" s="50"/>
      <c r="N47" s="50"/>
      <c r="O47" s="50"/>
    </row>
    <row r="48" spans="1:15" ht="18">
      <c r="A48" s="50"/>
      <c r="B48" s="50"/>
      <c r="C48" s="50"/>
      <c r="D48" s="50"/>
      <c r="E48" s="53"/>
      <c r="F48" s="50"/>
      <c r="G48" s="50"/>
      <c r="H48" s="50"/>
      <c r="I48" s="50"/>
      <c r="J48" s="56"/>
      <c r="K48" s="56"/>
      <c r="L48" s="56"/>
      <c r="M48" s="50"/>
      <c r="N48" s="50"/>
      <c r="O48" s="50"/>
    </row>
    <row r="49" spans="1:15" ht="18">
      <c r="A49" s="50"/>
      <c r="B49" s="50"/>
      <c r="C49" s="50"/>
      <c r="D49" s="50"/>
      <c r="E49" s="53"/>
      <c r="F49" s="50"/>
      <c r="G49" s="50"/>
      <c r="H49" s="50"/>
      <c r="I49" s="50"/>
      <c r="J49" s="56"/>
      <c r="K49" s="56"/>
      <c r="L49" s="56"/>
      <c r="M49" s="50"/>
      <c r="N49" s="50"/>
      <c r="O49" s="50"/>
    </row>
    <row r="50" spans="1:15" ht="18">
      <c r="A50" s="50"/>
      <c r="B50" s="50"/>
      <c r="C50" s="50"/>
      <c r="D50" s="50"/>
      <c r="E50" s="53"/>
      <c r="F50" s="50"/>
      <c r="G50" s="50"/>
      <c r="H50" s="50"/>
      <c r="I50" s="50"/>
      <c r="J50" s="56"/>
      <c r="K50" s="56"/>
      <c r="L50" s="56"/>
      <c r="M50" s="50"/>
      <c r="N50" s="50"/>
      <c r="O50" s="50"/>
    </row>
    <row r="51" spans="1:15" ht="18">
      <c r="A51" s="50"/>
      <c r="B51" s="50"/>
      <c r="C51" s="50"/>
      <c r="D51" s="50"/>
      <c r="E51" s="53"/>
      <c r="F51" s="50"/>
      <c r="G51" s="50"/>
      <c r="H51" s="50"/>
      <c r="I51" s="50"/>
      <c r="J51" s="56"/>
      <c r="K51" s="56"/>
      <c r="L51" s="56"/>
      <c r="M51" s="50"/>
      <c r="N51" s="50"/>
      <c r="O51" s="50"/>
    </row>
    <row r="52" spans="1:15" ht="18">
      <c r="A52" s="50"/>
      <c r="B52" s="50"/>
      <c r="C52" s="50"/>
      <c r="D52" s="50"/>
      <c r="E52" s="53"/>
      <c r="F52" s="50"/>
      <c r="G52" s="50"/>
      <c r="H52" s="50"/>
      <c r="I52" s="50"/>
      <c r="J52" s="56"/>
      <c r="K52" s="56"/>
      <c r="L52" s="56"/>
      <c r="M52" s="50"/>
      <c r="N52" s="50"/>
      <c r="O52" s="50"/>
    </row>
    <row r="53" spans="1:15" ht="18">
      <c r="A53" s="50"/>
      <c r="B53" s="50"/>
      <c r="C53" s="50"/>
      <c r="D53" s="50"/>
      <c r="E53" s="53"/>
      <c r="F53" s="50"/>
      <c r="G53" s="50"/>
      <c r="H53" s="50"/>
      <c r="I53" s="50"/>
      <c r="J53" s="56"/>
      <c r="K53" s="56"/>
      <c r="L53" s="56"/>
      <c r="M53" s="50"/>
      <c r="N53" s="50"/>
      <c r="O53" s="50"/>
    </row>
    <row r="54" spans="1:15" ht="18">
      <c r="A54" s="50"/>
      <c r="B54" s="50"/>
      <c r="C54" s="50"/>
      <c r="D54" s="50"/>
      <c r="E54" s="53"/>
      <c r="F54" s="50"/>
      <c r="G54" s="50"/>
      <c r="H54" s="50"/>
      <c r="I54" s="50"/>
      <c r="J54" s="56"/>
      <c r="K54" s="56"/>
      <c r="L54" s="56"/>
      <c r="M54" s="50"/>
      <c r="N54" s="50"/>
      <c r="O54" s="50"/>
    </row>
    <row r="55" spans="1:15" ht="18">
      <c r="A55" s="50"/>
      <c r="B55" s="50"/>
      <c r="C55" s="50"/>
      <c r="D55" s="50"/>
      <c r="E55" s="53"/>
      <c r="F55" s="50"/>
      <c r="G55" s="50"/>
      <c r="H55" s="50"/>
      <c r="I55" s="50"/>
      <c r="J55" s="56"/>
      <c r="K55" s="56"/>
      <c r="L55" s="56"/>
      <c r="M55" s="50"/>
      <c r="N55" s="50"/>
      <c r="O55" s="50"/>
    </row>
    <row r="56" spans="1:15" ht="18">
      <c r="A56" s="50"/>
      <c r="B56" s="50"/>
      <c r="C56" s="50"/>
      <c r="D56" s="50"/>
      <c r="E56" s="53"/>
      <c r="F56" s="50"/>
      <c r="G56" s="50"/>
      <c r="H56" s="50"/>
      <c r="I56" s="50"/>
      <c r="J56" s="56"/>
      <c r="K56" s="56"/>
      <c r="L56" s="56"/>
      <c r="M56" s="50"/>
      <c r="N56" s="50"/>
      <c r="O56" s="50"/>
    </row>
    <row r="57" spans="1:15" ht="18">
      <c r="A57" s="50"/>
      <c r="B57" s="50"/>
      <c r="C57" s="50"/>
      <c r="D57" s="50"/>
      <c r="E57" s="53"/>
      <c r="F57" s="50"/>
      <c r="G57" s="50"/>
      <c r="H57" s="50"/>
      <c r="I57" s="50"/>
      <c r="J57" s="56"/>
      <c r="K57" s="56"/>
      <c r="L57" s="56"/>
      <c r="M57" s="50"/>
      <c r="N57" s="50"/>
      <c r="O57" s="50"/>
    </row>
    <row r="58" spans="1:15" ht="18">
      <c r="A58" s="50"/>
      <c r="B58" s="50"/>
      <c r="C58" s="50"/>
      <c r="D58" s="50"/>
      <c r="E58" s="53"/>
      <c r="F58" s="50"/>
      <c r="G58" s="50"/>
      <c r="H58" s="50"/>
      <c r="I58" s="50"/>
      <c r="J58" s="56"/>
      <c r="K58" s="56"/>
      <c r="L58" s="56"/>
      <c r="M58" s="50"/>
      <c r="N58" s="50"/>
      <c r="O58" s="50"/>
    </row>
    <row r="59" spans="1:15" ht="18">
      <c r="A59" s="50"/>
      <c r="B59" s="50"/>
      <c r="C59" s="50"/>
      <c r="D59" s="50"/>
      <c r="E59" s="53"/>
      <c r="F59" s="50"/>
      <c r="G59" s="50"/>
      <c r="H59" s="50"/>
      <c r="I59" s="50"/>
      <c r="J59" s="56"/>
      <c r="K59" s="56"/>
      <c r="L59" s="56"/>
      <c r="M59" s="50"/>
      <c r="N59" s="50"/>
      <c r="O59" s="50"/>
    </row>
    <row r="60" spans="1:15" ht="18">
      <c r="A60" s="50"/>
      <c r="B60" s="50"/>
      <c r="C60" s="50"/>
      <c r="D60" s="50"/>
      <c r="E60" s="53"/>
      <c r="F60" s="50"/>
      <c r="G60" s="50"/>
      <c r="H60" s="50"/>
      <c r="I60" s="50"/>
      <c r="J60" s="56"/>
      <c r="K60" s="56"/>
      <c r="L60" s="56"/>
      <c r="M60" s="50"/>
      <c r="N60" s="50"/>
      <c r="O60" s="50"/>
    </row>
    <row r="61" spans="1:15" ht="18">
      <c r="A61" s="50"/>
      <c r="B61" s="50"/>
      <c r="C61" s="50"/>
      <c r="D61" s="50"/>
      <c r="E61" s="53"/>
      <c r="F61" s="50"/>
      <c r="G61" s="50"/>
      <c r="H61" s="50"/>
      <c r="I61" s="50"/>
      <c r="J61" s="56"/>
      <c r="K61" s="56"/>
      <c r="L61" s="56"/>
      <c r="M61" s="50"/>
      <c r="N61" s="50"/>
      <c r="O61" s="50"/>
    </row>
    <row r="62" spans="1:15" ht="18">
      <c r="A62" s="50"/>
      <c r="B62" s="50"/>
      <c r="C62" s="50"/>
      <c r="D62" s="50"/>
      <c r="E62" s="53"/>
      <c r="F62" s="50"/>
      <c r="G62" s="50"/>
      <c r="H62" s="50"/>
      <c r="I62" s="50"/>
      <c r="J62" s="56"/>
      <c r="K62" s="56"/>
      <c r="L62" s="56"/>
      <c r="M62" s="50"/>
      <c r="N62" s="50"/>
      <c r="O62" s="50"/>
    </row>
    <row r="63" spans="1:15" ht="18">
      <c r="A63" s="50"/>
      <c r="B63" s="50"/>
      <c r="C63" s="50"/>
      <c r="D63" s="50"/>
      <c r="E63" s="53"/>
      <c r="F63" s="50"/>
      <c r="G63" s="50"/>
      <c r="H63" s="50"/>
      <c r="I63" s="50"/>
      <c r="J63" s="56"/>
      <c r="K63" s="56"/>
      <c r="L63" s="56"/>
      <c r="M63" s="50"/>
      <c r="N63" s="50"/>
      <c r="O63" s="50"/>
    </row>
    <row r="64" spans="1:15" ht="18">
      <c r="A64" s="50"/>
      <c r="B64" s="50"/>
      <c r="C64" s="50"/>
      <c r="D64" s="50"/>
      <c r="E64" s="53"/>
      <c r="F64" s="50"/>
      <c r="G64" s="50"/>
      <c r="H64" s="50"/>
      <c r="I64" s="50"/>
      <c r="J64" s="56"/>
      <c r="K64" s="56"/>
      <c r="L64" s="56"/>
      <c r="M64" s="50"/>
      <c r="N64" s="50"/>
      <c r="O64" s="50"/>
    </row>
    <row r="65" spans="1:15" ht="18">
      <c r="A65" s="50"/>
      <c r="B65" s="50"/>
      <c r="C65" s="50"/>
      <c r="D65" s="50"/>
      <c r="E65" s="53"/>
      <c r="F65" s="50"/>
      <c r="G65" s="50"/>
      <c r="H65" s="50"/>
      <c r="I65" s="50"/>
      <c r="J65" s="56"/>
      <c r="K65" s="56"/>
      <c r="L65" s="56"/>
      <c r="M65" s="50"/>
      <c r="N65" s="50"/>
      <c r="O65" s="50"/>
    </row>
    <row r="66" spans="1:15" ht="18">
      <c r="A66" s="50"/>
      <c r="B66" s="50"/>
      <c r="C66" s="50"/>
      <c r="D66" s="50"/>
      <c r="E66" s="53"/>
      <c r="F66" s="50"/>
      <c r="G66" s="50"/>
      <c r="H66" s="50"/>
      <c r="I66" s="50"/>
      <c r="J66" s="56"/>
      <c r="K66" s="56"/>
      <c r="L66" s="56"/>
      <c r="M66" s="50"/>
      <c r="N66" s="50"/>
      <c r="O66" s="50"/>
    </row>
    <row r="67" spans="1:15" ht="18">
      <c r="A67" s="50"/>
      <c r="B67" s="50"/>
      <c r="C67" s="50"/>
      <c r="D67" s="50"/>
      <c r="E67" s="53"/>
      <c r="F67" s="50"/>
      <c r="G67" s="50"/>
      <c r="H67" s="50"/>
      <c r="I67" s="50"/>
      <c r="J67" s="56"/>
      <c r="K67" s="56"/>
      <c r="L67" s="56"/>
      <c r="M67" s="50"/>
      <c r="N67" s="50"/>
      <c r="O67" s="50"/>
    </row>
    <row r="68" spans="1:15" ht="18">
      <c r="A68" s="50"/>
      <c r="B68" s="50"/>
      <c r="C68" s="50"/>
      <c r="D68" s="50"/>
      <c r="E68" s="53"/>
      <c r="F68" s="50"/>
      <c r="G68" s="50"/>
      <c r="H68" s="50"/>
      <c r="I68" s="50"/>
      <c r="J68" s="56"/>
      <c r="K68" s="56"/>
      <c r="L68" s="56"/>
      <c r="M68" s="50"/>
      <c r="N68" s="50"/>
      <c r="O68" s="50"/>
    </row>
    <row r="69" spans="1:15" ht="18">
      <c r="A69" s="50"/>
      <c r="B69" s="50"/>
      <c r="C69" s="50"/>
      <c r="D69" s="50"/>
      <c r="E69" s="53"/>
      <c r="F69" s="50"/>
      <c r="G69" s="50"/>
      <c r="H69" s="50"/>
      <c r="I69" s="50"/>
      <c r="J69" s="56"/>
      <c r="K69" s="56"/>
      <c r="L69" s="56"/>
      <c r="M69" s="50"/>
      <c r="N69" s="50"/>
      <c r="O69" s="50"/>
    </row>
    <row r="70" spans="1:15" ht="18">
      <c r="A70" s="50"/>
      <c r="B70" s="50"/>
      <c r="C70" s="50"/>
      <c r="D70" s="50"/>
      <c r="E70" s="53"/>
      <c r="F70" s="50"/>
      <c r="G70" s="50"/>
      <c r="H70" s="50"/>
      <c r="I70" s="50"/>
      <c r="J70" s="56"/>
      <c r="K70" s="56"/>
      <c r="L70" s="56"/>
      <c r="M70" s="50"/>
      <c r="N70" s="50"/>
      <c r="O70" s="50"/>
    </row>
    <row r="71" spans="1:15" ht="18">
      <c r="A71" s="50"/>
      <c r="B71" s="50"/>
      <c r="C71" s="50"/>
      <c r="D71" s="50"/>
      <c r="E71" s="53"/>
      <c r="F71" s="50"/>
      <c r="G71" s="50"/>
      <c r="H71" s="50"/>
      <c r="I71" s="50"/>
      <c r="J71" s="56"/>
      <c r="K71" s="56"/>
      <c r="L71" s="56"/>
      <c r="M71" s="50"/>
      <c r="N71" s="50"/>
      <c r="O71" s="50"/>
    </row>
    <row r="72" spans="1:15" ht="18">
      <c r="A72" s="50"/>
      <c r="B72" s="50"/>
      <c r="C72" s="50"/>
      <c r="D72" s="50"/>
      <c r="E72" s="53"/>
      <c r="F72" s="50"/>
      <c r="G72" s="50"/>
      <c r="H72" s="50"/>
      <c r="I72" s="50"/>
      <c r="J72" s="56"/>
      <c r="K72" s="56"/>
      <c r="L72" s="56"/>
      <c r="M72" s="50"/>
      <c r="N72" s="50"/>
      <c r="O72" s="50"/>
    </row>
    <row r="73" spans="1:15" ht="18">
      <c r="A73" s="50"/>
      <c r="B73" s="50"/>
      <c r="C73" s="50"/>
      <c r="D73" s="50"/>
      <c r="E73" s="53"/>
      <c r="F73" s="50"/>
      <c r="G73" s="50"/>
      <c r="H73" s="50"/>
      <c r="I73" s="50"/>
      <c r="J73" s="56"/>
      <c r="K73" s="56"/>
      <c r="L73" s="56"/>
      <c r="M73" s="50"/>
      <c r="N73" s="50"/>
      <c r="O73" s="50"/>
    </row>
    <row r="74" spans="1:15" ht="18">
      <c r="A74" s="50"/>
      <c r="B74" s="50"/>
      <c r="C74" s="50"/>
      <c r="D74" s="50"/>
      <c r="E74" s="53"/>
      <c r="F74" s="50"/>
      <c r="G74" s="50"/>
      <c r="H74" s="50"/>
      <c r="I74" s="50"/>
      <c r="J74" s="56"/>
      <c r="K74" s="56"/>
      <c r="L74" s="56"/>
      <c r="M74" s="50"/>
      <c r="N74" s="50"/>
      <c r="O74" s="50"/>
    </row>
    <row r="75" spans="1:15" ht="18">
      <c r="A75" s="50"/>
      <c r="B75" s="50"/>
      <c r="C75" s="50"/>
      <c r="D75" s="50"/>
      <c r="E75" s="53"/>
      <c r="F75" s="50"/>
      <c r="G75" s="50"/>
      <c r="H75" s="50"/>
      <c r="I75" s="50"/>
      <c r="J75" s="56"/>
      <c r="K75" s="56"/>
      <c r="L75" s="56"/>
      <c r="M75" s="50"/>
      <c r="N75" s="50"/>
      <c r="O75" s="50"/>
    </row>
    <row r="76" spans="1:15" ht="18">
      <c r="A76" s="50"/>
      <c r="B76" s="50"/>
      <c r="C76" s="50"/>
      <c r="D76" s="50"/>
      <c r="E76" s="53"/>
      <c r="F76" s="50"/>
      <c r="G76" s="50"/>
      <c r="H76" s="50"/>
      <c r="I76" s="50"/>
      <c r="J76" s="56"/>
      <c r="K76" s="56"/>
      <c r="L76" s="56"/>
      <c r="M76" s="50"/>
      <c r="N76" s="50"/>
      <c r="O76" s="50"/>
    </row>
    <row r="77" spans="1:15" ht="18">
      <c r="A77" s="50"/>
      <c r="B77" s="50"/>
      <c r="C77" s="50"/>
      <c r="D77" s="50"/>
      <c r="E77" s="53"/>
      <c r="F77" s="50"/>
      <c r="G77" s="50"/>
      <c r="H77" s="50"/>
      <c r="I77" s="50"/>
      <c r="J77" s="56"/>
      <c r="K77" s="56"/>
      <c r="L77" s="56"/>
      <c r="M77" s="50"/>
      <c r="N77" s="50"/>
      <c r="O77" s="50"/>
    </row>
    <row r="78" spans="1:15" ht="18">
      <c r="A78" s="50"/>
      <c r="B78" s="50"/>
      <c r="C78" s="50"/>
      <c r="D78" s="50"/>
      <c r="E78" s="53"/>
      <c r="F78" s="50"/>
      <c r="G78" s="50"/>
      <c r="H78" s="50"/>
      <c r="I78" s="50"/>
      <c r="J78" s="56"/>
      <c r="K78" s="56"/>
      <c r="L78" s="56"/>
      <c r="M78" s="50"/>
      <c r="N78" s="50"/>
      <c r="O78" s="50"/>
    </row>
    <row r="79" spans="1:15" ht="18">
      <c r="A79" s="50"/>
      <c r="B79" s="50"/>
      <c r="C79" s="50"/>
      <c r="D79" s="50"/>
      <c r="E79" s="53"/>
      <c r="F79" s="50"/>
      <c r="G79" s="50"/>
      <c r="H79" s="50"/>
      <c r="I79" s="50"/>
      <c r="J79" s="56"/>
      <c r="K79" s="56"/>
      <c r="L79" s="56"/>
      <c r="M79" s="50"/>
      <c r="N79" s="50"/>
      <c r="O79" s="50"/>
    </row>
    <row r="80" spans="1:15" ht="18">
      <c r="A80" s="50"/>
      <c r="B80" s="50"/>
      <c r="C80" s="50"/>
      <c r="D80" s="50"/>
      <c r="E80" s="53"/>
      <c r="F80" s="50"/>
      <c r="G80" s="50"/>
      <c r="H80" s="50"/>
      <c r="I80" s="50"/>
      <c r="J80" s="56"/>
      <c r="K80" s="56"/>
      <c r="L80" s="56"/>
      <c r="M80" s="50"/>
      <c r="N80" s="50"/>
      <c r="O80" s="50"/>
    </row>
    <row r="81" spans="1:15" ht="17.25">
      <c r="A81" s="50"/>
      <c r="B81" s="50"/>
      <c r="G81" s="50"/>
      <c r="H81" s="50"/>
      <c r="I81" s="50"/>
      <c r="J81" s="56"/>
      <c r="K81" s="56"/>
      <c r="L81" s="56"/>
      <c r="M81" s="50"/>
      <c r="N81" s="50"/>
      <c r="O81" s="50"/>
    </row>
    <row r="82" spans="1:15" ht="17.25">
      <c r="A82" s="50"/>
      <c r="B82" s="50"/>
      <c r="G82" s="50"/>
      <c r="H82" s="50"/>
      <c r="I82" s="50"/>
      <c r="J82" s="56"/>
      <c r="K82" s="56"/>
      <c r="L82" s="56"/>
      <c r="M82" s="50"/>
      <c r="N82" s="50"/>
      <c r="O82" s="50"/>
    </row>
    <row r="83" spans="1:15" ht="17.25">
      <c r="A83" s="50"/>
      <c r="G83" s="50"/>
      <c r="H83" s="50"/>
      <c r="I83" s="50"/>
      <c r="J83" s="56"/>
      <c r="K83" s="56"/>
      <c r="L83" s="56"/>
      <c r="M83" s="50"/>
      <c r="N83" s="50"/>
      <c r="O83" s="50"/>
    </row>
    <row r="84" spans="1:15" ht="17.25">
      <c r="A84" s="50"/>
      <c r="G84" s="50"/>
      <c r="H84" s="50"/>
      <c r="I84" s="50"/>
      <c r="J84" s="56"/>
      <c r="K84" s="56"/>
      <c r="L84" s="56"/>
      <c r="M84" s="50"/>
      <c r="N84" s="50"/>
      <c r="O84" s="50"/>
    </row>
    <row r="85" spans="1:15" ht="17.25">
      <c r="A85" s="50"/>
      <c r="G85" s="50"/>
      <c r="H85" s="50"/>
      <c r="I85" s="50"/>
      <c r="J85" s="56"/>
      <c r="K85" s="56"/>
      <c r="L85" s="56"/>
      <c r="M85" s="50"/>
      <c r="N85" s="50"/>
      <c r="O85" s="50"/>
    </row>
    <row r="86" spans="7:8" ht="17.25">
      <c r="G86" s="50"/>
      <c r="H86" s="50"/>
    </row>
    <row r="87" spans="7:8" ht="17.25">
      <c r="G87" s="50"/>
      <c r="H87" s="50"/>
    </row>
    <row r="88" spans="7:8" ht="17.25">
      <c r="G88" s="50"/>
      <c r="H88" s="50"/>
    </row>
    <row r="89" spans="7:8" ht="17.25">
      <c r="G89" s="50"/>
      <c r="H89" s="5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125" zoomScaleNormal="125" zoomScalePageLayoutView="0" workbookViewId="0" topLeftCell="A1">
      <selection activeCell="D1" sqref="D1"/>
    </sheetView>
  </sheetViews>
  <sheetFormatPr defaultColWidth="9.140625" defaultRowHeight="12.75"/>
  <cols>
    <col min="1" max="1" width="2.8515625" style="2" customWidth="1"/>
    <col min="2" max="2" width="6.57421875" style="2" bestFit="1" customWidth="1"/>
    <col min="3" max="3" width="3.140625" style="2" customWidth="1"/>
    <col min="4" max="4" width="49.421875" style="2" customWidth="1"/>
    <col min="5" max="5" width="11.57421875" style="14" customWidth="1"/>
    <col min="6" max="6" width="25.140625" style="2" customWidth="1"/>
    <col min="7" max="7" width="10.00390625" style="2" bestFit="1" customWidth="1"/>
    <col min="8" max="8" width="16.28125" style="2" customWidth="1"/>
    <col min="9" max="9" width="16.8515625" style="2" customWidth="1"/>
    <col min="10" max="12" width="17.140625" style="17" customWidth="1"/>
    <col min="13" max="16384" width="9.140625" style="2" customWidth="1"/>
  </cols>
  <sheetData>
    <row r="1" spans="2:8" ht="18">
      <c r="B1" s="11"/>
      <c r="C1" s="12"/>
      <c r="D1" s="13" t="s">
        <v>31</v>
      </c>
      <c r="F1" s="15"/>
      <c r="G1" s="16"/>
      <c r="H1" s="16"/>
    </row>
    <row r="2" spans="2:8" ht="15">
      <c r="B2" s="15"/>
      <c r="C2" s="12"/>
      <c r="D2" s="18" t="s">
        <v>80</v>
      </c>
      <c r="F2" s="15"/>
      <c r="G2" s="16"/>
      <c r="H2" s="16"/>
    </row>
    <row r="3" spans="2:8" ht="15">
      <c r="B3" s="15"/>
      <c r="C3" s="12"/>
      <c r="D3" s="95"/>
      <c r="F3" s="15"/>
      <c r="G3" s="16"/>
      <c r="H3" s="16"/>
    </row>
    <row r="4" spans="4:9" s="17" customFormat="1" ht="18.75" customHeight="1">
      <c r="D4" s="83"/>
      <c r="E4" s="59"/>
      <c r="F4" s="59"/>
      <c r="G4" s="53"/>
      <c r="H4" s="99"/>
      <c r="I4" s="2"/>
    </row>
    <row r="5" spans="4:8" ht="18">
      <c r="D5" s="62"/>
      <c r="E5" s="59"/>
      <c r="F5" s="59"/>
      <c r="G5" s="53"/>
      <c r="H5" s="99"/>
    </row>
    <row r="6" spans="2:8" ht="15">
      <c r="B6" s="15"/>
      <c r="C6" s="12"/>
      <c r="D6" s="12"/>
      <c r="E6" s="19"/>
      <c r="F6" s="19"/>
      <c r="G6" s="20"/>
      <c r="H6" s="16"/>
    </row>
    <row r="7" spans="1:15" ht="18">
      <c r="A7" s="50"/>
      <c r="B7" s="54"/>
      <c r="C7" s="61"/>
      <c r="D7" s="22"/>
      <c r="E7" s="111" t="s">
        <v>13</v>
      </c>
      <c r="F7" s="111" t="s">
        <v>14</v>
      </c>
      <c r="G7" s="112" t="s">
        <v>47</v>
      </c>
      <c r="H7" s="123" t="s">
        <v>81</v>
      </c>
      <c r="I7" s="123" t="s">
        <v>82</v>
      </c>
      <c r="J7" s="56"/>
      <c r="K7" s="56"/>
      <c r="L7" s="56"/>
      <c r="M7" s="50"/>
      <c r="N7" s="50"/>
      <c r="O7" s="50"/>
    </row>
    <row r="8" spans="1:15" ht="18">
      <c r="A8" s="50"/>
      <c r="B8" s="60">
        <v>1.1</v>
      </c>
      <c r="C8" s="61"/>
      <c r="D8" s="22" t="s">
        <v>26</v>
      </c>
      <c r="E8" s="111" t="s">
        <v>104</v>
      </c>
      <c r="F8" s="111" t="s">
        <v>44</v>
      </c>
      <c r="G8" s="112">
        <v>1</v>
      </c>
      <c r="H8" s="117">
        <v>0.7916666666666666</v>
      </c>
      <c r="I8" s="117">
        <v>0.375</v>
      </c>
      <c r="J8" s="56"/>
      <c r="K8" s="56"/>
      <c r="L8" s="56"/>
      <c r="M8" s="50"/>
      <c r="N8" s="50"/>
      <c r="O8" s="50"/>
    </row>
    <row r="9" spans="1:15" ht="30.75">
      <c r="A9" s="50"/>
      <c r="B9" s="60"/>
      <c r="C9" s="61"/>
      <c r="D9" s="22" t="s">
        <v>24</v>
      </c>
      <c r="E9" s="112"/>
      <c r="F9" s="113"/>
      <c r="G9" s="112">
        <v>1</v>
      </c>
      <c r="H9" s="117">
        <f>H8+TIME(0,G8,0)</f>
        <v>0.7923611111111111</v>
      </c>
      <c r="I9" s="117">
        <f>I8+TIME(0,G8,0)</f>
        <v>0.37569444444444444</v>
      </c>
      <c r="J9" s="56"/>
      <c r="K9" s="56"/>
      <c r="L9" s="56"/>
      <c r="M9" s="50"/>
      <c r="N9" s="50"/>
      <c r="O9" s="50"/>
    </row>
    <row r="10" spans="1:15" ht="18">
      <c r="A10" s="50"/>
      <c r="B10" s="60">
        <f>B8+0.1</f>
        <v>1.2000000000000002</v>
      </c>
      <c r="C10" s="50"/>
      <c r="D10" s="22" t="s">
        <v>15</v>
      </c>
      <c r="E10" s="112"/>
      <c r="F10" s="111" t="s">
        <v>32</v>
      </c>
      <c r="G10" s="112">
        <v>3</v>
      </c>
      <c r="H10" s="117">
        <f>H9+TIME(0,G9,0)</f>
        <v>0.7930555555555555</v>
      </c>
      <c r="I10" s="117">
        <f>I9+TIME(0,G9,0)</f>
        <v>0.3763888888888889</v>
      </c>
      <c r="J10" s="56"/>
      <c r="K10" s="56"/>
      <c r="L10" s="56"/>
      <c r="M10" s="50"/>
      <c r="N10" s="50"/>
      <c r="O10" s="50"/>
    </row>
    <row r="11" spans="1:15" ht="18">
      <c r="A11" s="50"/>
      <c r="B11" s="60">
        <f>B10+0.1</f>
        <v>1.3000000000000003</v>
      </c>
      <c r="C11" s="61"/>
      <c r="D11" s="22" t="s">
        <v>39</v>
      </c>
      <c r="E11" s="111" t="s">
        <v>106</v>
      </c>
      <c r="F11" s="111" t="s">
        <v>38</v>
      </c>
      <c r="G11" s="112">
        <v>10</v>
      </c>
      <c r="H11" s="117">
        <f>H10+TIME(0,G10,0)</f>
        <v>0.7951388888888888</v>
      </c>
      <c r="I11" s="117">
        <f>I10+TIME(0,G10,0)</f>
        <v>0.3784722222222222</v>
      </c>
      <c r="J11" s="56"/>
      <c r="K11" s="56"/>
      <c r="L11" s="56"/>
      <c r="M11" s="50"/>
      <c r="N11" s="50"/>
      <c r="O11" s="50"/>
    </row>
    <row r="12" spans="1:15" ht="18">
      <c r="A12" s="50"/>
      <c r="B12" s="60">
        <v>1.4</v>
      </c>
      <c r="C12" s="61"/>
      <c r="D12" s="22" t="s">
        <v>105</v>
      </c>
      <c r="E12" s="111" t="s">
        <v>107</v>
      </c>
      <c r="F12" s="111" t="s">
        <v>44</v>
      </c>
      <c r="G12" s="112">
        <v>5</v>
      </c>
      <c r="H12" s="117">
        <f>H11+TIME(0,G11,0)</f>
        <v>0.8020833333333333</v>
      </c>
      <c r="I12" s="117">
        <f>I11+TIME(0,G11,0)</f>
        <v>0.38541666666666663</v>
      </c>
      <c r="J12" s="56"/>
      <c r="K12" s="56"/>
      <c r="L12" s="56"/>
      <c r="M12" s="50"/>
      <c r="N12" s="50"/>
      <c r="O12" s="50"/>
    </row>
    <row r="13" spans="1:15" ht="18">
      <c r="A13" s="50"/>
      <c r="B13" s="60"/>
      <c r="C13" s="61"/>
      <c r="D13" s="104" t="s">
        <v>66</v>
      </c>
      <c r="E13" s="111"/>
      <c r="F13" s="111"/>
      <c r="G13" s="112"/>
      <c r="H13" s="117"/>
      <c r="I13" s="117"/>
      <c r="J13" s="56"/>
      <c r="K13" s="56"/>
      <c r="L13" s="56"/>
      <c r="M13" s="50"/>
      <c r="N13" s="50"/>
      <c r="O13" s="50"/>
    </row>
    <row r="14" spans="1:15" ht="30.75">
      <c r="A14" s="50"/>
      <c r="B14" s="60">
        <f>B16+0.1</f>
        <v>1.6</v>
      </c>
      <c r="C14" s="21"/>
      <c r="D14" s="22" t="s">
        <v>65</v>
      </c>
      <c r="E14" s="115" t="s">
        <v>108</v>
      </c>
      <c r="F14" s="114" t="s">
        <v>67</v>
      </c>
      <c r="G14" s="116">
        <v>30</v>
      </c>
      <c r="H14" s="103">
        <f>H12+TIME(0,G12,0)</f>
        <v>0.8055555555555555</v>
      </c>
      <c r="I14" s="103">
        <f>I12+TIME(0,G12,0)</f>
        <v>0.38888888888888884</v>
      </c>
      <c r="J14" s="56"/>
      <c r="K14" s="56"/>
      <c r="L14" s="56"/>
      <c r="M14" s="50"/>
      <c r="N14" s="50"/>
      <c r="O14" s="50"/>
    </row>
    <row r="15" spans="1:15" ht="18">
      <c r="A15" s="50"/>
      <c r="B15" s="60"/>
      <c r="C15" s="21"/>
      <c r="D15" s="125" t="s">
        <v>58</v>
      </c>
      <c r="E15" s="115"/>
      <c r="F15" s="114"/>
      <c r="G15" s="116"/>
      <c r="H15" s="103"/>
      <c r="I15" s="103"/>
      <c r="J15" s="56"/>
      <c r="K15" s="56"/>
      <c r="L15" s="56"/>
      <c r="M15" s="50"/>
      <c r="N15" s="50"/>
      <c r="O15" s="50"/>
    </row>
    <row r="16" spans="1:15" ht="30.75">
      <c r="A16" s="50"/>
      <c r="B16" s="60">
        <v>1.5</v>
      </c>
      <c r="C16" s="21"/>
      <c r="D16" s="22" t="s">
        <v>70</v>
      </c>
      <c r="E16" s="115" t="s">
        <v>109</v>
      </c>
      <c r="F16" s="114" t="s">
        <v>68</v>
      </c>
      <c r="G16" s="115">
        <v>30</v>
      </c>
      <c r="H16" s="103">
        <f>H14+TIME(0,G14,0)</f>
        <v>0.8263888888888888</v>
      </c>
      <c r="I16" s="103">
        <f>I14+TIME(0,G14,0)</f>
        <v>0.40972222222222215</v>
      </c>
      <c r="J16" s="56"/>
      <c r="K16" s="56"/>
      <c r="L16" s="56"/>
      <c r="M16" s="50"/>
      <c r="N16" s="50"/>
      <c r="O16" s="50"/>
    </row>
    <row r="17" spans="1:15" ht="32.25" customHeight="1">
      <c r="A17" s="50"/>
      <c r="B17" s="60">
        <f>B14+0.1</f>
        <v>1.7000000000000002</v>
      </c>
      <c r="C17" s="21"/>
      <c r="D17" s="140" t="s">
        <v>110</v>
      </c>
      <c r="E17" s="112"/>
      <c r="F17" s="114" t="s">
        <v>67</v>
      </c>
      <c r="G17" s="116">
        <v>30</v>
      </c>
      <c r="H17" s="103">
        <f>H16+TIME(0,G16,0)</f>
        <v>0.8472222222222222</v>
      </c>
      <c r="I17" s="103">
        <f>I16+TIME(0,G16,0)</f>
        <v>0.43055555555555547</v>
      </c>
      <c r="J17" s="56"/>
      <c r="K17" s="56"/>
      <c r="L17" s="56"/>
      <c r="M17" s="50"/>
      <c r="N17" s="50"/>
      <c r="O17" s="50"/>
    </row>
    <row r="18" spans="2:9" ht="18">
      <c r="B18" s="91">
        <f>B17+0.1</f>
        <v>1.8000000000000003</v>
      </c>
      <c r="D18" s="105" t="s">
        <v>69</v>
      </c>
      <c r="E18" s="115"/>
      <c r="F18" s="115"/>
      <c r="G18" s="116"/>
      <c r="H18" s="103"/>
      <c r="I18" s="103"/>
    </row>
    <row r="19" spans="1:15" ht="31.5" customHeight="1">
      <c r="A19" s="50"/>
      <c r="B19" s="88">
        <f>B18+0.1</f>
        <v>1.9000000000000004</v>
      </c>
      <c r="C19" s="21"/>
      <c r="D19" s="22" t="s">
        <v>111</v>
      </c>
      <c r="E19" s="115"/>
      <c r="F19" s="115" t="s">
        <v>57</v>
      </c>
      <c r="G19" s="116">
        <v>10</v>
      </c>
      <c r="H19" s="103">
        <f>H17+TIME(0,G17,0)</f>
        <v>0.8680555555555556</v>
      </c>
      <c r="I19" s="103">
        <f>I17+TIME(0,G17,0)</f>
        <v>0.4513888888888888</v>
      </c>
      <c r="J19" s="56"/>
      <c r="K19" s="56"/>
      <c r="L19" s="56"/>
      <c r="M19" s="50"/>
      <c r="N19" s="50"/>
      <c r="O19" s="50"/>
    </row>
    <row r="20" spans="2:9" ht="18">
      <c r="B20" s="101" t="e">
        <f>#REF!+0.1</f>
        <v>#REF!</v>
      </c>
      <c r="D20" s="22" t="s">
        <v>53</v>
      </c>
      <c r="E20" s="22"/>
      <c r="F20" s="111" t="s">
        <v>44</v>
      </c>
      <c r="G20" s="20">
        <v>2</v>
      </c>
      <c r="H20" s="117">
        <f>H19+TIME(0,G19,0)</f>
        <v>0.875</v>
      </c>
      <c r="I20" s="117">
        <f>I19+TIME(0,G19,0)</f>
        <v>0.4583333333333332</v>
      </c>
    </row>
    <row r="21" spans="4:9" s="17" customFormat="1" ht="15">
      <c r="D21" s="106"/>
      <c r="E21" s="106"/>
      <c r="F21" s="106"/>
      <c r="G21" s="106"/>
      <c r="H21" s="129"/>
      <c r="I21" s="113"/>
    </row>
    <row r="22" spans="8:9" s="17" customFormat="1" ht="13.5">
      <c r="H22" s="129"/>
      <c r="I22" s="113"/>
    </row>
    <row r="23" spans="4:12" s="23" customFormat="1" ht="15" customHeight="1">
      <c r="D23" s="143" t="s">
        <v>130</v>
      </c>
      <c r="J23" s="24"/>
      <c r="K23" s="24"/>
      <c r="L23" s="24"/>
    </row>
    <row r="24" spans="4:12" s="23" customFormat="1" ht="13.5">
      <c r="D24" s="144" t="s">
        <v>140</v>
      </c>
      <c r="J24" s="24"/>
      <c r="K24" s="24"/>
      <c r="L24" s="24"/>
    </row>
    <row r="25" spans="4:12" s="23" customFormat="1" ht="13.5">
      <c r="D25" s="144" t="s">
        <v>141</v>
      </c>
      <c r="J25" s="24"/>
      <c r="K25" s="24"/>
      <c r="L25" s="24"/>
    </row>
    <row r="26" ht="15">
      <c r="D26" s="144" t="s">
        <v>142</v>
      </c>
    </row>
    <row r="27" ht="15">
      <c r="D27" s="144" t="s">
        <v>143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30">
      <selection activeCell="F44" sqref="F44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0.57421875" style="2" customWidth="1"/>
    <col min="7" max="7" width="11.57421875" style="2" customWidth="1"/>
    <col min="8" max="8" width="16.140625" style="2" customWidth="1"/>
    <col min="9" max="9" width="16.7109375" style="2" customWidth="1"/>
    <col min="10" max="12" width="17.140625" style="17" customWidth="1"/>
    <col min="13" max="16384" width="9.140625" style="2" customWidth="1"/>
  </cols>
  <sheetData>
    <row r="1" spans="1:15" ht="18">
      <c r="A1" s="50"/>
      <c r="B1" s="51"/>
      <c r="C1" s="52"/>
      <c r="D1" s="13" t="str">
        <f>'Jan. 12 Tue(13 Wed in JST)'!D1</f>
        <v>AGENDA IG-DEP MEETING</v>
      </c>
      <c r="E1" s="53"/>
      <c r="F1" s="54"/>
      <c r="G1" s="55"/>
      <c r="H1" s="55"/>
      <c r="I1" s="50"/>
      <c r="J1" s="56"/>
      <c r="K1" s="56"/>
      <c r="L1" s="56"/>
      <c r="M1" s="50"/>
      <c r="N1" s="50"/>
      <c r="O1" s="50"/>
    </row>
    <row r="2" spans="1:15" ht="18">
      <c r="A2" s="50"/>
      <c r="B2" s="54"/>
      <c r="C2" s="52"/>
      <c r="D2" s="57" t="s">
        <v>80</v>
      </c>
      <c r="E2" s="53"/>
      <c r="F2" s="54"/>
      <c r="G2" s="55"/>
      <c r="H2" s="123"/>
      <c r="I2" s="123"/>
      <c r="J2" s="56"/>
      <c r="K2" s="56"/>
      <c r="L2" s="56"/>
      <c r="M2" s="50"/>
      <c r="N2" s="50"/>
      <c r="O2" s="50"/>
    </row>
    <row r="3" spans="1:15" ht="18">
      <c r="A3" s="50"/>
      <c r="B3" s="54"/>
      <c r="C3" s="52"/>
      <c r="D3" s="52"/>
      <c r="E3" s="58"/>
      <c r="F3" s="58"/>
      <c r="G3" s="59"/>
      <c r="H3" s="55"/>
      <c r="I3" s="50"/>
      <c r="J3" s="56"/>
      <c r="K3" s="56"/>
      <c r="L3" s="56"/>
      <c r="M3" s="50"/>
      <c r="N3" s="50"/>
      <c r="O3" s="50"/>
    </row>
    <row r="4" spans="1:15" ht="23.25" customHeight="1">
      <c r="A4" s="50"/>
      <c r="B4" s="60"/>
      <c r="C4" s="50"/>
      <c r="D4" s="92"/>
      <c r="E4" s="53"/>
      <c r="F4" s="59"/>
      <c r="G4" s="53"/>
      <c r="H4" s="99"/>
      <c r="I4" s="50"/>
      <c r="J4" s="56"/>
      <c r="K4" s="56"/>
      <c r="L4" s="56"/>
      <c r="M4" s="50"/>
      <c r="N4" s="50"/>
      <c r="O4" s="50"/>
    </row>
    <row r="5" spans="2:9" s="40" customFormat="1" ht="18">
      <c r="B5" s="107"/>
      <c r="C5" s="108"/>
      <c r="D5" s="109"/>
      <c r="E5" s="59" t="s">
        <v>13</v>
      </c>
      <c r="F5" s="59" t="s">
        <v>14</v>
      </c>
      <c r="G5" s="82" t="s">
        <v>54</v>
      </c>
      <c r="H5" s="123" t="s">
        <v>84</v>
      </c>
      <c r="I5" s="123" t="s">
        <v>85</v>
      </c>
    </row>
    <row r="6" spans="2:9" s="40" customFormat="1" ht="18">
      <c r="B6" s="107"/>
      <c r="C6" s="108"/>
      <c r="D6" s="109"/>
      <c r="E6" s="59"/>
      <c r="F6" s="59"/>
      <c r="G6" s="82"/>
      <c r="H6" s="123"/>
      <c r="I6" s="123"/>
    </row>
    <row r="7" spans="4:9" s="17" customFormat="1" ht="18.75" customHeight="1">
      <c r="D7" s="83" t="s">
        <v>86</v>
      </c>
      <c r="E7" s="59"/>
      <c r="F7" s="59"/>
      <c r="G7" s="53">
        <v>120</v>
      </c>
      <c r="H7" s="99">
        <v>0.25</v>
      </c>
      <c r="I7" s="118">
        <v>0.6666666666666666</v>
      </c>
    </row>
    <row r="8" spans="4:9" s="17" customFormat="1" ht="18.75" customHeight="1">
      <c r="D8" s="83"/>
      <c r="E8" s="59"/>
      <c r="F8" s="59"/>
      <c r="G8" s="53"/>
      <c r="H8" s="99"/>
      <c r="I8" s="118"/>
    </row>
    <row r="9" spans="2:10" s="17" customFormat="1" ht="18.75" customHeight="1">
      <c r="B9" s="59">
        <v>1</v>
      </c>
      <c r="D9" s="137" t="s">
        <v>87</v>
      </c>
      <c r="E9" s="59"/>
      <c r="F9" s="59" t="s">
        <v>64</v>
      </c>
      <c r="G9" s="138">
        <v>5</v>
      </c>
      <c r="H9" s="99">
        <v>0.25</v>
      </c>
      <c r="I9" s="136">
        <v>0.6666666666666666</v>
      </c>
      <c r="J9" s="135">
        <v>5</v>
      </c>
    </row>
    <row r="10" spans="2:10" s="17" customFormat="1" ht="18.75" customHeight="1">
      <c r="B10" s="59">
        <v>1.1</v>
      </c>
      <c r="D10" s="137" t="s">
        <v>88</v>
      </c>
      <c r="E10" s="59"/>
      <c r="F10" s="59" t="s">
        <v>64</v>
      </c>
      <c r="G10" s="138">
        <v>15</v>
      </c>
      <c r="H10" s="99">
        <f>H9+TIME(0,J9,0)</f>
        <v>0.2534722222222222</v>
      </c>
      <c r="I10" s="136">
        <f>I9+TIME(0,J9,0)</f>
        <v>0.6701388888888888</v>
      </c>
      <c r="J10" s="135">
        <v>15</v>
      </c>
    </row>
    <row r="11" spans="2:10" s="17" customFormat="1" ht="18.75" customHeight="1">
      <c r="B11" s="59">
        <v>1.2</v>
      </c>
      <c r="D11" s="137" t="s">
        <v>89</v>
      </c>
      <c r="E11" s="59"/>
      <c r="F11" s="59" t="s">
        <v>64</v>
      </c>
      <c r="G11" s="138">
        <v>10</v>
      </c>
      <c r="H11" s="99">
        <f>H10+TIME(0,J10,0)</f>
        <v>0.2638888888888889</v>
      </c>
      <c r="I11" s="136">
        <f>I10+TIME(0,J10,0)</f>
        <v>0.6805555555555555</v>
      </c>
      <c r="J11" s="135">
        <v>10</v>
      </c>
    </row>
    <row r="12" spans="2:10" s="17" customFormat="1" ht="18.75" customHeight="1">
      <c r="B12" s="59">
        <v>1.3</v>
      </c>
      <c r="D12" s="137" t="s">
        <v>90</v>
      </c>
      <c r="E12" s="59"/>
      <c r="F12" s="59" t="s">
        <v>64</v>
      </c>
      <c r="G12" s="138">
        <v>5</v>
      </c>
      <c r="H12" s="99">
        <f>H11+TIME(0,J11,0)</f>
        <v>0.2708333333333333</v>
      </c>
      <c r="I12" s="136">
        <f>I11+TIME(0,J11,0)</f>
        <v>0.6874999999999999</v>
      </c>
      <c r="J12" s="135">
        <v>5</v>
      </c>
    </row>
    <row r="13" spans="2:10" s="17" customFormat="1" ht="18.75" customHeight="1">
      <c r="B13" s="59">
        <v>1.4</v>
      </c>
      <c r="D13" s="137" t="s">
        <v>91</v>
      </c>
      <c r="E13" s="59"/>
      <c r="F13" s="59"/>
      <c r="G13" s="138">
        <v>20</v>
      </c>
      <c r="H13" s="99">
        <f>H12+TIME(0,J12,0)</f>
        <v>0.2743055555555555</v>
      </c>
      <c r="I13" s="136">
        <f>I12+TIME(0,J12,0)</f>
        <v>0.6909722222222221</v>
      </c>
      <c r="J13" s="135">
        <v>20</v>
      </c>
    </row>
    <row r="14" spans="2:10" s="17" customFormat="1" ht="18.75" customHeight="1">
      <c r="B14" s="59">
        <v>1.5</v>
      </c>
      <c r="D14" s="137" t="s">
        <v>95</v>
      </c>
      <c r="E14" s="59"/>
      <c r="F14" s="59" t="s">
        <v>44</v>
      </c>
      <c r="G14" s="138">
        <v>30</v>
      </c>
      <c r="H14" s="99">
        <f>H13+TIME(0,J13,0)</f>
        <v>0.2881944444444444</v>
      </c>
      <c r="I14" s="136">
        <f>I13+TIME(0,J13,0)</f>
        <v>0.7048611111111109</v>
      </c>
      <c r="J14" s="135">
        <v>30</v>
      </c>
    </row>
    <row r="15" spans="2:10" s="17" customFormat="1" ht="18.75" customHeight="1">
      <c r="B15" s="59">
        <v>1.6</v>
      </c>
      <c r="D15" s="137" t="s">
        <v>92</v>
      </c>
      <c r="E15" s="59"/>
      <c r="F15" s="59"/>
      <c r="G15" s="138">
        <v>30</v>
      </c>
      <c r="H15" s="99">
        <f>H14+TIME(0,J14,0)</f>
        <v>0.30902777777777773</v>
      </c>
      <c r="I15" s="136">
        <f>I14+TIME(0,J14,0)</f>
        <v>0.7256944444444443</v>
      </c>
      <c r="J15" s="135">
        <v>30</v>
      </c>
    </row>
    <row r="16" spans="2:10" s="17" customFormat="1" ht="19.5" customHeight="1">
      <c r="B16" s="59">
        <v>1.7</v>
      </c>
      <c r="D16" s="137" t="s">
        <v>93</v>
      </c>
      <c r="E16" s="59"/>
      <c r="F16" s="59" t="s">
        <v>94</v>
      </c>
      <c r="G16" s="138">
        <v>5</v>
      </c>
      <c r="H16" s="99">
        <f>H15+TIME(0,J15,0)</f>
        <v>0.32986111111111105</v>
      </c>
      <c r="I16" s="136">
        <f>I15+TIME(0,J15,0)</f>
        <v>0.7465277777777777</v>
      </c>
      <c r="J16" s="135">
        <v>5</v>
      </c>
    </row>
    <row r="17" spans="2:10" s="17" customFormat="1" ht="18.75" customHeight="1">
      <c r="B17" s="59">
        <v>1.8</v>
      </c>
      <c r="D17" s="137" t="s">
        <v>83</v>
      </c>
      <c r="E17" s="59"/>
      <c r="F17" s="59" t="s">
        <v>94</v>
      </c>
      <c r="G17" s="14"/>
      <c r="H17" s="99">
        <f>H16+TIME(0,J16,0)</f>
        <v>0.33333333333333326</v>
      </c>
      <c r="I17" s="136">
        <f>I16+TIME(0,J16,0)</f>
        <v>0.7499999999999999</v>
      </c>
      <c r="J17" s="135"/>
    </row>
    <row r="18" spans="4:9" s="17" customFormat="1" ht="18.75" customHeight="1">
      <c r="D18" s="83"/>
      <c r="E18" s="59"/>
      <c r="F18" s="59"/>
      <c r="G18" s="53"/>
      <c r="H18" s="99"/>
      <c r="I18" s="118"/>
    </row>
    <row r="19" spans="4:9" s="17" customFormat="1" ht="18.75" customHeight="1">
      <c r="D19" s="83"/>
      <c r="E19" s="59"/>
      <c r="F19" s="59"/>
      <c r="G19" s="53"/>
      <c r="H19" s="99"/>
      <c r="I19" s="118"/>
    </row>
    <row r="20" spans="4:9" s="17" customFormat="1" ht="18.75" customHeight="1">
      <c r="D20" s="83" t="s">
        <v>96</v>
      </c>
      <c r="E20" s="59"/>
      <c r="F20" s="59"/>
      <c r="G20" s="53">
        <v>120</v>
      </c>
      <c r="H20" s="99">
        <v>0.375</v>
      </c>
      <c r="I20" s="99">
        <v>0.7916666666666666</v>
      </c>
    </row>
    <row r="21" spans="2:9" s="40" customFormat="1" ht="15">
      <c r="B21" s="107"/>
      <c r="C21" s="108"/>
      <c r="D21" s="109"/>
      <c r="F21" s="106"/>
      <c r="G21" s="14"/>
      <c r="H21" s="106"/>
      <c r="I21" s="110"/>
    </row>
    <row r="22" spans="1:9" s="50" customFormat="1" ht="18">
      <c r="A22" s="71"/>
      <c r="B22" s="130">
        <v>3.1</v>
      </c>
      <c r="C22" s="84"/>
      <c r="D22" s="79" t="s">
        <v>26</v>
      </c>
      <c r="E22" s="81"/>
      <c r="F22" s="81" t="s">
        <v>38</v>
      </c>
      <c r="G22" s="80">
        <v>1</v>
      </c>
      <c r="H22" s="99">
        <v>0.375</v>
      </c>
      <c r="I22" s="99">
        <v>0.7916666666666666</v>
      </c>
    </row>
    <row r="23" spans="1:9" s="50" customFormat="1" ht="36">
      <c r="A23" s="71"/>
      <c r="B23" s="130"/>
      <c r="C23" s="84"/>
      <c r="D23" s="79" t="s">
        <v>24</v>
      </c>
      <c r="E23" s="80"/>
      <c r="F23" s="66"/>
      <c r="G23" s="80">
        <v>1</v>
      </c>
      <c r="H23" s="99">
        <f>H22+TIME(0,G22,0)</f>
        <v>0.37569444444444444</v>
      </c>
      <c r="I23" s="99">
        <f>I22+TIME(0,G22,0)</f>
        <v>0.7923611111111111</v>
      </c>
    </row>
    <row r="24" spans="1:9" s="50" customFormat="1" ht="18">
      <c r="A24" s="71"/>
      <c r="B24" s="60">
        <f>B22+0.1</f>
        <v>3.2</v>
      </c>
      <c r="C24" s="66"/>
      <c r="D24" s="79" t="s">
        <v>15</v>
      </c>
      <c r="E24" s="80"/>
      <c r="F24" s="81" t="s">
        <v>32</v>
      </c>
      <c r="G24" s="80">
        <v>2</v>
      </c>
      <c r="H24" s="99">
        <f>H23+TIME(0,G23,0)</f>
        <v>0.3763888888888889</v>
      </c>
      <c r="I24" s="99">
        <f>I23+TIME(0,G23,0)</f>
        <v>0.7930555555555555</v>
      </c>
    </row>
    <row r="25" spans="1:9" s="50" customFormat="1" ht="25.5" customHeight="1">
      <c r="A25" s="71"/>
      <c r="B25" s="60"/>
      <c r="C25" s="66"/>
      <c r="D25" s="131" t="s">
        <v>112</v>
      </c>
      <c r="E25" s="80"/>
      <c r="F25" s="132"/>
      <c r="G25" s="80"/>
      <c r="H25" s="99"/>
      <c r="I25" s="99"/>
    </row>
    <row r="26" spans="2:9" s="50" customFormat="1" ht="54">
      <c r="B26" s="60">
        <f>B24+0.1</f>
        <v>3.3000000000000003</v>
      </c>
      <c r="C26" s="61"/>
      <c r="D26" s="79" t="s">
        <v>113</v>
      </c>
      <c r="E26" s="92" t="s">
        <v>120</v>
      </c>
      <c r="F26" s="93" t="s">
        <v>67</v>
      </c>
      <c r="G26" s="93">
        <v>10</v>
      </c>
      <c r="H26" s="97">
        <f>H24+TIME(0,G24,0)</f>
        <v>0.37777777777777777</v>
      </c>
      <c r="I26" s="97">
        <f>I24+TIME(0,G24,0)</f>
        <v>0.7944444444444444</v>
      </c>
    </row>
    <row r="27" spans="2:9" s="50" customFormat="1" ht="28.5" customHeight="1">
      <c r="B27" s="60">
        <f>B26+0.1</f>
        <v>3.4000000000000004</v>
      </c>
      <c r="C27" s="61"/>
      <c r="D27" s="131" t="s">
        <v>114</v>
      </c>
      <c r="E27" s="92"/>
      <c r="F27" s="93" t="s">
        <v>57</v>
      </c>
      <c r="G27" s="93">
        <v>10</v>
      </c>
      <c r="H27" s="97">
        <f>H26+TIME(0,G26,0)</f>
        <v>0.3847222222222222</v>
      </c>
      <c r="I27" s="97">
        <f>I26+TIME(0,G26,0)</f>
        <v>0.8013888888888888</v>
      </c>
    </row>
    <row r="28" spans="2:12" s="50" customFormat="1" ht="54">
      <c r="B28" s="60">
        <f>B27+0.1</f>
        <v>3.5000000000000004</v>
      </c>
      <c r="C28" s="61"/>
      <c r="D28" s="141" t="s">
        <v>115</v>
      </c>
      <c r="E28" s="93"/>
      <c r="F28" s="93" t="s">
        <v>44</v>
      </c>
      <c r="G28" s="93">
        <v>10</v>
      </c>
      <c r="H28" s="97">
        <f>H27+TIME(0,G27,0)</f>
        <v>0.3916666666666666</v>
      </c>
      <c r="I28" s="97">
        <f>I27+TIME(0,G27,0)</f>
        <v>0.8083333333333332</v>
      </c>
      <c r="J28" s="56"/>
      <c r="K28" s="56"/>
      <c r="L28" s="56"/>
    </row>
    <row r="29" spans="2:12" s="50" customFormat="1" ht="54">
      <c r="B29" s="91">
        <f>B28+0.1</f>
        <v>3.6000000000000005</v>
      </c>
      <c r="D29" s="62" t="s">
        <v>116</v>
      </c>
      <c r="E29" s="93"/>
      <c r="F29" s="64" t="s">
        <v>117</v>
      </c>
      <c r="G29" s="93">
        <v>10</v>
      </c>
      <c r="H29" s="97">
        <f>H28+TIME(0,G28,0)</f>
        <v>0.398611111111111</v>
      </c>
      <c r="I29" s="97">
        <f>I28+TIME(0,G28,0)</f>
        <v>0.8152777777777777</v>
      </c>
      <c r="J29" s="56"/>
      <c r="K29" s="56"/>
      <c r="L29" s="56"/>
    </row>
    <row r="30" spans="2:12" s="50" customFormat="1" ht="18">
      <c r="B30" s="91">
        <f>B29+0.1</f>
        <v>3.7000000000000006</v>
      </c>
      <c r="D30" s="62" t="s">
        <v>118</v>
      </c>
      <c r="E30" s="93"/>
      <c r="F30" s="64" t="s">
        <v>119</v>
      </c>
      <c r="G30" s="93"/>
      <c r="H30" s="97"/>
      <c r="I30" s="97"/>
      <c r="J30" s="56"/>
      <c r="K30" s="56"/>
      <c r="L30" s="56"/>
    </row>
    <row r="31" spans="2:9" s="50" customFormat="1" ht="29.25" customHeight="1">
      <c r="B31" s="60"/>
      <c r="C31" s="61"/>
      <c r="D31" s="131" t="s">
        <v>73</v>
      </c>
      <c r="E31" s="92"/>
      <c r="F31" s="93"/>
      <c r="G31" s="93"/>
      <c r="H31" s="97"/>
      <c r="I31" s="97"/>
    </row>
    <row r="32" spans="1:9" s="50" customFormat="1" ht="36">
      <c r="A32" s="67"/>
      <c r="B32" s="91">
        <f>B30+0.1</f>
        <v>3.8000000000000007</v>
      </c>
      <c r="C32" s="84"/>
      <c r="D32" s="79" t="s">
        <v>71</v>
      </c>
      <c r="E32" s="131" t="s">
        <v>121</v>
      </c>
      <c r="F32" s="133" t="s">
        <v>67</v>
      </c>
      <c r="G32" s="132">
        <v>20</v>
      </c>
      <c r="H32" s="99">
        <f>H29+TIME(0,G29,0)</f>
        <v>0.40555555555555545</v>
      </c>
      <c r="I32" s="99">
        <f>I29+TIME(0,G29,0)</f>
        <v>0.8222222222222221</v>
      </c>
    </row>
    <row r="33" spans="2:9" s="50" customFormat="1" ht="28.5" customHeight="1">
      <c r="B33" s="94">
        <f>B32+0.1</f>
        <v>3.900000000000001</v>
      </c>
      <c r="C33" s="61"/>
      <c r="D33" s="131" t="s">
        <v>51</v>
      </c>
      <c r="E33" s="92" t="s">
        <v>129</v>
      </c>
      <c r="F33" s="93" t="s">
        <v>57</v>
      </c>
      <c r="G33" s="93">
        <v>20</v>
      </c>
      <c r="H33" s="97">
        <f>H32+TIME(0,G32,0)</f>
        <v>0.41944444444444434</v>
      </c>
      <c r="I33" s="97">
        <f>I32+TIME(0,G32,0)</f>
        <v>0.8361111111111109</v>
      </c>
    </row>
    <row r="34" spans="1:9" s="50" customFormat="1" ht="18">
      <c r="A34" s="134"/>
      <c r="B34" s="94"/>
      <c r="C34" s="84"/>
      <c r="D34" s="131" t="s">
        <v>46</v>
      </c>
      <c r="E34" s="98"/>
      <c r="F34" s="132" t="s">
        <v>57</v>
      </c>
      <c r="G34" s="132"/>
      <c r="H34" s="99"/>
      <c r="I34" s="99"/>
    </row>
    <row r="35" spans="1:9" s="50" customFormat="1" ht="18.75" customHeight="1">
      <c r="A35" s="67"/>
      <c r="B35" s="60">
        <f>B33+0.1</f>
        <v>4.000000000000001</v>
      </c>
      <c r="C35" s="84"/>
      <c r="D35" s="79" t="s">
        <v>62</v>
      </c>
      <c r="E35" s="98"/>
      <c r="F35" s="81" t="s">
        <v>57</v>
      </c>
      <c r="G35" s="81">
        <v>5</v>
      </c>
      <c r="H35" s="99">
        <f>H33+TIME(0,G33,0)</f>
        <v>0.43333333333333324</v>
      </c>
      <c r="I35" s="99">
        <f>I33+TIME(0,G33,0)</f>
        <v>0.8499999999999998</v>
      </c>
    </row>
    <row r="36" spans="1:9" s="50" customFormat="1" ht="18">
      <c r="A36" s="71"/>
      <c r="B36" s="60">
        <f>B35+0.1</f>
        <v>4.1000000000000005</v>
      </c>
      <c r="C36" s="84"/>
      <c r="D36" s="131" t="s">
        <v>53</v>
      </c>
      <c r="E36" s="79"/>
      <c r="F36" s="81" t="s">
        <v>38</v>
      </c>
      <c r="G36" s="81">
        <v>1</v>
      </c>
      <c r="H36" s="99">
        <f>H35+TIME(0,G35,0)</f>
        <v>0.43680555555555545</v>
      </c>
      <c r="I36" s="99">
        <f>I35+TIME(0,G35,0)</f>
        <v>0.853472222222222</v>
      </c>
    </row>
    <row r="37" spans="1:9" s="50" customFormat="1" ht="18">
      <c r="A37" s="71"/>
      <c r="B37" s="85"/>
      <c r="C37" s="84"/>
      <c r="D37" s="66"/>
      <c r="E37" s="81"/>
      <c r="F37" s="81"/>
      <c r="G37" s="80"/>
      <c r="H37" s="99">
        <f>H36+TIME(0,G36,0)</f>
        <v>0.4374999999999999</v>
      </c>
      <c r="I37" s="99">
        <f>I36+TIME(0,G36,0)</f>
        <v>0.8541666666666664</v>
      </c>
    </row>
    <row r="38" spans="1:15" ht="18">
      <c r="A38" s="50"/>
      <c r="G38" s="59"/>
      <c r="H38" s="63"/>
      <c r="I38" s="50"/>
      <c r="J38" s="56"/>
      <c r="K38" s="56"/>
      <c r="L38" s="56"/>
      <c r="M38" s="50"/>
      <c r="N38" s="50"/>
      <c r="O38" s="50"/>
    </row>
    <row r="39" spans="1:15" ht="18">
      <c r="A39" s="50"/>
      <c r="G39" s="59"/>
      <c r="H39" s="63"/>
      <c r="I39" s="50"/>
      <c r="J39" s="56"/>
      <c r="K39" s="56"/>
      <c r="L39" s="56"/>
      <c r="M39" s="50"/>
      <c r="N39" s="50"/>
      <c r="O39" s="50"/>
    </row>
    <row r="40" spans="1:15" ht="18">
      <c r="A40" s="50"/>
      <c r="D40" s="96" t="s">
        <v>131</v>
      </c>
      <c r="G40" s="59"/>
      <c r="H40" s="63"/>
      <c r="I40" s="50"/>
      <c r="J40" s="56"/>
      <c r="K40" s="56"/>
      <c r="L40" s="56"/>
      <c r="M40" s="50"/>
      <c r="N40" s="50"/>
      <c r="O40" s="50"/>
    </row>
    <row r="41" spans="4:8" ht="18">
      <c r="D41" s="144" t="s">
        <v>132</v>
      </c>
      <c r="G41" s="59"/>
      <c r="H41" s="63"/>
    </row>
    <row r="42" spans="4:8" ht="18">
      <c r="D42" s="144" t="s">
        <v>133</v>
      </c>
      <c r="G42" s="53"/>
      <c r="H42" s="63"/>
    </row>
    <row r="43" spans="4:8" ht="18">
      <c r="D43" s="144" t="s">
        <v>134</v>
      </c>
      <c r="G43" s="53"/>
      <c r="H43" s="63"/>
    </row>
    <row r="44" spans="4:8" ht="18">
      <c r="D44" s="144" t="s">
        <v>135</v>
      </c>
      <c r="G44" s="53"/>
      <c r="H44" s="63"/>
    </row>
    <row r="46" spans="3:6" ht="18">
      <c r="C46" s="50"/>
      <c r="D46" s="50"/>
      <c r="E46" s="53"/>
      <c r="F46" s="50"/>
    </row>
    <row r="47" spans="3:6" ht="18">
      <c r="C47" s="50"/>
      <c r="D47" s="50"/>
      <c r="E47" s="53"/>
      <c r="F47" s="50"/>
    </row>
    <row r="48" spans="2:6" ht="18">
      <c r="B48" s="50"/>
      <c r="C48" s="50"/>
      <c r="D48" s="50"/>
      <c r="E48" s="53"/>
      <c r="F48" s="50"/>
    </row>
    <row r="49" spans="2:6" ht="18">
      <c r="B49" s="50"/>
      <c r="C49" s="50"/>
      <c r="D49" s="50"/>
      <c r="E49" s="53"/>
      <c r="F49" s="50"/>
    </row>
    <row r="50" spans="2:6" ht="18">
      <c r="B50" s="50"/>
      <c r="C50" s="50"/>
      <c r="D50" s="50"/>
      <c r="E50" s="53"/>
      <c r="F50" s="50"/>
    </row>
    <row r="51" spans="1:15" ht="18">
      <c r="A51" s="50"/>
      <c r="B51" s="50"/>
      <c r="C51" s="50"/>
      <c r="D51" s="50"/>
      <c r="E51" s="53"/>
      <c r="F51" s="50"/>
      <c r="I51" s="50"/>
      <c r="J51" s="56"/>
      <c r="K51" s="56"/>
      <c r="L51" s="56"/>
      <c r="M51" s="50"/>
      <c r="N51" s="50"/>
      <c r="O51" s="50"/>
    </row>
    <row r="52" spans="1:15" ht="18">
      <c r="A52" s="50"/>
      <c r="B52" s="50"/>
      <c r="C52" s="50"/>
      <c r="D52" s="50"/>
      <c r="E52" s="53"/>
      <c r="F52" s="50"/>
      <c r="I52" s="50"/>
      <c r="J52" s="56"/>
      <c r="K52" s="56"/>
      <c r="L52" s="56"/>
      <c r="M52" s="50"/>
      <c r="N52" s="50"/>
      <c r="O52" s="50"/>
    </row>
    <row r="53" spans="1:15" ht="18">
      <c r="A53" s="50"/>
      <c r="B53" s="50"/>
      <c r="C53" s="50"/>
      <c r="D53" s="50"/>
      <c r="E53" s="53"/>
      <c r="F53" s="50"/>
      <c r="I53" s="50"/>
      <c r="J53" s="56"/>
      <c r="K53" s="56"/>
      <c r="L53" s="56"/>
      <c r="M53" s="50"/>
      <c r="N53" s="50"/>
      <c r="O53" s="50"/>
    </row>
    <row r="54" spans="1:15" ht="18">
      <c r="A54" s="50"/>
      <c r="B54" s="50"/>
      <c r="C54" s="50"/>
      <c r="D54" s="50"/>
      <c r="E54" s="53"/>
      <c r="F54" s="50"/>
      <c r="I54" s="50"/>
      <c r="J54" s="56"/>
      <c r="K54" s="56"/>
      <c r="L54" s="56"/>
      <c r="M54" s="50"/>
      <c r="N54" s="50"/>
      <c r="O54" s="50"/>
    </row>
    <row r="55" spans="1:15" ht="18">
      <c r="A55" s="50"/>
      <c r="B55" s="50"/>
      <c r="C55" s="50"/>
      <c r="D55" s="50"/>
      <c r="E55" s="53"/>
      <c r="F55" s="50"/>
      <c r="G55" s="50"/>
      <c r="H55" s="65"/>
      <c r="I55" s="50"/>
      <c r="J55" s="56"/>
      <c r="K55" s="56"/>
      <c r="L55" s="56"/>
      <c r="M55" s="50"/>
      <c r="N55" s="50"/>
      <c r="O55" s="50"/>
    </row>
    <row r="56" spans="1:15" ht="18">
      <c r="A56" s="50"/>
      <c r="B56" s="50"/>
      <c r="C56" s="50"/>
      <c r="D56" s="50"/>
      <c r="E56" s="53"/>
      <c r="F56" s="50"/>
      <c r="G56" s="50"/>
      <c r="H56" s="50"/>
      <c r="I56" s="50"/>
      <c r="J56" s="56"/>
      <c r="K56" s="56"/>
      <c r="L56" s="56"/>
      <c r="M56" s="50"/>
      <c r="N56" s="50"/>
      <c r="O56" s="50"/>
    </row>
    <row r="57" spans="1:15" ht="18">
      <c r="A57" s="50"/>
      <c r="B57" s="50"/>
      <c r="C57" s="50"/>
      <c r="D57" s="50"/>
      <c r="E57" s="53"/>
      <c r="F57" s="50"/>
      <c r="G57" s="50"/>
      <c r="H57" s="50"/>
      <c r="I57" s="50"/>
      <c r="J57" s="56"/>
      <c r="K57" s="56"/>
      <c r="L57" s="56"/>
      <c r="M57" s="50"/>
      <c r="N57" s="50"/>
      <c r="O57" s="50"/>
    </row>
    <row r="58" spans="1:15" ht="18">
      <c r="A58" s="50"/>
      <c r="B58" s="50"/>
      <c r="C58" s="50"/>
      <c r="D58" s="50"/>
      <c r="E58" s="53"/>
      <c r="F58" s="50"/>
      <c r="G58" s="50"/>
      <c r="H58" s="50"/>
      <c r="I58" s="50"/>
      <c r="J58" s="56"/>
      <c r="K58" s="56"/>
      <c r="L58" s="56"/>
      <c r="M58" s="50"/>
      <c r="N58" s="50"/>
      <c r="O58" s="50"/>
    </row>
    <row r="59" spans="1:15" ht="18">
      <c r="A59" s="50"/>
      <c r="B59" s="50"/>
      <c r="C59" s="50"/>
      <c r="D59" s="50"/>
      <c r="E59" s="53"/>
      <c r="F59" s="50"/>
      <c r="G59" s="50"/>
      <c r="H59" s="50"/>
      <c r="I59" s="50"/>
      <c r="J59" s="56"/>
      <c r="K59" s="56"/>
      <c r="L59" s="56"/>
      <c r="M59" s="50"/>
      <c r="N59" s="50"/>
      <c r="O59" s="50"/>
    </row>
    <row r="60" spans="1:15" ht="18">
      <c r="A60" s="50"/>
      <c r="B60" s="50"/>
      <c r="C60" s="50"/>
      <c r="D60" s="50"/>
      <c r="E60" s="53"/>
      <c r="F60" s="50"/>
      <c r="G60" s="50"/>
      <c r="H60" s="50"/>
      <c r="I60" s="50"/>
      <c r="J60" s="56"/>
      <c r="K60" s="56"/>
      <c r="L60" s="56"/>
      <c r="M60" s="50"/>
      <c r="N60" s="50"/>
      <c r="O60" s="50"/>
    </row>
    <row r="61" spans="1:15" ht="18">
      <c r="A61" s="50"/>
      <c r="B61" s="50"/>
      <c r="C61" s="50"/>
      <c r="D61" s="50"/>
      <c r="E61" s="53"/>
      <c r="F61" s="50"/>
      <c r="G61" s="50"/>
      <c r="H61" s="50"/>
      <c r="I61" s="50"/>
      <c r="J61" s="56"/>
      <c r="K61" s="56"/>
      <c r="L61" s="56"/>
      <c r="M61" s="50"/>
      <c r="N61" s="50"/>
      <c r="O61" s="50"/>
    </row>
    <row r="62" spans="1:15" ht="18">
      <c r="A62" s="50"/>
      <c r="B62" s="50"/>
      <c r="C62" s="50"/>
      <c r="D62" s="50"/>
      <c r="E62" s="53"/>
      <c r="F62" s="50"/>
      <c r="G62" s="50"/>
      <c r="H62" s="50"/>
      <c r="I62" s="50"/>
      <c r="J62" s="56"/>
      <c r="K62" s="56"/>
      <c r="L62" s="56"/>
      <c r="M62" s="50"/>
      <c r="N62" s="50"/>
      <c r="O62" s="50"/>
    </row>
    <row r="63" spans="1:15" ht="18">
      <c r="A63" s="50"/>
      <c r="B63" s="50"/>
      <c r="C63" s="50"/>
      <c r="D63" s="50"/>
      <c r="E63" s="53"/>
      <c r="F63" s="50"/>
      <c r="G63" s="50"/>
      <c r="H63" s="50"/>
      <c r="I63" s="50"/>
      <c r="J63" s="56"/>
      <c r="K63" s="56"/>
      <c r="L63" s="56"/>
      <c r="M63" s="50"/>
      <c r="N63" s="50"/>
      <c r="O63" s="50"/>
    </row>
    <row r="64" spans="1:15" ht="18">
      <c r="A64" s="50"/>
      <c r="B64" s="50"/>
      <c r="C64" s="50"/>
      <c r="D64" s="50"/>
      <c r="E64" s="53"/>
      <c r="F64" s="50"/>
      <c r="G64" s="50"/>
      <c r="H64" s="50"/>
      <c r="I64" s="50"/>
      <c r="J64" s="56"/>
      <c r="K64" s="56"/>
      <c r="L64" s="56"/>
      <c r="M64" s="50"/>
      <c r="N64" s="50"/>
      <c r="O64" s="50"/>
    </row>
    <row r="65" spans="1:15" ht="18">
      <c r="A65" s="50"/>
      <c r="B65" s="50"/>
      <c r="C65" s="50"/>
      <c r="D65" s="50"/>
      <c r="E65" s="53"/>
      <c r="F65" s="50"/>
      <c r="G65" s="50"/>
      <c r="H65" s="50"/>
      <c r="I65" s="50"/>
      <c r="J65" s="56"/>
      <c r="K65" s="56"/>
      <c r="L65" s="56"/>
      <c r="M65" s="50"/>
      <c r="N65" s="50"/>
      <c r="O65" s="50"/>
    </row>
    <row r="66" spans="1:15" ht="18">
      <c r="A66" s="50"/>
      <c r="B66" s="50"/>
      <c r="C66" s="50"/>
      <c r="D66" s="50"/>
      <c r="E66" s="53"/>
      <c r="F66" s="50"/>
      <c r="G66" s="50"/>
      <c r="H66" s="50"/>
      <c r="I66" s="50"/>
      <c r="J66" s="56"/>
      <c r="K66" s="56"/>
      <c r="L66" s="56"/>
      <c r="M66" s="50"/>
      <c r="N66" s="50"/>
      <c r="O66" s="50"/>
    </row>
    <row r="67" spans="1:15" ht="18">
      <c r="A67" s="50"/>
      <c r="B67" s="50"/>
      <c r="C67" s="50"/>
      <c r="D67" s="50"/>
      <c r="E67" s="53"/>
      <c r="F67" s="50"/>
      <c r="G67" s="50"/>
      <c r="H67" s="50"/>
      <c r="I67" s="50"/>
      <c r="J67" s="56"/>
      <c r="K67" s="56"/>
      <c r="L67" s="56"/>
      <c r="M67" s="50"/>
      <c r="N67" s="50"/>
      <c r="O67" s="50"/>
    </row>
    <row r="68" spans="1:15" ht="18">
      <c r="A68" s="50"/>
      <c r="B68" s="50"/>
      <c r="C68" s="50"/>
      <c r="D68" s="50"/>
      <c r="E68" s="53"/>
      <c r="F68" s="50"/>
      <c r="G68" s="50"/>
      <c r="H68" s="50"/>
      <c r="I68" s="50"/>
      <c r="J68" s="56"/>
      <c r="K68" s="56"/>
      <c r="L68" s="56"/>
      <c r="M68" s="50"/>
      <c r="N68" s="50"/>
      <c r="O68" s="50"/>
    </row>
    <row r="69" spans="1:15" ht="18">
      <c r="A69" s="50"/>
      <c r="B69" s="50"/>
      <c r="C69" s="50"/>
      <c r="D69" s="50"/>
      <c r="E69" s="53"/>
      <c r="F69" s="50"/>
      <c r="G69" s="50"/>
      <c r="H69" s="50"/>
      <c r="I69" s="50"/>
      <c r="J69" s="56"/>
      <c r="K69" s="56"/>
      <c r="L69" s="56"/>
      <c r="M69" s="50"/>
      <c r="N69" s="50"/>
      <c r="O69" s="50"/>
    </row>
    <row r="70" spans="1:15" ht="18">
      <c r="A70" s="50"/>
      <c r="B70" s="50"/>
      <c r="C70" s="50"/>
      <c r="D70" s="50"/>
      <c r="E70" s="53"/>
      <c r="F70" s="50"/>
      <c r="G70" s="50"/>
      <c r="H70" s="50"/>
      <c r="I70" s="50"/>
      <c r="J70" s="56"/>
      <c r="K70" s="56"/>
      <c r="L70" s="56"/>
      <c r="M70" s="50"/>
      <c r="N70" s="50"/>
      <c r="O70" s="50"/>
    </row>
    <row r="71" spans="1:15" ht="18">
      <c r="A71" s="50"/>
      <c r="B71" s="50"/>
      <c r="C71" s="50"/>
      <c r="D71" s="50"/>
      <c r="E71" s="53"/>
      <c r="F71" s="50"/>
      <c r="G71" s="50"/>
      <c r="H71" s="50"/>
      <c r="I71" s="50"/>
      <c r="J71" s="56"/>
      <c r="K71" s="56"/>
      <c r="L71" s="56"/>
      <c r="M71" s="50"/>
      <c r="N71" s="50"/>
      <c r="O71" s="50"/>
    </row>
    <row r="72" spans="1:15" ht="18">
      <c r="A72" s="50"/>
      <c r="B72" s="50"/>
      <c r="C72" s="50"/>
      <c r="D72" s="50"/>
      <c r="E72" s="53"/>
      <c r="F72" s="50"/>
      <c r="G72" s="50"/>
      <c r="H72" s="50"/>
      <c r="I72" s="50"/>
      <c r="J72" s="56"/>
      <c r="K72" s="56"/>
      <c r="L72" s="56"/>
      <c r="M72" s="50"/>
      <c r="N72" s="50"/>
      <c r="O72" s="50"/>
    </row>
    <row r="73" spans="1:15" ht="18">
      <c r="A73" s="50"/>
      <c r="B73" s="50"/>
      <c r="C73" s="50"/>
      <c r="D73" s="50"/>
      <c r="E73" s="53"/>
      <c r="F73" s="50"/>
      <c r="G73" s="50"/>
      <c r="H73" s="50"/>
      <c r="I73" s="50"/>
      <c r="J73" s="56"/>
      <c r="K73" s="56"/>
      <c r="L73" s="56"/>
      <c r="M73" s="50"/>
      <c r="N73" s="50"/>
      <c r="O73" s="50"/>
    </row>
    <row r="74" spans="1:15" ht="18">
      <c r="A74" s="50"/>
      <c r="B74" s="50"/>
      <c r="C74" s="50"/>
      <c r="D74" s="50"/>
      <c r="E74" s="53"/>
      <c r="F74" s="50"/>
      <c r="G74" s="50"/>
      <c r="H74" s="50"/>
      <c r="I74" s="50"/>
      <c r="J74" s="56"/>
      <c r="K74" s="56"/>
      <c r="L74" s="56"/>
      <c r="M74" s="50"/>
      <c r="N74" s="50"/>
      <c r="O74" s="50"/>
    </row>
    <row r="75" spans="1:15" ht="18">
      <c r="A75" s="50"/>
      <c r="B75" s="50"/>
      <c r="C75" s="50"/>
      <c r="D75" s="50"/>
      <c r="E75" s="53"/>
      <c r="F75" s="50"/>
      <c r="G75" s="50"/>
      <c r="H75" s="50"/>
      <c r="I75" s="50"/>
      <c r="J75" s="56"/>
      <c r="K75" s="56"/>
      <c r="L75" s="56"/>
      <c r="M75" s="50"/>
      <c r="N75" s="50"/>
      <c r="O75" s="50"/>
    </row>
    <row r="76" spans="1:15" ht="18">
      <c r="A76" s="50"/>
      <c r="B76" s="50"/>
      <c r="C76" s="50"/>
      <c r="D76" s="50"/>
      <c r="E76" s="53"/>
      <c r="F76" s="50"/>
      <c r="G76" s="50"/>
      <c r="H76" s="50"/>
      <c r="I76" s="50"/>
      <c r="J76" s="56"/>
      <c r="K76" s="56"/>
      <c r="L76" s="56"/>
      <c r="M76" s="50"/>
      <c r="N76" s="50"/>
      <c r="O76" s="50"/>
    </row>
    <row r="77" spans="1:15" ht="18">
      <c r="A77" s="50"/>
      <c r="B77" s="50"/>
      <c r="C77" s="50"/>
      <c r="D77" s="50"/>
      <c r="E77" s="53"/>
      <c r="F77" s="50"/>
      <c r="G77" s="50"/>
      <c r="H77" s="50"/>
      <c r="I77" s="50"/>
      <c r="J77" s="56"/>
      <c r="K77" s="56"/>
      <c r="L77" s="56"/>
      <c r="M77" s="50"/>
      <c r="N77" s="50"/>
      <c r="O77" s="50"/>
    </row>
    <row r="78" spans="1:15" ht="18">
      <c r="A78" s="50"/>
      <c r="B78" s="50"/>
      <c r="C78" s="50"/>
      <c r="D78" s="50"/>
      <c r="E78" s="53"/>
      <c r="F78" s="50"/>
      <c r="G78" s="50"/>
      <c r="H78" s="50"/>
      <c r="I78" s="50"/>
      <c r="J78" s="56"/>
      <c r="K78" s="56"/>
      <c r="L78" s="56"/>
      <c r="M78" s="50"/>
      <c r="N78" s="50"/>
      <c r="O78" s="50"/>
    </row>
    <row r="79" spans="1:15" ht="18">
      <c r="A79" s="50"/>
      <c r="B79" s="50"/>
      <c r="C79" s="50"/>
      <c r="D79" s="50"/>
      <c r="E79" s="53"/>
      <c r="F79" s="50"/>
      <c r="G79" s="50"/>
      <c r="H79" s="50"/>
      <c r="I79" s="50"/>
      <c r="J79" s="56"/>
      <c r="K79" s="56"/>
      <c r="L79" s="56"/>
      <c r="M79" s="50"/>
      <c r="N79" s="50"/>
      <c r="O79" s="50"/>
    </row>
    <row r="80" spans="1:15" ht="18">
      <c r="A80" s="50"/>
      <c r="B80" s="50"/>
      <c r="C80" s="50"/>
      <c r="D80" s="50"/>
      <c r="E80" s="53"/>
      <c r="F80" s="50"/>
      <c r="G80" s="50"/>
      <c r="H80" s="50"/>
      <c r="I80" s="50"/>
      <c r="J80" s="56"/>
      <c r="K80" s="56"/>
      <c r="L80" s="56"/>
      <c r="M80" s="50"/>
      <c r="N80" s="50"/>
      <c r="O80" s="50"/>
    </row>
    <row r="81" spans="1:15" ht="18">
      <c r="A81" s="50"/>
      <c r="B81" s="50"/>
      <c r="C81" s="50"/>
      <c r="D81" s="50"/>
      <c r="E81" s="53"/>
      <c r="F81" s="50"/>
      <c r="G81" s="50"/>
      <c r="H81" s="50"/>
      <c r="I81" s="50"/>
      <c r="J81" s="56"/>
      <c r="K81" s="56"/>
      <c r="L81" s="56"/>
      <c r="M81" s="50"/>
      <c r="N81" s="50"/>
      <c r="O81" s="50"/>
    </row>
    <row r="82" spans="1:15" ht="18">
      <c r="A82" s="50"/>
      <c r="B82" s="50"/>
      <c r="C82" s="50"/>
      <c r="D82" s="50"/>
      <c r="E82" s="53"/>
      <c r="F82" s="50"/>
      <c r="G82" s="50"/>
      <c r="H82" s="50"/>
      <c r="I82" s="50"/>
      <c r="J82" s="56"/>
      <c r="K82" s="56"/>
      <c r="L82" s="56"/>
      <c r="M82" s="50"/>
      <c r="N82" s="50"/>
      <c r="O82" s="50"/>
    </row>
    <row r="83" spans="1:15" ht="18">
      <c r="A83" s="50"/>
      <c r="B83" s="50"/>
      <c r="C83" s="50"/>
      <c r="D83" s="50"/>
      <c r="E83" s="53"/>
      <c r="F83" s="50"/>
      <c r="G83" s="50"/>
      <c r="H83" s="50"/>
      <c r="I83" s="50"/>
      <c r="J83" s="56"/>
      <c r="K83" s="56"/>
      <c r="L83" s="56"/>
      <c r="M83" s="50"/>
      <c r="N83" s="50"/>
      <c r="O83" s="50"/>
    </row>
    <row r="84" spans="1:15" ht="18">
      <c r="A84" s="50"/>
      <c r="B84" s="50"/>
      <c r="C84" s="50"/>
      <c r="D84" s="50"/>
      <c r="E84" s="53"/>
      <c r="F84" s="50"/>
      <c r="G84" s="50"/>
      <c r="H84" s="50"/>
      <c r="I84" s="50"/>
      <c r="J84" s="56"/>
      <c r="K84" s="56"/>
      <c r="L84" s="56"/>
      <c r="M84" s="50"/>
      <c r="N84" s="50"/>
      <c r="O84" s="50"/>
    </row>
    <row r="85" spans="1:15" ht="18">
      <c r="A85" s="50"/>
      <c r="B85" s="50"/>
      <c r="C85" s="50"/>
      <c r="D85" s="50"/>
      <c r="E85" s="53"/>
      <c r="F85" s="50"/>
      <c r="G85" s="50"/>
      <c r="H85" s="50"/>
      <c r="I85" s="50"/>
      <c r="J85" s="56"/>
      <c r="K85" s="56"/>
      <c r="L85" s="56"/>
      <c r="M85" s="50"/>
      <c r="N85" s="50"/>
      <c r="O85" s="50"/>
    </row>
    <row r="86" spans="1:15" ht="18">
      <c r="A86" s="50"/>
      <c r="B86" s="50"/>
      <c r="C86" s="50"/>
      <c r="D86" s="50"/>
      <c r="E86" s="53"/>
      <c r="F86" s="50"/>
      <c r="G86" s="50"/>
      <c r="H86" s="50"/>
      <c r="I86" s="50"/>
      <c r="J86" s="56"/>
      <c r="K86" s="56"/>
      <c r="L86" s="56"/>
      <c r="M86" s="50"/>
      <c r="N86" s="50"/>
      <c r="O86" s="50"/>
    </row>
    <row r="87" spans="1:15" ht="18">
      <c r="A87" s="50"/>
      <c r="B87" s="50"/>
      <c r="C87" s="50"/>
      <c r="D87" s="50"/>
      <c r="E87" s="53"/>
      <c r="F87" s="50"/>
      <c r="G87" s="50"/>
      <c r="H87" s="50"/>
      <c r="I87" s="50"/>
      <c r="J87" s="56"/>
      <c r="K87" s="56"/>
      <c r="L87" s="56"/>
      <c r="M87" s="50"/>
      <c r="N87" s="50"/>
      <c r="O87" s="50"/>
    </row>
    <row r="88" spans="1:15" ht="18">
      <c r="A88" s="50"/>
      <c r="B88" s="50"/>
      <c r="C88" s="50"/>
      <c r="D88" s="50"/>
      <c r="E88" s="53"/>
      <c r="F88" s="50"/>
      <c r="G88" s="50"/>
      <c r="H88" s="50"/>
      <c r="I88" s="50"/>
      <c r="J88" s="56"/>
      <c r="K88" s="56"/>
      <c r="L88" s="56"/>
      <c r="M88" s="50"/>
      <c r="N88" s="50"/>
      <c r="O88" s="50"/>
    </row>
    <row r="89" spans="1:15" ht="17.25">
      <c r="A89" s="50"/>
      <c r="B89" s="50"/>
      <c r="G89" s="50"/>
      <c r="H89" s="50"/>
      <c r="I89" s="50"/>
      <c r="J89" s="56"/>
      <c r="K89" s="56"/>
      <c r="L89" s="56"/>
      <c r="M89" s="50"/>
      <c r="N89" s="50"/>
      <c r="O89" s="50"/>
    </row>
    <row r="90" spans="1:15" ht="17.25">
      <c r="A90" s="50"/>
      <c r="B90" s="50"/>
      <c r="G90" s="50"/>
      <c r="H90" s="50"/>
      <c r="I90" s="50"/>
      <c r="J90" s="56"/>
      <c r="K90" s="56"/>
      <c r="L90" s="56"/>
      <c r="M90" s="50"/>
      <c r="N90" s="50"/>
      <c r="O90" s="50"/>
    </row>
    <row r="91" spans="1:15" ht="17.25">
      <c r="A91" s="50"/>
      <c r="G91" s="50"/>
      <c r="H91" s="50"/>
      <c r="I91" s="50"/>
      <c r="J91" s="56"/>
      <c r="K91" s="56"/>
      <c r="L91" s="56"/>
      <c r="M91" s="50"/>
      <c r="N91" s="50"/>
      <c r="O91" s="50"/>
    </row>
    <row r="92" spans="1:15" ht="17.25">
      <c r="A92" s="50"/>
      <c r="G92" s="50"/>
      <c r="H92" s="50"/>
      <c r="I92" s="50"/>
      <c r="J92" s="56"/>
      <c r="K92" s="56"/>
      <c r="L92" s="56"/>
      <c r="M92" s="50"/>
      <c r="N92" s="50"/>
      <c r="O92" s="50"/>
    </row>
    <row r="93" spans="1:15" ht="17.25">
      <c r="A93" s="50"/>
      <c r="G93" s="50"/>
      <c r="H93" s="50"/>
      <c r="I93" s="50"/>
      <c r="J93" s="56"/>
      <c r="K93" s="56"/>
      <c r="L93" s="56"/>
      <c r="M93" s="50"/>
      <c r="N93" s="50"/>
      <c r="O93" s="50"/>
    </row>
    <row r="94" spans="7:8" ht="17.25">
      <c r="G94" s="50"/>
      <c r="H94" s="50"/>
    </row>
    <row r="95" spans="7:8" ht="17.25">
      <c r="G95" s="50"/>
      <c r="H95" s="50"/>
    </row>
    <row r="96" spans="7:8" ht="17.25">
      <c r="G96" s="50"/>
      <c r="H96" s="50"/>
    </row>
    <row r="97" spans="7:8" ht="17.25">
      <c r="G97" s="50"/>
      <c r="H97" s="5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="125" zoomScaleNormal="125" zoomScalePageLayoutView="0" workbookViewId="0" topLeftCell="A21">
      <selection activeCell="D35" sqref="D35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57421875" style="28" customWidth="1"/>
    <col min="4" max="4" width="56.421875" style="29" customWidth="1"/>
    <col min="5" max="5" width="11.8515625" style="2" customWidth="1"/>
    <col min="6" max="6" width="21.140625" style="17" customWidth="1"/>
    <col min="7" max="7" width="12.8515625" style="14" customWidth="1"/>
    <col min="8" max="8" width="15.00390625" style="17" customWidth="1"/>
    <col min="9" max="9" width="13.8515625" style="27" customWidth="1"/>
    <col min="10" max="10" width="21.421875" style="2" customWidth="1"/>
    <col min="11" max="11" width="14.574218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26" t="str">
        <f>'Jan. 12 Tue(13 Wed in JST)'!D1</f>
        <v>AGENDA IG-DEP MEETING</v>
      </c>
      <c r="F1" s="16"/>
      <c r="H1" s="16"/>
    </row>
    <row r="2" spans="3:8" ht="15">
      <c r="C2" s="12"/>
      <c r="D2" s="25" t="s">
        <v>97</v>
      </c>
      <c r="F2" s="16"/>
      <c r="H2" s="16"/>
    </row>
    <row r="3" spans="3:8" ht="15">
      <c r="C3" s="12"/>
      <c r="D3" s="22"/>
      <c r="F3" s="16"/>
      <c r="H3" s="16"/>
    </row>
    <row r="4" spans="4:9" ht="18">
      <c r="D4" s="42"/>
      <c r="E4" s="100"/>
      <c r="F4" s="100"/>
      <c r="G4" s="53"/>
      <c r="H4" s="122"/>
      <c r="I4" s="2"/>
    </row>
    <row r="5" spans="1:15" ht="18">
      <c r="A5" s="50"/>
      <c r="B5" s="54"/>
      <c r="C5" s="61"/>
      <c r="D5" s="62"/>
      <c r="E5" s="59" t="s">
        <v>13</v>
      </c>
      <c r="F5" s="59" t="s">
        <v>14</v>
      </c>
      <c r="G5" s="53" t="s">
        <v>54</v>
      </c>
      <c r="H5" s="123" t="s">
        <v>98</v>
      </c>
      <c r="I5" s="123" t="s">
        <v>99</v>
      </c>
      <c r="J5" s="56"/>
      <c r="K5" s="56"/>
      <c r="L5" s="56"/>
      <c r="M5" s="50"/>
      <c r="N5" s="50"/>
      <c r="O5" s="50"/>
    </row>
    <row r="6" spans="1:15" ht="18">
      <c r="A6" s="50"/>
      <c r="B6" s="50"/>
      <c r="C6" s="50"/>
      <c r="D6" s="50"/>
      <c r="E6" s="53"/>
      <c r="F6" s="50"/>
      <c r="G6" s="50"/>
      <c r="H6" s="50"/>
      <c r="I6" s="50"/>
      <c r="J6" s="56"/>
      <c r="K6" s="56"/>
      <c r="L6" s="56"/>
      <c r="M6" s="50"/>
      <c r="N6" s="50"/>
      <c r="O6" s="50"/>
    </row>
    <row r="7" spans="1:15" ht="18">
      <c r="A7" s="50"/>
      <c r="B7" s="60">
        <v>4.1</v>
      </c>
      <c r="C7" s="61"/>
      <c r="D7" s="62" t="s">
        <v>55</v>
      </c>
      <c r="E7" s="59"/>
      <c r="F7" s="20" t="s">
        <v>38</v>
      </c>
      <c r="G7" s="53">
        <v>1</v>
      </c>
      <c r="H7" s="99">
        <v>0.375</v>
      </c>
      <c r="I7" s="99">
        <v>0.7916666666666666</v>
      </c>
      <c r="J7" s="56"/>
      <c r="K7" s="56"/>
      <c r="L7" s="56"/>
      <c r="M7" s="50"/>
      <c r="N7" s="50"/>
      <c r="O7" s="50"/>
    </row>
    <row r="8" spans="1:15" ht="36">
      <c r="A8" s="50"/>
      <c r="B8" s="50"/>
      <c r="C8" s="61"/>
      <c r="D8" s="62" t="s">
        <v>24</v>
      </c>
      <c r="E8" s="53"/>
      <c r="F8" s="50"/>
      <c r="G8" s="53">
        <v>1</v>
      </c>
      <c r="H8" s="99">
        <f>H7+TIME(0,G7,0)</f>
        <v>0.37569444444444444</v>
      </c>
      <c r="I8" s="99">
        <f>I7+TIME(0,G7,0)</f>
        <v>0.7923611111111111</v>
      </c>
      <c r="J8" s="56"/>
      <c r="K8" s="56"/>
      <c r="L8" s="56"/>
      <c r="M8" s="50"/>
      <c r="N8" s="50"/>
      <c r="O8" s="50"/>
    </row>
    <row r="9" spans="1:15" ht="18">
      <c r="A9" s="50"/>
      <c r="B9" s="120">
        <v>4.2</v>
      </c>
      <c r="C9" s="50"/>
      <c r="D9" s="62" t="s">
        <v>15</v>
      </c>
      <c r="E9" s="53"/>
      <c r="F9" s="20" t="s">
        <v>32</v>
      </c>
      <c r="G9" s="53">
        <v>2</v>
      </c>
      <c r="H9" s="99">
        <f>H8+TIME(0,G8,0)</f>
        <v>0.3763888888888889</v>
      </c>
      <c r="I9" s="99">
        <f>I8+TIME(0,G8,0)</f>
        <v>0.7930555555555555</v>
      </c>
      <c r="J9" s="56"/>
      <c r="K9" s="56"/>
      <c r="L9" s="56"/>
      <c r="M9" s="50"/>
      <c r="N9" s="50"/>
      <c r="O9" s="50"/>
    </row>
    <row r="10" spans="1:15" ht="18">
      <c r="A10" s="50"/>
      <c r="B10" s="120">
        <f>B9+0.1</f>
        <v>4.3</v>
      </c>
      <c r="C10" s="50"/>
      <c r="D10" s="62" t="s">
        <v>56</v>
      </c>
      <c r="E10" s="53"/>
      <c r="F10" s="20" t="s">
        <v>57</v>
      </c>
      <c r="G10" s="53">
        <v>15</v>
      </c>
      <c r="H10" s="99">
        <f>H9+TIME(0,G9,0)</f>
        <v>0.37777777777777777</v>
      </c>
      <c r="I10" s="99">
        <f>I9+TIME(0,G9,0)</f>
        <v>0.7944444444444444</v>
      </c>
      <c r="J10" s="56"/>
      <c r="K10" s="56"/>
      <c r="L10" s="56"/>
      <c r="M10" s="50"/>
      <c r="N10" s="50"/>
      <c r="O10" s="50"/>
    </row>
    <row r="11" spans="1:15" ht="36">
      <c r="A11" s="50"/>
      <c r="B11" s="120">
        <f>B10+0.1</f>
        <v>4.3999999999999995</v>
      </c>
      <c r="C11" s="50"/>
      <c r="D11" s="62" t="s">
        <v>71</v>
      </c>
      <c r="E11" s="90" t="s">
        <v>122</v>
      </c>
      <c r="F11" s="121" t="s">
        <v>44</v>
      </c>
      <c r="G11" s="93">
        <v>20</v>
      </c>
      <c r="H11" s="97">
        <f>H10+TIME(0,G10,0)</f>
        <v>0.38819444444444445</v>
      </c>
      <c r="I11" s="97">
        <f>I10+TIME(0,G10,0)</f>
        <v>0.804861111111111</v>
      </c>
      <c r="J11" s="56"/>
      <c r="K11" s="56"/>
      <c r="L11" s="56"/>
      <c r="M11" s="50"/>
      <c r="N11" s="50"/>
      <c r="O11" s="50"/>
    </row>
    <row r="12" spans="1:15" ht="53.25" customHeight="1">
      <c r="A12" s="50"/>
      <c r="B12" s="120"/>
      <c r="C12" s="50"/>
      <c r="D12" s="92" t="s">
        <v>75</v>
      </c>
      <c r="E12" s="53"/>
      <c r="F12" s="59"/>
      <c r="G12" s="53"/>
      <c r="H12" s="99"/>
      <c r="I12" s="99"/>
      <c r="J12" s="56"/>
      <c r="K12" s="56"/>
      <c r="L12" s="56"/>
      <c r="M12" s="50"/>
      <c r="N12" s="50"/>
      <c r="O12" s="50"/>
    </row>
    <row r="13" spans="1:15" ht="53.25" customHeight="1">
      <c r="A13" s="50"/>
      <c r="B13" s="120">
        <f>B11+0.1</f>
        <v>4.499999999999999</v>
      </c>
      <c r="C13" s="50"/>
      <c r="D13" s="142" t="s">
        <v>123</v>
      </c>
      <c r="E13" s="90"/>
      <c r="F13" s="93" t="s">
        <v>124</v>
      </c>
      <c r="G13" s="93">
        <v>10</v>
      </c>
      <c r="H13" s="97">
        <f>H11+TIME(0,G11,0)</f>
        <v>0.40208333333333335</v>
      </c>
      <c r="I13" s="97">
        <f>I11+TIME(0,G11,0)</f>
        <v>0.8187499999999999</v>
      </c>
      <c r="J13" s="56"/>
      <c r="K13" s="56"/>
      <c r="L13" s="56"/>
      <c r="M13" s="50"/>
      <c r="N13" s="50"/>
      <c r="O13" s="50"/>
    </row>
    <row r="14" spans="2:12" ht="36">
      <c r="B14" s="128">
        <f>B13+0.1</f>
        <v>4.599999999999999</v>
      </c>
      <c r="C14" s="2"/>
      <c r="D14" s="62" t="s">
        <v>77</v>
      </c>
      <c r="E14" s="92" t="s">
        <v>125</v>
      </c>
      <c r="F14" s="90" t="s">
        <v>76</v>
      </c>
      <c r="G14" s="64">
        <v>20</v>
      </c>
      <c r="H14" s="97">
        <f>H13+TIME(0,G13,0)</f>
        <v>0.40902777777777777</v>
      </c>
      <c r="I14" s="97">
        <f>I13+TIME(0,G13,0)</f>
        <v>0.8256944444444443</v>
      </c>
      <c r="J14" s="17"/>
      <c r="K14" s="17"/>
      <c r="L14" s="17"/>
    </row>
    <row r="15" spans="2:15" ht="54.75" customHeight="1">
      <c r="B15" s="119">
        <f>B14+0.1</f>
        <v>4.699999999999998</v>
      </c>
      <c r="C15" s="2"/>
      <c r="D15" s="62" t="s">
        <v>126</v>
      </c>
      <c r="E15" s="92"/>
      <c r="F15" s="90" t="s">
        <v>59</v>
      </c>
      <c r="G15" s="64">
        <v>10</v>
      </c>
      <c r="H15" s="97">
        <f>H14+TIME(0,G14,0)</f>
        <v>0.42291666666666666</v>
      </c>
      <c r="I15" s="97">
        <f>I14+TIME(0,G14,0)</f>
        <v>0.8395833333333331</v>
      </c>
      <c r="J15" s="56"/>
      <c r="K15" s="56"/>
      <c r="L15" s="56"/>
      <c r="M15" s="50"/>
      <c r="N15" s="50"/>
      <c r="O15" s="50"/>
    </row>
    <row r="16" spans="1:15" ht="30.75">
      <c r="A16" s="50"/>
      <c r="B16" s="120">
        <f>B15+0.1</f>
        <v>4.799999999999998</v>
      </c>
      <c r="C16" s="21"/>
      <c r="D16" s="102" t="s">
        <v>127</v>
      </c>
      <c r="E16" s="90"/>
      <c r="F16" s="90"/>
      <c r="G16" s="64">
        <v>10</v>
      </c>
      <c r="H16" s="97">
        <f>H15+TIME(0,G15,0)</f>
        <v>0.4298611111111111</v>
      </c>
      <c r="I16" s="97">
        <f>I15+TIME(0,G15,0)</f>
        <v>0.8465277777777775</v>
      </c>
      <c r="J16" s="56"/>
      <c r="K16" s="56"/>
      <c r="L16" s="56"/>
      <c r="M16" s="50"/>
      <c r="N16" s="50"/>
      <c r="O16" s="50"/>
    </row>
    <row r="17" spans="1:15" ht="31.5" customHeight="1">
      <c r="A17" s="50"/>
      <c r="B17" s="120"/>
      <c r="C17" s="21"/>
      <c r="D17" s="90" t="s">
        <v>46</v>
      </c>
      <c r="E17" s="90"/>
      <c r="F17" s="90"/>
      <c r="G17" s="64">
        <v>10</v>
      </c>
      <c r="H17" s="97">
        <f>H16+TIME(0,G16,0)</f>
        <v>0.4368055555555555</v>
      </c>
      <c r="I17" s="97">
        <f>I16+TIME(0,G16,0)</f>
        <v>0.853472222222222</v>
      </c>
      <c r="J17" s="56"/>
      <c r="K17" s="56"/>
      <c r="L17" s="56"/>
      <c r="M17" s="50"/>
      <c r="N17" s="50"/>
      <c r="O17" s="50"/>
    </row>
    <row r="18" spans="1:15" s="23" customFormat="1" ht="81" customHeight="1">
      <c r="A18" s="67"/>
      <c r="B18" s="120">
        <f>B16+0.1</f>
        <v>4.899999999999998</v>
      </c>
      <c r="C18" s="61"/>
      <c r="D18" s="127" t="s">
        <v>78</v>
      </c>
      <c r="E18" s="90" t="s">
        <v>128</v>
      </c>
      <c r="F18" s="90" t="s">
        <v>52</v>
      </c>
      <c r="G18" s="64">
        <v>10</v>
      </c>
      <c r="H18" s="97">
        <f>H17+TIME(0,G17,0)</f>
        <v>0.4437499999999999</v>
      </c>
      <c r="I18" s="97">
        <f>I17+TIME(0,G17,0)</f>
        <v>0.8604166666666664</v>
      </c>
      <c r="J18" s="68"/>
      <c r="K18" s="68"/>
      <c r="L18" s="68"/>
      <c r="M18" s="67"/>
      <c r="N18" s="67"/>
      <c r="O18" s="67"/>
    </row>
    <row r="19" spans="2:9" ht="22.5" customHeight="1">
      <c r="B19" s="120">
        <f>B18+0.1</f>
        <v>4.999999999999997</v>
      </c>
      <c r="C19" s="61"/>
      <c r="D19" s="92" t="s">
        <v>46</v>
      </c>
      <c r="E19" s="62"/>
      <c r="F19" s="59" t="s">
        <v>52</v>
      </c>
      <c r="G19" s="59">
        <v>5</v>
      </c>
      <c r="H19" s="99">
        <f>H18+TIME(0,G18,0)</f>
        <v>0.45069444444444434</v>
      </c>
      <c r="I19" s="99">
        <f>I18+TIME(0,G18,0)</f>
        <v>0.8673611111111108</v>
      </c>
    </row>
    <row r="20" spans="2:9" ht="22.5" customHeight="1">
      <c r="B20" s="120">
        <f>B19+0.1</f>
        <v>5.099999999999997</v>
      </c>
      <c r="C20" s="61"/>
      <c r="D20" s="92" t="s">
        <v>74</v>
      </c>
      <c r="E20" s="62"/>
      <c r="F20" s="59" t="s">
        <v>52</v>
      </c>
      <c r="G20" s="59">
        <v>3</v>
      </c>
      <c r="H20" s="99">
        <f>H19+TIME(0,G19,0)</f>
        <v>0.45416666666666655</v>
      </c>
      <c r="I20" s="99">
        <f>I19+TIME(0,G19,0)</f>
        <v>0.870833333333333</v>
      </c>
    </row>
    <row r="21" spans="2:12" ht="18">
      <c r="B21" s="126">
        <f>B20+0.1</f>
        <v>5.199999999999997</v>
      </c>
      <c r="C21" s="2"/>
      <c r="D21" s="121" t="s">
        <v>72</v>
      </c>
      <c r="E21" s="14"/>
      <c r="F21" s="2"/>
      <c r="G21" s="2"/>
      <c r="H21" s="97">
        <f>H20+TIME(0,G20,0)</f>
        <v>0.4562499999999999</v>
      </c>
      <c r="I21" s="97">
        <f>I20+TIME(0,G20,0)</f>
        <v>0.8729166666666663</v>
      </c>
      <c r="J21" s="17"/>
      <c r="K21" s="17"/>
      <c r="L21" s="17"/>
    </row>
    <row r="26" ht="15">
      <c r="D26" s="29" t="s">
        <v>131</v>
      </c>
    </row>
    <row r="27" spans="1:9" s="50" customFormat="1" ht="18">
      <c r="A27" s="71"/>
      <c r="B27" s="60"/>
      <c r="C27" s="84"/>
      <c r="D27" s="144" t="s">
        <v>136</v>
      </c>
      <c r="E27" s="86"/>
      <c r="F27" s="81"/>
      <c r="G27" s="81"/>
      <c r="H27" s="63"/>
      <c r="I27" s="69"/>
    </row>
    <row r="28" spans="1:9" s="50" customFormat="1" ht="18">
      <c r="A28" s="71"/>
      <c r="B28" s="60"/>
      <c r="C28" s="84"/>
      <c r="D28" s="144" t="s">
        <v>137</v>
      </c>
      <c r="E28" s="79"/>
      <c r="F28" s="89"/>
      <c r="G28" s="81"/>
      <c r="H28" s="63"/>
      <c r="I28" s="69"/>
    </row>
    <row r="29" spans="1:9" s="50" customFormat="1" ht="18">
      <c r="A29" s="71"/>
      <c r="B29" s="85"/>
      <c r="C29" s="84"/>
      <c r="D29" s="144" t="s">
        <v>138</v>
      </c>
      <c r="E29" s="81"/>
      <c r="F29" s="81"/>
      <c r="G29" s="80"/>
      <c r="H29" s="63"/>
      <c r="I29" s="69"/>
    </row>
    <row r="30" ht="15">
      <c r="D30" s="145" t="s">
        <v>139</v>
      </c>
    </row>
    <row r="34" spans="4:8" ht="22.5">
      <c r="D34" s="45"/>
      <c r="E34" s="46"/>
      <c r="F34" s="47"/>
      <c r="G34" s="48"/>
      <c r="H34" s="4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="125" zoomScaleNormal="125" zoomScalePageLayoutView="0" workbookViewId="0" topLeftCell="A1">
      <selection activeCell="A12" sqref="A12"/>
    </sheetView>
  </sheetViews>
  <sheetFormatPr defaultColWidth="9.140625" defaultRowHeight="12.75"/>
  <cols>
    <col min="1" max="1" width="2.57421875" style="71" customWidth="1"/>
    <col min="2" max="2" width="7.140625" style="71" customWidth="1"/>
    <col min="3" max="3" width="2.421875" style="71" customWidth="1"/>
    <col min="4" max="4" width="51.00390625" style="50" customWidth="1"/>
    <col min="5" max="5" width="10.421875" style="56" customWidth="1"/>
    <col min="6" max="6" width="28.00390625" style="56" customWidth="1"/>
    <col min="7" max="7" width="8.421875" style="53" customWidth="1"/>
    <col min="8" max="8" width="14.57421875" style="56" customWidth="1"/>
    <col min="9" max="9" width="13.00390625" style="69" customWidth="1"/>
    <col min="10" max="10" width="19.421875" style="50" customWidth="1"/>
    <col min="11" max="11" width="11.421875" style="50" bestFit="1" customWidth="1"/>
    <col min="12" max="12" width="15.421875" style="50" bestFit="1" customWidth="1"/>
    <col min="13" max="16384" width="9.140625" style="50" customWidth="1"/>
  </cols>
  <sheetData>
    <row r="1" spans="1:8" ht="18">
      <c r="A1" s="52"/>
      <c r="B1" s="52"/>
      <c r="C1" s="52"/>
      <c r="D1" s="26" t="str">
        <f>'Jan. 12 Tue(13 Wed in JST)'!D1</f>
        <v>AGENDA IG-DEP MEETING</v>
      </c>
      <c r="E1" s="55"/>
      <c r="F1" s="55"/>
      <c r="H1" s="55"/>
    </row>
    <row r="2" spans="1:8" ht="18">
      <c r="A2" s="52"/>
      <c r="B2" s="52"/>
      <c r="C2" s="52"/>
      <c r="D2" s="57" t="s">
        <v>100</v>
      </c>
      <c r="E2" s="55"/>
      <c r="F2" s="55"/>
      <c r="H2" s="55"/>
    </row>
    <row r="3" spans="1:8" ht="18">
      <c r="A3" s="52"/>
      <c r="B3" s="52"/>
      <c r="C3" s="52"/>
      <c r="D3" s="70"/>
      <c r="E3" s="55"/>
      <c r="F3" s="55"/>
      <c r="H3" s="55"/>
    </row>
    <row r="4" spans="1:9" ht="18">
      <c r="A4" s="50"/>
      <c r="H4" s="124" t="s">
        <v>101</v>
      </c>
      <c r="I4" s="139" t="s">
        <v>102</v>
      </c>
    </row>
    <row r="5" spans="4:9" s="17" customFormat="1" ht="18" customHeight="1">
      <c r="D5" s="83" t="s">
        <v>63</v>
      </c>
      <c r="E5" s="59"/>
      <c r="F5" s="59"/>
      <c r="G5" s="53">
        <v>120</v>
      </c>
      <c r="H5" s="99">
        <v>0.375</v>
      </c>
      <c r="I5" s="118">
        <v>0.9583333333333334</v>
      </c>
    </row>
    <row r="17" ht="18">
      <c r="D17" s="66"/>
    </row>
    <row r="21" spans="2:8" ht="18">
      <c r="B21" s="50"/>
      <c r="C21" s="50"/>
      <c r="D21" s="62"/>
      <c r="E21" s="53"/>
      <c r="F21" s="50"/>
      <c r="G21" s="50"/>
      <c r="H21" s="63"/>
    </row>
    <row r="22" spans="4:8" ht="18">
      <c r="D22" s="42" t="s">
        <v>25</v>
      </c>
      <c r="E22" s="72"/>
      <c r="F22" s="72"/>
      <c r="G22" s="53">
        <v>120</v>
      </c>
      <c r="H22" s="65">
        <v>0.7708333333333334</v>
      </c>
    </row>
    <row r="23" spans="4:8" ht="18">
      <c r="D23" s="73"/>
      <c r="E23" s="74"/>
      <c r="F23" s="74"/>
      <c r="G23" s="75"/>
      <c r="H23" s="65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2021-01-12T12:47:01Z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